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showInkAnnotation="0" autoCompressPictures="0"/>
  <mc:AlternateContent xmlns:mc="http://schemas.openxmlformats.org/markup-compatibility/2006">
    <mc:Choice Requires="x15">
      <x15ac:absPath xmlns:x15ac="http://schemas.microsoft.com/office/spreadsheetml/2010/11/ac" url="C:\Users\81908\Dropbox\"/>
    </mc:Choice>
  </mc:AlternateContent>
  <xr:revisionPtr revIDLastSave="0" documentId="8_{4A15DA4F-D664-4073-8D6A-A7EAD469EC13}" xr6:coauthVersionLast="47" xr6:coauthVersionMax="47" xr10:uidLastSave="{00000000-0000-0000-0000-000000000000}"/>
  <bookViews>
    <workbookView xWindow="-108" yWindow="-108" windowWidth="23256" windowHeight="12456" tabRatio="500" activeTab="2" xr2:uid="{00000000-000D-0000-FFFF-FFFF00000000}"/>
  </bookViews>
  <sheets>
    <sheet name="10.12歳以下男子" sheetId="13" r:id="rId1"/>
    <sheet name="１４.16歳以下男子" sheetId="9" r:id="rId2"/>
    <sheet name="18歳以下男子" sheetId="22" r:id="rId3"/>
    <sheet name="１０.12歳以下女子" sheetId="11" r:id="rId4"/>
    <sheet name="１４.16歳以下女子" sheetId="21" r:id="rId5"/>
    <sheet name="18歳以下女子" sheetId="23" r:id="rId6"/>
    <sheet name="得点テーブルNEW" sheetId="4" r:id="rId7"/>
    <sheet name="ランキング規定" sheetId="12" r:id="rId8"/>
  </sheets>
  <externalReferences>
    <externalReference r:id="rId9"/>
    <externalReference r:id="rId10"/>
    <externalReference r:id="rId11"/>
    <externalReference r:id="rId12"/>
  </externalReferences>
  <definedNames>
    <definedName name="__xlnm.Print_Area_2">#REF!</definedName>
    <definedName name="__xlnm.Print_Area_3">#REF!</definedName>
    <definedName name="__xlnm.Print_Titles_2">#REF!</definedName>
    <definedName name="__xlnm.Print_Titles_3">#REF!</definedName>
    <definedName name="_1__xlnm.Print_Area_2" localSheetId="3">#REF!</definedName>
    <definedName name="_10Excel_BuiltIn_Print_Area_4_1">#REF!</definedName>
    <definedName name="_1Excel_BuiltIn_Print_Area_1_1">#REF!</definedName>
    <definedName name="_2__xlnm.Print_Area_2" localSheetId="7">[1]小学生男子!$B$2:$BA$5</definedName>
    <definedName name="_2Excel_BuiltIn_Print_Area_4_1">#REF!</definedName>
    <definedName name="_3__xlnm.Print_Area_2">#REF!</definedName>
    <definedName name="_4__xlnm.Print_Area_3">#REF!</definedName>
    <definedName name="_5__xlnm.Print_Titles_2" localSheetId="3">#REF!</definedName>
    <definedName name="_6__xlnm.Print_Titles_2" localSheetId="7">[1]小学生男子!$2:$5</definedName>
    <definedName name="_7__xlnm.Print_Titles_2">#REF!</definedName>
    <definedName name="_8__xlnm.Print_Titles_3">#REF!</definedName>
    <definedName name="_9Excel_BuiltIn_Print_Area_1_1">#REF!</definedName>
    <definedName name="_xlnm._FilterDatabase" localSheetId="3" hidden="1">'１０.12歳以下女子'!$B$3:$BP$4</definedName>
    <definedName name="_xlnm._FilterDatabase" localSheetId="0" hidden="1">'10.12歳以下男子'!$B$3:$AR$4</definedName>
    <definedName name="_xlnm._FilterDatabase" localSheetId="4" hidden="1">'１４.16歳以下女子'!$B$3:$BD$4</definedName>
    <definedName name="_xlnm._FilterDatabase" localSheetId="1" hidden="1">'１４.16歳以下男子'!$B$3:$CB$4</definedName>
    <definedName name="_xlnm._FilterDatabase" localSheetId="5" hidden="1">'18歳以下女子'!#REF!</definedName>
    <definedName name="_xlnm._FilterDatabase" localSheetId="2" hidden="1">'18歳以下男子'!#REF!</definedName>
    <definedName name="DANTAI">"#REF!"</definedName>
    <definedName name="Excel_BuiltIn_Print_Area_4" localSheetId="5">#REF!</definedName>
    <definedName name="Excel_BuiltIn_Print_Area_4" localSheetId="2">#REF!</definedName>
    <definedName name="Excel_BuiltIn_Print_Area_4">#REF!</definedName>
    <definedName name="KIJUN">"#REF!"</definedName>
    <definedName name="KOJIN">"#REF!"</definedName>
    <definedName name="POINT" localSheetId="3">#REF!</definedName>
    <definedName name="POINT" localSheetId="7">[1]得点テーブルNEW!$B$16:$G$61</definedName>
    <definedName name="POINT">得点テーブルNEW!$B$14:$H$62</definedName>
    <definedName name="_xlnm.Print_Area" localSheetId="3">'１０.12歳以下女子'!$A$1:$AG$10</definedName>
    <definedName name="_xlnm.Print_Area" localSheetId="0">'10.12歳以下男子'!$A$1:$AG$21</definedName>
    <definedName name="_xlnm.Print_Area" localSheetId="4">'１４.16歳以下女子'!$A$1:$AG$38</definedName>
    <definedName name="_xlnm.Print_Area" localSheetId="1">'１４.16歳以下男子'!$A$1:$AG$32</definedName>
    <definedName name="_xlnm.Print_Area" localSheetId="5">'18歳以下女子'!$A$1:$AF$4</definedName>
    <definedName name="_xlnm.Print_Area" localSheetId="2">'18歳以下男子'!$A$1:$AF$33</definedName>
    <definedName name="_xlnm.Print_Area" localSheetId="7">ランキング規定!$A$1:$T$48</definedName>
    <definedName name="_xlnm.Print_Titles" localSheetId="3">'１０.12歳以下女子'!$2:$4</definedName>
    <definedName name="_xlnm.Print_Titles" localSheetId="0">'10.12歳以下男子'!$3:$4</definedName>
    <definedName name="_xlnm.Print_Titles" localSheetId="4">'１４.16歳以下女子'!$3:$4</definedName>
    <definedName name="_xlnm.Print_Titles" localSheetId="1">'１４.16歳以下男子'!$2:$4</definedName>
    <definedName name="_xlnm.Print_Titles" localSheetId="5">'18歳以下女子'!#REF!</definedName>
    <definedName name="_xlnm.Print_Titles" localSheetId="2">'18歳以下男子'!#REF!</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L5" i="11" l="1"/>
  <c r="M5" i="11"/>
  <c r="N5" i="11"/>
  <c r="O5" i="11"/>
  <c r="P5" i="11"/>
  <c r="Q5" i="11"/>
  <c r="R5" i="11"/>
  <c r="S5" i="11"/>
  <c r="T5" i="11"/>
  <c r="U5" i="11"/>
  <c r="V5" i="11"/>
  <c r="I5" i="11"/>
  <c r="J5" i="11"/>
  <c r="K5" i="11"/>
  <c r="H5" i="11"/>
  <c r="L6" i="11"/>
  <c r="M6" i="11"/>
  <c r="N6" i="11"/>
  <c r="O6" i="11"/>
  <c r="P6" i="11"/>
  <c r="Q6" i="11"/>
  <c r="R6" i="11"/>
  <c r="S6" i="11"/>
  <c r="T6" i="11"/>
  <c r="U6" i="11"/>
  <c r="V6" i="11"/>
  <c r="I6" i="11"/>
  <c r="J6" i="11"/>
  <c r="K6" i="11"/>
  <c r="H6" i="11"/>
  <c r="L7" i="11"/>
  <c r="M7" i="11"/>
  <c r="N7" i="11"/>
  <c r="O7" i="11"/>
  <c r="P7" i="11"/>
  <c r="Q7" i="11"/>
  <c r="R7" i="11"/>
  <c r="S7" i="11"/>
  <c r="T7" i="11"/>
  <c r="U7" i="11"/>
  <c r="V7" i="11"/>
  <c r="I7" i="11"/>
  <c r="J7" i="11"/>
  <c r="K7" i="11"/>
  <c r="H7" i="11"/>
  <c r="L8" i="11"/>
  <c r="M8" i="11"/>
  <c r="N8" i="11"/>
  <c r="O8" i="11"/>
  <c r="P8" i="11"/>
  <c r="Q8" i="11"/>
  <c r="R8" i="11"/>
  <c r="S8" i="11"/>
  <c r="T8" i="11"/>
  <c r="U8" i="11"/>
  <c r="V8" i="11"/>
  <c r="I8" i="11"/>
  <c r="J8" i="11"/>
  <c r="K8" i="11"/>
  <c r="H8" i="11"/>
  <c r="L9" i="11"/>
  <c r="M9" i="11"/>
  <c r="N9" i="11"/>
  <c r="O9" i="11"/>
  <c r="P9" i="11"/>
  <c r="Q9" i="11"/>
  <c r="R9" i="11"/>
  <c r="S9" i="11"/>
  <c r="T9" i="11"/>
  <c r="U9" i="11"/>
  <c r="V9" i="11"/>
  <c r="I9" i="11"/>
  <c r="J9" i="11"/>
  <c r="K9" i="11"/>
  <c r="H9" i="11"/>
  <c r="B5" i="11"/>
  <c r="B9" i="11"/>
  <c r="L20" i="21"/>
  <c r="M20" i="21"/>
  <c r="N20" i="21"/>
  <c r="O20" i="21"/>
  <c r="P20" i="21"/>
  <c r="Q20" i="21"/>
  <c r="R20" i="21"/>
  <c r="S20" i="21"/>
  <c r="T20" i="21"/>
  <c r="U20" i="21"/>
  <c r="V20" i="21"/>
  <c r="L25" i="21"/>
  <c r="M25" i="21"/>
  <c r="N25" i="21"/>
  <c r="O25" i="21"/>
  <c r="P25" i="21"/>
  <c r="Q25" i="21"/>
  <c r="R25" i="21"/>
  <c r="S25" i="21"/>
  <c r="T25" i="21"/>
  <c r="U25" i="21"/>
  <c r="V25" i="21"/>
  <c r="L26" i="21"/>
  <c r="M26" i="21"/>
  <c r="N26" i="21"/>
  <c r="O26" i="21"/>
  <c r="P26" i="21"/>
  <c r="Q26" i="21"/>
  <c r="R26" i="21"/>
  <c r="S26" i="21"/>
  <c r="T26" i="21"/>
  <c r="U26" i="21"/>
  <c r="V26" i="21"/>
  <c r="L27" i="21"/>
  <c r="M27" i="21"/>
  <c r="N27" i="21"/>
  <c r="O27" i="21"/>
  <c r="P27" i="21"/>
  <c r="Q27" i="21"/>
  <c r="R27" i="21"/>
  <c r="S27" i="21"/>
  <c r="T27" i="21"/>
  <c r="U27" i="21"/>
  <c r="V27" i="21"/>
  <c r="L28" i="21"/>
  <c r="M28" i="21"/>
  <c r="N28" i="21"/>
  <c r="O28" i="21"/>
  <c r="P28" i="21"/>
  <c r="Q28" i="21"/>
  <c r="R28" i="21"/>
  <c r="S28" i="21"/>
  <c r="T28" i="21"/>
  <c r="U28" i="21"/>
  <c r="V28" i="21"/>
  <c r="V19" i="21"/>
  <c r="U19" i="21"/>
  <c r="T19" i="21"/>
  <c r="S19" i="21"/>
  <c r="R19" i="21"/>
  <c r="Q19" i="21"/>
  <c r="P19" i="21"/>
  <c r="O19" i="21"/>
  <c r="N19" i="21"/>
  <c r="M19" i="21"/>
  <c r="L19" i="21"/>
  <c r="V15" i="21"/>
  <c r="U15" i="21"/>
  <c r="T15" i="21"/>
  <c r="S15" i="21"/>
  <c r="R15" i="21"/>
  <c r="Q15" i="21"/>
  <c r="P15" i="21"/>
  <c r="O15" i="21"/>
  <c r="N15" i="21"/>
  <c r="M15" i="21"/>
  <c r="L15" i="21"/>
  <c r="V14" i="21"/>
  <c r="U14" i="21"/>
  <c r="T14" i="21"/>
  <c r="S14" i="21"/>
  <c r="R14" i="21"/>
  <c r="Q14" i="21"/>
  <c r="P14" i="21"/>
  <c r="O14" i="21"/>
  <c r="N14" i="21"/>
  <c r="M14" i="21"/>
  <c r="L14" i="21"/>
  <c r="V13" i="21"/>
  <c r="U13" i="21"/>
  <c r="T13" i="21"/>
  <c r="S13" i="21"/>
  <c r="R13" i="21"/>
  <c r="Q13" i="21"/>
  <c r="P13" i="21"/>
  <c r="O13" i="21"/>
  <c r="N13" i="21"/>
  <c r="M13" i="21"/>
  <c r="L13" i="21"/>
  <c r="V24" i="9"/>
  <c r="U24" i="9"/>
  <c r="T24" i="9"/>
  <c r="Q24" i="9"/>
  <c r="P24" i="9"/>
  <c r="N24" i="9"/>
  <c r="L24" i="9"/>
  <c r="V23" i="9"/>
  <c r="U23" i="9"/>
  <c r="T23" i="9"/>
  <c r="Q23" i="9"/>
  <c r="P23" i="9"/>
  <c r="N23" i="9"/>
  <c r="L23" i="9"/>
  <c r="I26" i="21"/>
  <c r="K27" i="21"/>
  <c r="I28" i="21"/>
  <c r="K25" i="21"/>
  <c r="I20" i="21"/>
  <c r="K28" i="21"/>
  <c r="K26" i="21"/>
  <c r="J28" i="21"/>
  <c r="J26" i="21"/>
  <c r="J25" i="21"/>
  <c r="J20" i="21"/>
  <c r="K20" i="21"/>
  <c r="J27" i="21"/>
  <c r="I27" i="21"/>
  <c r="H27" i="21"/>
  <c r="B27" i="21"/>
  <c r="I25" i="21"/>
  <c r="H25" i="21"/>
  <c r="B25" i="21"/>
  <c r="J19" i="21"/>
  <c r="I14" i="21"/>
  <c r="K15" i="21"/>
  <c r="K14" i="21"/>
  <c r="J13" i="21"/>
  <c r="K13" i="21"/>
  <c r="I19" i="21"/>
  <c r="K19" i="21"/>
  <c r="I15" i="21"/>
  <c r="J15" i="21"/>
  <c r="J14" i="21"/>
  <c r="I13" i="21"/>
  <c r="J24" i="9"/>
  <c r="K24" i="9"/>
  <c r="I24" i="9"/>
  <c r="H24" i="9"/>
  <c r="J23" i="9"/>
  <c r="K23" i="9"/>
  <c r="I23" i="9"/>
  <c r="H19" i="21"/>
  <c r="H26" i="21"/>
  <c r="B26" i="21"/>
  <c r="H28" i="21"/>
  <c r="B28" i="21"/>
  <c r="H20" i="21"/>
  <c r="H15" i="21"/>
  <c r="H13" i="21"/>
  <c r="H14" i="21"/>
  <c r="H23" i="9"/>
  <c r="L6" i="22"/>
  <c r="M6" i="22"/>
  <c r="N6" i="22"/>
  <c r="Q6" i="22"/>
  <c r="R6" i="22"/>
  <c r="T6" i="22"/>
  <c r="U6" i="22"/>
  <c r="I6" i="22"/>
  <c r="J6" i="22"/>
  <c r="K6" i="22"/>
  <c r="H6" i="22"/>
  <c r="L5" i="22"/>
  <c r="M5" i="22"/>
  <c r="N5" i="22"/>
  <c r="Q5" i="22"/>
  <c r="R5" i="22"/>
  <c r="T5" i="22"/>
  <c r="U5" i="22"/>
  <c r="I5" i="22"/>
  <c r="J5" i="22"/>
  <c r="K5" i="22"/>
  <c r="H5" i="22"/>
  <c r="L7" i="22"/>
  <c r="M7" i="22"/>
  <c r="N7" i="22"/>
  <c r="O7" i="22"/>
  <c r="P7" i="22"/>
  <c r="Q7" i="22"/>
  <c r="R7" i="22"/>
  <c r="S7" i="22"/>
  <c r="T7" i="22"/>
  <c r="U7" i="22"/>
  <c r="V7" i="22"/>
  <c r="I7" i="22"/>
  <c r="J7" i="22"/>
  <c r="K7" i="22"/>
  <c r="H7" i="22"/>
  <c r="L8" i="22"/>
  <c r="M8" i="22"/>
  <c r="N8" i="22"/>
  <c r="Q8" i="22"/>
  <c r="R8" i="22"/>
  <c r="T8" i="22"/>
  <c r="U8" i="22"/>
  <c r="I8" i="22"/>
  <c r="J8" i="22"/>
  <c r="K8" i="22"/>
  <c r="H8" i="22"/>
  <c r="L9" i="22"/>
  <c r="M9" i="22"/>
  <c r="N9" i="22"/>
  <c r="O9" i="22"/>
  <c r="P9" i="22"/>
  <c r="Q9" i="22"/>
  <c r="R9" i="22"/>
  <c r="S9" i="22"/>
  <c r="T9" i="22"/>
  <c r="U9" i="22"/>
  <c r="I9" i="22"/>
  <c r="J9" i="22"/>
  <c r="K9" i="22"/>
  <c r="H9" i="22"/>
  <c r="L10" i="22"/>
  <c r="M10" i="22"/>
  <c r="N10" i="22"/>
  <c r="O10" i="22"/>
  <c r="P10" i="22"/>
  <c r="Q10" i="22"/>
  <c r="R10" i="22"/>
  <c r="S10" i="22"/>
  <c r="T10" i="22"/>
  <c r="U10" i="22"/>
  <c r="V10" i="22"/>
  <c r="I10" i="22"/>
  <c r="J10" i="22"/>
  <c r="K10" i="22"/>
  <c r="H10" i="22"/>
  <c r="L11" i="22"/>
  <c r="M11" i="22"/>
  <c r="N11" i="22"/>
  <c r="O11" i="22"/>
  <c r="P11" i="22"/>
  <c r="Q11" i="22"/>
  <c r="R11" i="22"/>
  <c r="S11" i="22"/>
  <c r="T11" i="22"/>
  <c r="U11" i="22"/>
  <c r="V11" i="22"/>
  <c r="I11" i="22"/>
  <c r="J11" i="22"/>
  <c r="K11" i="22"/>
  <c r="H11" i="22"/>
  <c r="L12" i="22"/>
  <c r="M12" i="22"/>
  <c r="N12" i="22"/>
  <c r="Q12" i="22"/>
  <c r="R12" i="22"/>
  <c r="T12" i="22"/>
  <c r="U12" i="22"/>
  <c r="I12" i="22"/>
  <c r="J12" i="22"/>
  <c r="K12" i="22"/>
  <c r="H12" i="22"/>
  <c r="L13" i="22"/>
  <c r="M13" i="22"/>
  <c r="N13" i="22"/>
  <c r="O13" i="22"/>
  <c r="P13" i="22"/>
  <c r="Q13" i="22"/>
  <c r="R13" i="22"/>
  <c r="S13" i="22"/>
  <c r="T13" i="22"/>
  <c r="U13" i="22"/>
  <c r="V13" i="22"/>
  <c r="I13" i="22"/>
  <c r="J13" i="22"/>
  <c r="K13" i="22"/>
  <c r="H13" i="22"/>
  <c r="L14" i="22"/>
  <c r="M14" i="22"/>
  <c r="N14" i="22"/>
  <c r="O14" i="22"/>
  <c r="P14" i="22"/>
  <c r="Q14" i="22"/>
  <c r="R14" i="22"/>
  <c r="S14" i="22"/>
  <c r="T14" i="22"/>
  <c r="U14" i="22"/>
  <c r="V14" i="22"/>
  <c r="I14" i="22"/>
  <c r="J14" i="22"/>
  <c r="K14" i="22"/>
  <c r="H14" i="22"/>
  <c r="L15" i="22"/>
  <c r="M15" i="22"/>
  <c r="N15" i="22"/>
  <c r="Q15" i="22"/>
  <c r="R15" i="22"/>
  <c r="T15" i="22"/>
  <c r="U15" i="22"/>
  <c r="I15" i="22"/>
  <c r="J15" i="22"/>
  <c r="K15" i="22"/>
  <c r="H15" i="22"/>
  <c r="L16" i="22"/>
  <c r="M16" i="22"/>
  <c r="N16" i="22"/>
  <c r="O16" i="22"/>
  <c r="P16" i="22"/>
  <c r="Q16" i="22"/>
  <c r="R16" i="22"/>
  <c r="S16" i="22"/>
  <c r="T16" i="22"/>
  <c r="U16" i="22"/>
  <c r="V16" i="22"/>
  <c r="I16" i="22"/>
  <c r="J16" i="22"/>
  <c r="K16" i="22"/>
  <c r="H16" i="22"/>
  <c r="L17" i="22"/>
  <c r="M17" i="22"/>
  <c r="N17" i="22"/>
  <c r="O17" i="22"/>
  <c r="P17" i="22"/>
  <c r="Q17" i="22"/>
  <c r="R17" i="22"/>
  <c r="S17" i="22"/>
  <c r="T17" i="22"/>
  <c r="U17" i="22"/>
  <c r="V17" i="22"/>
  <c r="I17" i="22"/>
  <c r="J17" i="22"/>
  <c r="K17" i="22"/>
  <c r="H17" i="22"/>
  <c r="L18" i="22"/>
  <c r="M18" i="22"/>
  <c r="N18" i="22"/>
  <c r="Q18" i="22"/>
  <c r="R18" i="22"/>
  <c r="T18" i="22"/>
  <c r="U18" i="22"/>
  <c r="I18" i="22"/>
  <c r="J18" i="22"/>
  <c r="K18" i="22"/>
  <c r="H18" i="22"/>
  <c r="L19" i="22"/>
  <c r="M19" i="22"/>
  <c r="N19" i="22"/>
  <c r="Q19" i="22"/>
  <c r="R19" i="22"/>
  <c r="T19" i="22"/>
  <c r="U19" i="22"/>
  <c r="I19" i="22"/>
  <c r="J19" i="22"/>
  <c r="K19" i="22"/>
  <c r="H19" i="22"/>
  <c r="L20" i="22"/>
  <c r="M20" i="22"/>
  <c r="N20" i="22"/>
  <c r="O20" i="22"/>
  <c r="P20" i="22"/>
  <c r="Q20" i="22"/>
  <c r="R20" i="22"/>
  <c r="S20" i="22"/>
  <c r="T20" i="22"/>
  <c r="U20" i="22"/>
  <c r="V20" i="22"/>
  <c r="I20" i="22"/>
  <c r="J20" i="22"/>
  <c r="K20" i="22"/>
  <c r="H20" i="22"/>
  <c r="L21" i="22"/>
  <c r="M21" i="22"/>
  <c r="N21" i="22"/>
  <c r="Q21" i="22"/>
  <c r="R21" i="22"/>
  <c r="T21" i="22"/>
  <c r="U21" i="22"/>
  <c r="I21" i="22"/>
  <c r="J21" i="22"/>
  <c r="K21" i="22"/>
  <c r="H21" i="22"/>
  <c r="L22" i="22"/>
  <c r="M22" i="22"/>
  <c r="N22" i="22"/>
  <c r="Q22" i="22"/>
  <c r="R22" i="22"/>
  <c r="T22" i="22"/>
  <c r="U22" i="22"/>
  <c r="I22" i="22"/>
  <c r="J22" i="22"/>
  <c r="K22" i="22"/>
  <c r="H22" i="22"/>
  <c r="L23" i="22"/>
  <c r="M23" i="22"/>
  <c r="N23" i="22"/>
  <c r="Q23" i="22"/>
  <c r="R23" i="22"/>
  <c r="T23" i="22"/>
  <c r="U23" i="22"/>
  <c r="I23" i="22"/>
  <c r="J23" i="22"/>
  <c r="K23" i="22"/>
  <c r="H23" i="22"/>
  <c r="L24" i="22"/>
  <c r="M24" i="22"/>
  <c r="N24" i="22"/>
  <c r="O24" i="22"/>
  <c r="P24" i="22"/>
  <c r="Q24" i="22"/>
  <c r="R24" i="22"/>
  <c r="S24" i="22"/>
  <c r="T24" i="22"/>
  <c r="U24" i="22"/>
  <c r="V24" i="22"/>
  <c r="I24" i="22"/>
  <c r="J24" i="22"/>
  <c r="K24" i="22"/>
  <c r="H24" i="22"/>
  <c r="L25" i="22"/>
  <c r="M25" i="22"/>
  <c r="N25" i="22"/>
  <c r="O25" i="22"/>
  <c r="P25" i="22"/>
  <c r="Q25" i="22"/>
  <c r="R25" i="22"/>
  <c r="S25" i="22"/>
  <c r="T25" i="22"/>
  <c r="U25" i="22"/>
  <c r="V25" i="22"/>
  <c r="I25" i="22"/>
  <c r="J25" i="22"/>
  <c r="K25" i="22"/>
  <c r="H25" i="22"/>
  <c r="L26" i="22"/>
  <c r="N26" i="22"/>
  <c r="O26" i="22"/>
  <c r="P26" i="22"/>
  <c r="Q26" i="22"/>
  <c r="S26" i="22"/>
  <c r="T26" i="22"/>
  <c r="U26" i="22"/>
  <c r="V26" i="22"/>
  <c r="I26" i="22"/>
  <c r="J26" i="22"/>
  <c r="K26" i="22"/>
  <c r="H26" i="22"/>
  <c r="L27" i="22"/>
  <c r="M27" i="22"/>
  <c r="N27" i="22"/>
  <c r="O27" i="22"/>
  <c r="P27" i="22"/>
  <c r="Q27" i="22"/>
  <c r="R27" i="22"/>
  <c r="S27" i="22"/>
  <c r="T27" i="22"/>
  <c r="U27" i="22"/>
  <c r="V27" i="22"/>
  <c r="I27" i="22"/>
  <c r="J27" i="22"/>
  <c r="K27" i="22"/>
  <c r="H27" i="22"/>
  <c r="L28" i="22"/>
  <c r="M28" i="22"/>
  <c r="N28" i="22"/>
  <c r="Q28" i="22"/>
  <c r="R28" i="22"/>
  <c r="T28" i="22"/>
  <c r="U28" i="22"/>
  <c r="I28" i="22"/>
  <c r="J28" i="22"/>
  <c r="K28" i="22"/>
  <c r="H28" i="22"/>
  <c r="L29" i="22"/>
  <c r="M29" i="22"/>
  <c r="N29" i="22"/>
  <c r="O29" i="22"/>
  <c r="P29" i="22"/>
  <c r="Q29" i="22"/>
  <c r="R29" i="22"/>
  <c r="S29" i="22"/>
  <c r="T29" i="22"/>
  <c r="U29" i="22"/>
  <c r="V29" i="22"/>
  <c r="I29" i="22"/>
  <c r="J29" i="22"/>
  <c r="K29" i="22"/>
  <c r="H29" i="22"/>
  <c r="L30" i="22"/>
  <c r="M30" i="22"/>
  <c r="N30" i="22"/>
  <c r="O30" i="22"/>
  <c r="P30" i="22"/>
  <c r="Q30" i="22"/>
  <c r="R30" i="22"/>
  <c r="S30" i="22"/>
  <c r="T30" i="22"/>
  <c r="U30" i="22"/>
  <c r="V30" i="22"/>
  <c r="I30" i="22"/>
  <c r="J30" i="22"/>
  <c r="K30" i="22"/>
  <c r="H30" i="22"/>
  <c r="L31" i="22"/>
  <c r="M31" i="22"/>
  <c r="N31" i="22"/>
  <c r="O31" i="22"/>
  <c r="P31" i="22"/>
  <c r="Q31" i="22"/>
  <c r="R31" i="22"/>
  <c r="S31" i="22"/>
  <c r="T31" i="22"/>
  <c r="U31" i="22"/>
  <c r="V31" i="22"/>
  <c r="I31" i="22"/>
  <c r="J31" i="22"/>
  <c r="K31" i="22"/>
  <c r="H31" i="22"/>
  <c r="L32" i="22"/>
  <c r="M32" i="22"/>
  <c r="N32" i="22"/>
  <c r="O32" i="22"/>
  <c r="P32" i="22"/>
  <c r="Q32" i="22"/>
  <c r="R32" i="22"/>
  <c r="S32" i="22"/>
  <c r="T32" i="22"/>
  <c r="U32" i="22"/>
  <c r="V32" i="22"/>
  <c r="I32" i="22"/>
  <c r="J32" i="22"/>
  <c r="K32" i="22"/>
  <c r="H32" i="22"/>
  <c r="L33" i="22"/>
  <c r="M33" i="22"/>
  <c r="N33" i="22"/>
  <c r="Q33" i="22"/>
  <c r="R33" i="22"/>
  <c r="T33" i="22"/>
  <c r="U33" i="22"/>
  <c r="I33" i="22"/>
  <c r="J33" i="22"/>
  <c r="K33" i="22"/>
  <c r="H33" i="22"/>
  <c r="L34" i="22"/>
  <c r="M34" i="22"/>
  <c r="N34" i="22"/>
  <c r="Q34" i="22"/>
  <c r="R34" i="22"/>
  <c r="T34" i="22"/>
  <c r="U34" i="22"/>
  <c r="I34" i="22"/>
  <c r="J34" i="22"/>
  <c r="K34" i="22"/>
  <c r="H34" i="22"/>
  <c r="L35" i="22"/>
  <c r="M35" i="22"/>
  <c r="N35" i="22"/>
  <c r="Q35" i="22"/>
  <c r="R35" i="22"/>
  <c r="T35" i="22"/>
  <c r="U35" i="22"/>
  <c r="I35" i="22"/>
  <c r="J35" i="22"/>
  <c r="K35" i="22"/>
  <c r="H35" i="22"/>
  <c r="L36" i="22"/>
  <c r="M36" i="22"/>
  <c r="N36" i="22"/>
  <c r="Q36" i="22"/>
  <c r="R36" i="22"/>
  <c r="T36" i="22"/>
  <c r="U36" i="22"/>
  <c r="I36" i="22"/>
  <c r="J36" i="22"/>
  <c r="K36" i="22"/>
  <c r="H36" i="22"/>
  <c r="L37" i="22"/>
  <c r="M37" i="22"/>
  <c r="N37" i="22"/>
  <c r="Q37" i="22"/>
  <c r="R37" i="22"/>
  <c r="T37" i="22"/>
  <c r="U37" i="22"/>
  <c r="I37" i="22"/>
  <c r="J37" i="22"/>
  <c r="K37" i="22"/>
  <c r="H37" i="22"/>
  <c r="L38" i="22"/>
  <c r="M38" i="22"/>
  <c r="N38" i="22"/>
  <c r="O38" i="22"/>
  <c r="P38" i="22"/>
  <c r="Q38" i="22"/>
  <c r="R38" i="22"/>
  <c r="S38" i="22"/>
  <c r="T38" i="22"/>
  <c r="U38" i="22"/>
  <c r="V38" i="22"/>
  <c r="I38" i="22"/>
  <c r="J38" i="22"/>
  <c r="K38" i="22"/>
  <c r="H38" i="22"/>
  <c r="L39" i="22"/>
  <c r="M39" i="22"/>
  <c r="N39" i="22"/>
  <c r="Q39" i="22"/>
  <c r="R39" i="22"/>
  <c r="T39" i="22"/>
  <c r="U39" i="22"/>
  <c r="I39" i="22"/>
  <c r="J39" i="22"/>
  <c r="K39" i="22"/>
  <c r="H39" i="22"/>
  <c r="L40" i="22"/>
  <c r="M40" i="22"/>
  <c r="N40" i="22"/>
  <c r="Q40" i="22"/>
  <c r="R40" i="22"/>
  <c r="T40" i="22"/>
  <c r="U40" i="22"/>
  <c r="I40" i="22"/>
  <c r="J40" i="22"/>
  <c r="K40" i="22"/>
  <c r="H40" i="22"/>
  <c r="L41" i="22"/>
  <c r="M41" i="22"/>
  <c r="N41" i="22"/>
  <c r="O41" i="22"/>
  <c r="P41" i="22"/>
  <c r="Q41" i="22"/>
  <c r="R41" i="22"/>
  <c r="S41" i="22"/>
  <c r="T41" i="22"/>
  <c r="U41" i="22"/>
  <c r="V41" i="22"/>
  <c r="I41" i="22"/>
  <c r="J41" i="22"/>
  <c r="K41" i="22"/>
  <c r="H41" i="22"/>
  <c r="L42" i="22"/>
  <c r="M42" i="22"/>
  <c r="N42" i="22"/>
  <c r="Q42" i="22"/>
  <c r="R42" i="22"/>
  <c r="T42" i="22"/>
  <c r="U42" i="22"/>
  <c r="I42" i="22"/>
  <c r="J42" i="22"/>
  <c r="K42" i="22"/>
  <c r="H42" i="22"/>
  <c r="L43" i="22"/>
  <c r="M43" i="22"/>
  <c r="N43" i="22"/>
  <c r="Q43" i="22"/>
  <c r="R43" i="22"/>
  <c r="T43" i="22"/>
  <c r="U43" i="22"/>
  <c r="I43" i="22"/>
  <c r="J43" i="22"/>
  <c r="K43" i="22"/>
  <c r="H43" i="22"/>
  <c r="L44" i="22"/>
  <c r="M44" i="22"/>
  <c r="N44" i="22"/>
  <c r="O44" i="22"/>
  <c r="P44" i="22"/>
  <c r="Q44" i="22"/>
  <c r="R44" i="22"/>
  <c r="S44" i="22"/>
  <c r="T44" i="22"/>
  <c r="U44" i="22"/>
  <c r="V44" i="22"/>
  <c r="I44" i="22"/>
  <c r="J44" i="22"/>
  <c r="K44" i="22"/>
  <c r="H44" i="22"/>
  <c r="L45" i="22"/>
  <c r="M45" i="22"/>
  <c r="N45" i="22"/>
  <c r="O45" i="22"/>
  <c r="P45" i="22"/>
  <c r="Q45" i="22"/>
  <c r="R45" i="22"/>
  <c r="S45" i="22"/>
  <c r="T45" i="22"/>
  <c r="U45" i="22"/>
  <c r="V45" i="22"/>
  <c r="I45" i="22"/>
  <c r="J45" i="22"/>
  <c r="K45" i="22"/>
  <c r="H45" i="22"/>
  <c r="L46" i="22"/>
  <c r="M46" i="22"/>
  <c r="N46" i="22"/>
  <c r="O46" i="22"/>
  <c r="P46" i="22"/>
  <c r="Q46" i="22"/>
  <c r="R46" i="22"/>
  <c r="S46" i="22"/>
  <c r="T46" i="22"/>
  <c r="U46" i="22"/>
  <c r="V46" i="22"/>
  <c r="I46" i="22"/>
  <c r="J46" i="22"/>
  <c r="K46" i="22"/>
  <c r="H46" i="22"/>
  <c r="L47" i="22"/>
  <c r="M47" i="22"/>
  <c r="N47" i="22"/>
  <c r="Q47" i="22"/>
  <c r="R47" i="22"/>
  <c r="T47" i="22"/>
  <c r="U47" i="22"/>
  <c r="I47" i="22"/>
  <c r="J47" i="22"/>
  <c r="K47" i="22"/>
  <c r="H47" i="22"/>
  <c r="L48" i="22"/>
  <c r="M48" i="22"/>
  <c r="N48" i="22"/>
  <c r="O48" i="22"/>
  <c r="P48" i="22"/>
  <c r="Q48" i="22"/>
  <c r="R48" i="22"/>
  <c r="S48" i="22"/>
  <c r="T48" i="22"/>
  <c r="U48" i="22"/>
  <c r="V48" i="22"/>
  <c r="I48" i="22"/>
  <c r="J48" i="22"/>
  <c r="K48" i="22"/>
  <c r="H48" i="22"/>
  <c r="L49" i="22"/>
  <c r="M49" i="22"/>
  <c r="N49" i="22"/>
  <c r="O49" i="22"/>
  <c r="P49" i="22"/>
  <c r="Q49" i="22"/>
  <c r="R49" i="22"/>
  <c r="S49" i="22"/>
  <c r="T49" i="22"/>
  <c r="U49" i="22"/>
  <c r="V49" i="22"/>
  <c r="I49" i="22"/>
  <c r="J49" i="22"/>
  <c r="K49" i="22"/>
  <c r="H49" i="22"/>
  <c r="L50" i="22"/>
  <c r="M50" i="22"/>
  <c r="N50" i="22"/>
  <c r="O50" i="22"/>
  <c r="P50" i="22"/>
  <c r="Q50" i="22"/>
  <c r="R50" i="22"/>
  <c r="S50" i="22"/>
  <c r="T50" i="22"/>
  <c r="U50" i="22"/>
  <c r="V50" i="22"/>
  <c r="I50" i="22"/>
  <c r="J50" i="22"/>
  <c r="K50" i="22"/>
  <c r="H50" i="22"/>
  <c r="L51" i="22"/>
  <c r="M51" i="22"/>
  <c r="N51" i="22"/>
  <c r="O51" i="22"/>
  <c r="P51" i="22"/>
  <c r="Q51" i="22"/>
  <c r="R51" i="22"/>
  <c r="S51" i="22"/>
  <c r="T51" i="22"/>
  <c r="U51" i="22"/>
  <c r="V51" i="22"/>
  <c r="I51" i="22"/>
  <c r="J51" i="22"/>
  <c r="K51" i="22"/>
  <c r="H51" i="22"/>
  <c r="L52" i="22"/>
  <c r="M52" i="22"/>
  <c r="N52" i="22"/>
  <c r="Q52" i="22"/>
  <c r="R52" i="22"/>
  <c r="T52" i="22"/>
  <c r="U52" i="22"/>
  <c r="I52" i="22"/>
  <c r="J52" i="22"/>
  <c r="K52" i="22"/>
  <c r="H52" i="22"/>
  <c r="L53" i="22"/>
  <c r="M53" i="22"/>
  <c r="N53" i="22"/>
  <c r="O53" i="22"/>
  <c r="P53" i="22"/>
  <c r="Q53" i="22"/>
  <c r="R53" i="22"/>
  <c r="S53" i="22"/>
  <c r="T53" i="22"/>
  <c r="U53" i="22"/>
  <c r="V53" i="22"/>
  <c r="I53" i="22"/>
  <c r="J53" i="22"/>
  <c r="K53" i="22"/>
  <c r="H53" i="22"/>
  <c r="L54" i="22"/>
  <c r="M54" i="22"/>
  <c r="N54" i="22"/>
  <c r="O54" i="22"/>
  <c r="P54" i="22"/>
  <c r="Q54" i="22"/>
  <c r="R54" i="22"/>
  <c r="S54" i="22"/>
  <c r="T54" i="22"/>
  <c r="U54" i="22"/>
  <c r="V54" i="22"/>
  <c r="I54" i="22"/>
  <c r="J54" i="22"/>
  <c r="K54" i="22"/>
  <c r="H54" i="22"/>
  <c r="L55" i="22"/>
  <c r="M55" i="22"/>
  <c r="N55" i="22"/>
  <c r="Q55" i="22"/>
  <c r="R55" i="22"/>
  <c r="T55" i="22"/>
  <c r="U55" i="22"/>
  <c r="I55" i="22"/>
  <c r="J55" i="22"/>
  <c r="K55" i="22"/>
  <c r="H55" i="22"/>
  <c r="L56" i="22"/>
  <c r="M56" i="22"/>
  <c r="N56" i="22"/>
  <c r="Q56" i="22"/>
  <c r="R56" i="22"/>
  <c r="T56" i="22"/>
  <c r="U56" i="22"/>
  <c r="I56" i="22"/>
  <c r="J56" i="22"/>
  <c r="K56" i="22"/>
  <c r="H56" i="22"/>
  <c r="L57" i="22"/>
  <c r="M57" i="22"/>
  <c r="N57" i="22"/>
  <c r="Q57" i="22"/>
  <c r="R57" i="22"/>
  <c r="T57" i="22"/>
  <c r="U57" i="22"/>
  <c r="I57" i="22"/>
  <c r="J57" i="22"/>
  <c r="K57" i="22"/>
  <c r="H57" i="22"/>
  <c r="L58" i="22"/>
  <c r="M58" i="22"/>
  <c r="N58" i="22"/>
  <c r="O58" i="22"/>
  <c r="P58" i="22"/>
  <c r="Q58" i="22"/>
  <c r="R58" i="22"/>
  <c r="S58" i="22"/>
  <c r="T58" i="22"/>
  <c r="U58" i="22"/>
  <c r="V58" i="22"/>
  <c r="I58" i="22"/>
  <c r="J58" i="22"/>
  <c r="K58" i="22"/>
  <c r="H58" i="22"/>
  <c r="L59" i="22"/>
  <c r="M59" i="22"/>
  <c r="N59" i="22"/>
  <c r="O59" i="22"/>
  <c r="P59" i="22"/>
  <c r="Q59" i="22"/>
  <c r="R59" i="22"/>
  <c r="S59" i="22"/>
  <c r="T59" i="22"/>
  <c r="U59" i="22"/>
  <c r="V59" i="22"/>
  <c r="I59" i="22"/>
  <c r="J59" i="22"/>
  <c r="K59" i="22"/>
  <c r="H59" i="22"/>
  <c r="L60" i="22"/>
  <c r="M60" i="22"/>
  <c r="N60" i="22"/>
  <c r="O60" i="22"/>
  <c r="P60" i="22"/>
  <c r="Q60" i="22"/>
  <c r="R60" i="22"/>
  <c r="S60" i="22"/>
  <c r="T60" i="22"/>
  <c r="U60" i="22"/>
  <c r="V60" i="22"/>
  <c r="I60" i="22"/>
  <c r="J60" i="22"/>
  <c r="K60" i="22"/>
  <c r="H60" i="22"/>
  <c r="L61" i="22"/>
  <c r="M61" i="22"/>
  <c r="N61" i="22"/>
  <c r="O61" i="22"/>
  <c r="P61" i="22"/>
  <c r="Q61" i="22"/>
  <c r="R61" i="22"/>
  <c r="S61" i="22"/>
  <c r="T61" i="22"/>
  <c r="U61" i="22"/>
  <c r="V61" i="22"/>
  <c r="I61" i="22"/>
  <c r="J61" i="22"/>
  <c r="K61" i="22"/>
  <c r="H61" i="22"/>
  <c r="L62" i="22"/>
  <c r="M62" i="22"/>
  <c r="N62" i="22"/>
  <c r="O62" i="22"/>
  <c r="P62" i="22"/>
  <c r="Q62" i="22"/>
  <c r="R62" i="22"/>
  <c r="S62" i="22"/>
  <c r="T62" i="22"/>
  <c r="U62" i="22"/>
  <c r="V62" i="22"/>
  <c r="I62" i="22"/>
  <c r="J62" i="22"/>
  <c r="K62" i="22"/>
  <c r="H62" i="22"/>
  <c r="L63" i="22"/>
  <c r="M63" i="22"/>
  <c r="N63" i="22"/>
  <c r="O63" i="22"/>
  <c r="P63" i="22"/>
  <c r="Q63" i="22"/>
  <c r="R63" i="22"/>
  <c r="S63" i="22"/>
  <c r="T63" i="22"/>
  <c r="U63" i="22"/>
  <c r="V63" i="22"/>
  <c r="I63" i="22"/>
  <c r="J63" i="22"/>
  <c r="K63" i="22"/>
  <c r="H63" i="22"/>
  <c r="L64" i="22"/>
  <c r="M64" i="22"/>
  <c r="N64" i="22"/>
  <c r="O64" i="22"/>
  <c r="P64" i="22"/>
  <c r="Q64" i="22"/>
  <c r="R64" i="22"/>
  <c r="S64" i="22"/>
  <c r="T64" i="22"/>
  <c r="U64" i="22"/>
  <c r="V64" i="22"/>
  <c r="I64" i="22"/>
  <c r="J64" i="22"/>
  <c r="K64" i="22"/>
  <c r="H64" i="22"/>
  <c r="B6" i="22"/>
  <c r="B7" i="22"/>
  <c r="B8" i="22"/>
  <c r="B9" i="22"/>
  <c r="B10" i="22"/>
  <c r="B11" i="22"/>
  <c r="B12" i="22"/>
  <c r="B13" i="22"/>
  <c r="B14" i="22"/>
  <c r="B15" i="22"/>
  <c r="B16" i="22"/>
  <c r="B17" i="22"/>
  <c r="B18" i="22"/>
  <c r="B19" i="22"/>
  <c r="B20" i="22"/>
  <c r="B21" i="22"/>
  <c r="B22" i="22"/>
  <c r="B23" i="22"/>
  <c r="B24" i="22"/>
  <c r="B25" i="22"/>
  <c r="B26" i="22"/>
  <c r="B27" i="22"/>
  <c r="B28" i="22"/>
  <c r="B29" i="22"/>
  <c r="B30" i="22"/>
  <c r="B31" i="22"/>
  <c r="B32" i="22"/>
  <c r="B33" i="22"/>
  <c r="B34" i="22"/>
  <c r="B35" i="22"/>
  <c r="B36" i="22"/>
  <c r="B37" i="22"/>
  <c r="B38" i="22"/>
  <c r="B39" i="22"/>
  <c r="B40" i="22"/>
  <c r="B41" i="22"/>
  <c r="B42" i="22"/>
  <c r="B43" i="22"/>
  <c r="B44" i="22"/>
  <c r="B45" i="22"/>
  <c r="B46" i="22"/>
  <c r="B47" i="22"/>
  <c r="B48" i="22"/>
  <c r="B49" i="22"/>
  <c r="B50" i="22"/>
  <c r="B51" i="22"/>
  <c r="B52" i="22"/>
  <c r="B53" i="22"/>
  <c r="B54" i="22"/>
  <c r="B55" i="22"/>
  <c r="B56" i="22"/>
  <c r="B57" i="22"/>
  <c r="B58" i="22"/>
  <c r="B59" i="22"/>
  <c r="B60" i="22"/>
  <c r="B61" i="22"/>
  <c r="B62" i="22"/>
  <c r="B63" i="22"/>
  <c r="B64" i="22"/>
  <c r="B5" i="22"/>
  <c r="V54" i="23"/>
  <c r="U54" i="23"/>
  <c r="T54" i="23"/>
  <c r="S54" i="23"/>
  <c r="R54" i="23"/>
  <c r="Q54" i="23"/>
  <c r="P54" i="23"/>
  <c r="O54" i="23"/>
  <c r="N54" i="23"/>
  <c r="M54" i="23"/>
  <c r="L54" i="23"/>
  <c r="V60" i="23"/>
  <c r="U60" i="23"/>
  <c r="T60" i="23"/>
  <c r="S60" i="23"/>
  <c r="R60" i="23"/>
  <c r="Q60" i="23"/>
  <c r="P60" i="23"/>
  <c r="O60" i="23"/>
  <c r="N60" i="23"/>
  <c r="M60" i="23"/>
  <c r="L60" i="23"/>
  <c r="V59" i="23"/>
  <c r="U59" i="23"/>
  <c r="T59" i="23"/>
  <c r="S59" i="23"/>
  <c r="R59" i="23"/>
  <c r="Q59" i="23"/>
  <c r="P59" i="23"/>
  <c r="O59" i="23"/>
  <c r="N59" i="23"/>
  <c r="M59" i="23"/>
  <c r="L59" i="23"/>
  <c r="V52" i="23"/>
  <c r="U52" i="23"/>
  <c r="T52" i="23"/>
  <c r="S52" i="23"/>
  <c r="R52" i="23"/>
  <c r="Q52" i="23"/>
  <c r="P52" i="23"/>
  <c r="O52" i="23"/>
  <c r="N52" i="23"/>
  <c r="M52" i="23"/>
  <c r="L52" i="23"/>
  <c r="V51" i="23"/>
  <c r="U51" i="23"/>
  <c r="T51" i="23"/>
  <c r="S51" i="23"/>
  <c r="R51" i="23"/>
  <c r="Q51" i="23"/>
  <c r="P51" i="23"/>
  <c r="O51" i="23"/>
  <c r="N51" i="23"/>
  <c r="M51" i="23"/>
  <c r="L51" i="23"/>
  <c r="V42" i="23"/>
  <c r="U42" i="23"/>
  <c r="T42" i="23"/>
  <c r="S42" i="23"/>
  <c r="R42" i="23"/>
  <c r="Q42" i="23"/>
  <c r="P42" i="23"/>
  <c r="O42" i="23"/>
  <c r="N42" i="23"/>
  <c r="M42" i="23"/>
  <c r="L42" i="23"/>
  <c r="V53" i="23"/>
  <c r="U53" i="23"/>
  <c r="T53" i="23"/>
  <c r="S53" i="23"/>
  <c r="R53" i="23"/>
  <c r="Q53" i="23"/>
  <c r="P53" i="23"/>
  <c r="O53" i="23"/>
  <c r="N53" i="23"/>
  <c r="M53" i="23"/>
  <c r="L53" i="23"/>
  <c r="V50" i="23"/>
  <c r="U50" i="23"/>
  <c r="T50" i="23"/>
  <c r="S50" i="23"/>
  <c r="R50" i="23"/>
  <c r="Q50" i="23"/>
  <c r="P50" i="23"/>
  <c r="O50" i="23"/>
  <c r="N50" i="23"/>
  <c r="M50" i="23"/>
  <c r="L50" i="23"/>
  <c r="V40" i="23"/>
  <c r="U40" i="23"/>
  <c r="T40" i="23"/>
  <c r="S40" i="23"/>
  <c r="R40" i="23"/>
  <c r="Q40" i="23"/>
  <c r="P40" i="23"/>
  <c r="O40" i="23"/>
  <c r="N40" i="23"/>
  <c r="M40" i="23"/>
  <c r="L40" i="23"/>
  <c r="V26" i="23"/>
  <c r="U26" i="23"/>
  <c r="T26" i="23"/>
  <c r="S26" i="23"/>
  <c r="R26" i="23"/>
  <c r="Q26" i="23"/>
  <c r="P26" i="23"/>
  <c r="O26" i="23"/>
  <c r="N26" i="23"/>
  <c r="M26" i="23"/>
  <c r="L26" i="23"/>
  <c r="V17" i="23"/>
  <c r="U17" i="23"/>
  <c r="T17" i="23"/>
  <c r="S17" i="23"/>
  <c r="R17" i="23"/>
  <c r="Q17" i="23"/>
  <c r="P17" i="23"/>
  <c r="O17" i="23"/>
  <c r="N17" i="23"/>
  <c r="M17" i="23"/>
  <c r="L17" i="23"/>
  <c r="V15" i="23"/>
  <c r="U15" i="23"/>
  <c r="T15" i="23"/>
  <c r="S15" i="23"/>
  <c r="R15" i="23"/>
  <c r="Q15" i="23"/>
  <c r="P15" i="23"/>
  <c r="O15" i="23"/>
  <c r="N15" i="23"/>
  <c r="M15" i="23"/>
  <c r="L15" i="23"/>
  <c r="W2" i="22"/>
  <c r="L6" i="21"/>
  <c r="M6" i="21"/>
  <c r="N6" i="21"/>
  <c r="O6" i="21"/>
  <c r="P6" i="21"/>
  <c r="Q6" i="21"/>
  <c r="R6" i="21"/>
  <c r="S6" i="21"/>
  <c r="T6" i="21"/>
  <c r="U6" i="21"/>
  <c r="V6" i="21"/>
  <c r="L5" i="21"/>
  <c r="M5" i="21"/>
  <c r="N5" i="21"/>
  <c r="O5" i="21"/>
  <c r="P5" i="21"/>
  <c r="Q5" i="21"/>
  <c r="R5" i="21"/>
  <c r="S5" i="21"/>
  <c r="T5" i="21"/>
  <c r="U5" i="21"/>
  <c r="V5" i="21"/>
  <c r="L10" i="21"/>
  <c r="M10" i="21"/>
  <c r="N10" i="21"/>
  <c r="O10" i="21"/>
  <c r="P10" i="21"/>
  <c r="Q10" i="21"/>
  <c r="R10" i="21"/>
  <c r="S10" i="21"/>
  <c r="T10" i="21"/>
  <c r="U10" i="21"/>
  <c r="V10" i="21"/>
  <c r="L7" i="21"/>
  <c r="M7" i="21"/>
  <c r="N7" i="21"/>
  <c r="O7" i="21"/>
  <c r="P7" i="21"/>
  <c r="Q7" i="21"/>
  <c r="R7" i="21"/>
  <c r="S7" i="21"/>
  <c r="T7" i="21"/>
  <c r="U7" i="21"/>
  <c r="V7" i="21"/>
  <c r="L9" i="21"/>
  <c r="M9" i="21"/>
  <c r="N9" i="21"/>
  <c r="O9" i="21"/>
  <c r="P9" i="21"/>
  <c r="Q9" i="21"/>
  <c r="R9" i="21"/>
  <c r="S9" i="21"/>
  <c r="T9" i="21"/>
  <c r="U9" i="21"/>
  <c r="V9" i="21"/>
  <c r="L8" i="21"/>
  <c r="M8" i="21"/>
  <c r="N8" i="21"/>
  <c r="O8" i="21"/>
  <c r="P8" i="21"/>
  <c r="Q8" i="21"/>
  <c r="R8" i="21"/>
  <c r="S8" i="21"/>
  <c r="T8" i="21"/>
  <c r="U8" i="21"/>
  <c r="V8" i="21"/>
  <c r="L11" i="21"/>
  <c r="M11" i="21"/>
  <c r="N11" i="21"/>
  <c r="O11" i="21"/>
  <c r="P11" i="21"/>
  <c r="Q11" i="21"/>
  <c r="R11" i="21"/>
  <c r="S11" i="21"/>
  <c r="T11" i="21"/>
  <c r="U11" i="21"/>
  <c r="V11" i="21"/>
  <c r="L12" i="21"/>
  <c r="M12" i="21"/>
  <c r="N12" i="21"/>
  <c r="O12" i="21"/>
  <c r="P12" i="21"/>
  <c r="Q12" i="21"/>
  <c r="R12" i="21"/>
  <c r="S12" i="21"/>
  <c r="T12" i="21"/>
  <c r="U12" i="21"/>
  <c r="V12" i="21"/>
  <c r="L17" i="21"/>
  <c r="M17" i="21"/>
  <c r="N17" i="21"/>
  <c r="O17" i="21"/>
  <c r="P17" i="21"/>
  <c r="Q17" i="21"/>
  <c r="R17" i="21"/>
  <c r="S17" i="21"/>
  <c r="T17" i="21"/>
  <c r="U17" i="21"/>
  <c r="V17" i="21"/>
  <c r="L16" i="21"/>
  <c r="M16" i="21"/>
  <c r="N16" i="21"/>
  <c r="O16" i="21"/>
  <c r="P16" i="21"/>
  <c r="Q16" i="21"/>
  <c r="R16" i="21"/>
  <c r="S16" i="21"/>
  <c r="T16" i="21"/>
  <c r="U16" i="21"/>
  <c r="V16" i="21"/>
  <c r="L18" i="21"/>
  <c r="M18" i="21"/>
  <c r="N18" i="21"/>
  <c r="O18" i="21"/>
  <c r="P18" i="21"/>
  <c r="Q18" i="21"/>
  <c r="R18" i="21"/>
  <c r="S18" i="21"/>
  <c r="T18" i="21"/>
  <c r="U18" i="21"/>
  <c r="V18" i="21"/>
  <c r="L21" i="21"/>
  <c r="M21" i="21"/>
  <c r="N21" i="21"/>
  <c r="O21" i="21"/>
  <c r="P21" i="21"/>
  <c r="Q21" i="21"/>
  <c r="R21" i="21"/>
  <c r="S21" i="21"/>
  <c r="T21" i="21"/>
  <c r="U21" i="21"/>
  <c r="V21" i="21"/>
  <c r="L22" i="21"/>
  <c r="M22" i="21"/>
  <c r="N22" i="21"/>
  <c r="O22" i="21"/>
  <c r="P22" i="21"/>
  <c r="Q22" i="21"/>
  <c r="R22" i="21"/>
  <c r="S22" i="21"/>
  <c r="T22" i="21"/>
  <c r="U22" i="21"/>
  <c r="V22" i="21"/>
  <c r="L23" i="21"/>
  <c r="M23" i="21"/>
  <c r="N23" i="21"/>
  <c r="O23" i="21"/>
  <c r="P23" i="21"/>
  <c r="Q23" i="21"/>
  <c r="R23" i="21"/>
  <c r="S23" i="21"/>
  <c r="T23" i="21"/>
  <c r="U23" i="21"/>
  <c r="V23" i="21"/>
  <c r="L24" i="21"/>
  <c r="M24" i="21"/>
  <c r="N24" i="21"/>
  <c r="O24" i="21"/>
  <c r="P24" i="21"/>
  <c r="Q24" i="21"/>
  <c r="R24" i="21"/>
  <c r="S24" i="21"/>
  <c r="T24" i="21"/>
  <c r="U24" i="21"/>
  <c r="V24" i="21"/>
  <c r="V21" i="11"/>
  <c r="U21" i="11"/>
  <c r="T21" i="11"/>
  <c r="S21" i="11"/>
  <c r="L21" i="11"/>
  <c r="M21" i="11"/>
  <c r="N21" i="11"/>
  <c r="O21" i="11"/>
  <c r="P21" i="11"/>
  <c r="Q21" i="11"/>
  <c r="R21" i="11"/>
  <c r="K21" i="11"/>
  <c r="V18" i="11"/>
  <c r="U18" i="11"/>
  <c r="T18" i="11"/>
  <c r="S18" i="11"/>
  <c r="R18" i="11"/>
  <c r="Q18" i="11"/>
  <c r="P18" i="11"/>
  <c r="O18" i="11"/>
  <c r="L18" i="11"/>
  <c r="M18" i="11"/>
  <c r="N18" i="11"/>
  <c r="L30" i="23"/>
  <c r="M30" i="23"/>
  <c r="N30" i="23"/>
  <c r="Q30" i="23"/>
  <c r="R30" i="23"/>
  <c r="T30" i="23"/>
  <c r="U30" i="23"/>
  <c r="L5" i="23"/>
  <c r="M5" i="23"/>
  <c r="N5" i="23"/>
  <c r="O5" i="23"/>
  <c r="P5" i="23"/>
  <c r="Q5" i="23"/>
  <c r="R5" i="23"/>
  <c r="S5" i="23"/>
  <c r="T5" i="23"/>
  <c r="U5" i="23"/>
  <c r="V5" i="23"/>
  <c r="L6" i="23"/>
  <c r="M6" i="23"/>
  <c r="N6" i="23"/>
  <c r="Q6" i="23"/>
  <c r="R6" i="23"/>
  <c r="T6" i="23"/>
  <c r="U6" i="23"/>
  <c r="L7" i="23"/>
  <c r="M7" i="23"/>
  <c r="N7" i="23"/>
  <c r="O7" i="23"/>
  <c r="P7" i="23"/>
  <c r="Q7" i="23"/>
  <c r="R7" i="23"/>
  <c r="S7" i="23"/>
  <c r="T7" i="23"/>
  <c r="U7" i="23"/>
  <c r="V7" i="23"/>
  <c r="L8" i="23"/>
  <c r="M8" i="23"/>
  <c r="N8" i="23"/>
  <c r="O8" i="23"/>
  <c r="P8" i="23"/>
  <c r="Q8" i="23"/>
  <c r="R8" i="23"/>
  <c r="S8" i="23"/>
  <c r="T8" i="23"/>
  <c r="U8" i="23"/>
  <c r="V8" i="23"/>
  <c r="L9" i="23"/>
  <c r="M9" i="23"/>
  <c r="N9" i="23"/>
  <c r="O9" i="23"/>
  <c r="P9" i="23"/>
  <c r="Q9" i="23"/>
  <c r="R9" i="23"/>
  <c r="S9" i="23"/>
  <c r="T9" i="23"/>
  <c r="U9" i="23"/>
  <c r="V9" i="23"/>
  <c r="L10" i="23"/>
  <c r="M10" i="23"/>
  <c r="N10" i="23"/>
  <c r="O10" i="23"/>
  <c r="P10" i="23"/>
  <c r="Q10" i="23"/>
  <c r="R10" i="23"/>
  <c r="S10" i="23"/>
  <c r="T10" i="23"/>
  <c r="U10" i="23"/>
  <c r="V10" i="23"/>
  <c r="L11" i="23"/>
  <c r="M11" i="23"/>
  <c r="N11" i="23"/>
  <c r="Q11" i="23"/>
  <c r="R11" i="23"/>
  <c r="T11" i="23"/>
  <c r="U11" i="23"/>
  <c r="L12" i="23"/>
  <c r="M12" i="23"/>
  <c r="N12" i="23"/>
  <c r="Q12" i="23"/>
  <c r="R12" i="23"/>
  <c r="T12" i="23"/>
  <c r="U12" i="23"/>
  <c r="L13" i="23"/>
  <c r="M13" i="23"/>
  <c r="N13" i="23"/>
  <c r="Q13" i="23"/>
  <c r="R13" i="23"/>
  <c r="T13" i="23"/>
  <c r="U13" i="23"/>
  <c r="L14" i="23"/>
  <c r="M14" i="23"/>
  <c r="N14" i="23"/>
  <c r="Q14" i="23"/>
  <c r="R14" i="23"/>
  <c r="T14" i="23"/>
  <c r="U14" i="23"/>
  <c r="L16" i="23"/>
  <c r="M16" i="23"/>
  <c r="N16" i="23"/>
  <c r="O16" i="23"/>
  <c r="P16" i="23"/>
  <c r="Q16" i="23"/>
  <c r="R16" i="23"/>
  <c r="S16" i="23"/>
  <c r="T16" i="23"/>
  <c r="U16" i="23"/>
  <c r="V16" i="23"/>
  <c r="L18" i="23"/>
  <c r="M18" i="23"/>
  <c r="N18" i="23"/>
  <c r="Q18" i="23"/>
  <c r="R18" i="23"/>
  <c r="T18" i="23"/>
  <c r="U18" i="23"/>
  <c r="L19" i="23"/>
  <c r="M19" i="23"/>
  <c r="N19" i="23"/>
  <c r="Q19" i="23"/>
  <c r="R19" i="23"/>
  <c r="T19" i="23"/>
  <c r="U19" i="23"/>
  <c r="L20" i="23"/>
  <c r="M20" i="23"/>
  <c r="N20" i="23"/>
  <c r="Q20" i="23"/>
  <c r="R20" i="23"/>
  <c r="T20" i="23"/>
  <c r="U20" i="23"/>
  <c r="L21" i="23"/>
  <c r="M21" i="23"/>
  <c r="N21" i="23"/>
  <c r="O21" i="23"/>
  <c r="P21" i="23"/>
  <c r="Q21" i="23"/>
  <c r="R21" i="23"/>
  <c r="S21" i="23"/>
  <c r="T21" i="23"/>
  <c r="U21" i="23"/>
  <c r="V21" i="23"/>
  <c r="L22" i="23"/>
  <c r="M22" i="23"/>
  <c r="N22" i="23"/>
  <c r="O22" i="23"/>
  <c r="P22" i="23"/>
  <c r="Q22" i="23"/>
  <c r="R22" i="23"/>
  <c r="S22" i="23"/>
  <c r="T22" i="23"/>
  <c r="U22" i="23"/>
  <c r="V22" i="23"/>
  <c r="L25" i="23"/>
  <c r="M25" i="23"/>
  <c r="N25" i="23"/>
  <c r="O25" i="23"/>
  <c r="P25" i="23"/>
  <c r="Q25" i="23"/>
  <c r="R25" i="23"/>
  <c r="S25" i="23"/>
  <c r="T25" i="23"/>
  <c r="U25" i="23"/>
  <c r="V25" i="23"/>
  <c r="L23" i="23"/>
  <c r="M23" i="23"/>
  <c r="N23" i="23"/>
  <c r="Q23" i="23"/>
  <c r="R23" i="23"/>
  <c r="T23" i="23"/>
  <c r="U23" i="23"/>
  <c r="L27" i="23"/>
  <c r="M27" i="23"/>
  <c r="N27" i="23"/>
  <c r="Q27" i="23"/>
  <c r="R27" i="23"/>
  <c r="T27" i="23"/>
  <c r="U27" i="23"/>
  <c r="L24" i="23"/>
  <c r="M24" i="23"/>
  <c r="N24" i="23"/>
  <c r="Q24" i="23"/>
  <c r="R24" i="23"/>
  <c r="T24" i="23"/>
  <c r="U24" i="23"/>
  <c r="L29" i="23"/>
  <c r="M29" i="23"/>
  <c r="N29" i="23"/>
  <c r="Q29" i="23"/>
  <c r="R29" i="23"/>
  <c r="T29" i="23"/>
  <c r="U29" i="23"/>
  <c r="L28" i="23"/>
  <c r="M28" i="23"/>
  <c r="N28" i="23"/>
  <c r="O28" i="23"/>
  <c r="P28" i="23"/>
  <c r="Q28" i="23"/>
  <c r="R28" i="23"/>
  <c r="S28" i="23"/>
  <c r="T28" i="23"/>
  <c r="U28" i="23"/>
  <c r="V28" i="23"/>
  <c r="L34" i="23"/>
  <c r="M34" i="23"/>
  <c r="N34" i="23"/>
  <c r="Q34" i="23"/>
  <c r="R34" i="23"/>
  <c r="T34" i="23"/>
  <c r="U34" i="23"/>
  <c r="L32" i="23"/>
  <c r="M32" i="23"/>
  <c r="N32" i="23"/>
  <c r="Q32" i="23"/>
  <c r="R32" i="23"/>
  <c r="T32" i="23"/>
  <c r="U32" i="23"/>
  <c r="L33" i="23"/>
  <c r="M33" i="23"/>
  <c r="N33" i="23"/>
  <c r="Q33" i="23"/>
  <c r="R33" i="23"/>
  <c r="T33" i="23"/>
  <c r="U33" i="23"/>
  <c r="L31" i="23"/>
  <c r="M31" i="23"/>
  <c r="N31" i="23"/>
  <c r="Q31" i="23"/>
  <c r="R31" i="23"/>
  <c r="T31" i="23"/>
  <c r="U31" i="23"/>
  <c r="L45" i="23"/>
  <c r="M45" i="23"/>
  <c r="N45" i="23"/>
  <c r="Q45" i="23"/>
  <c r="R45" i="23"/>
  <c r="T45" i="23"/>
  <c r="U45" i="23"/>
  <c r="L43" i="23"/>
  <c r="M43" i="23"/>
  <c r="N43" i="23"/>
  <c r="Q43" i="23"/>
  <c r="R43" i="23"/>
  <c r="T43" i="23"/>
  <c r="U43" i="23"/>
  <c r="L35" i="23"/>
  <c r="M35" i="23"/>
  <c r="N35" i="23"/>
  <c r="Q35" i="23"/>
  <c r="R35" i="23"/>
  <c r="T35" i="23"/>
  <c r="U35" i="23"/>
  <c r="L44" i="23"/>
  <c r="M44" i="23"/>
  <c r="N44" i="23"/>
  <c r="Q44" i="23"/>
  <c r="R44" i="23"/>
  <c r="T44" i="23"/>
  <c r="U44" i="23"/>
  <c r="L47" i="23"/>
  <c r="M47" i="23"/>
  <c r="N47" i="23"/>
  <c r="Q47" i="23"/>
  <c r="R47" i="23"/>
  <c r="T47" i="23"/>
  <c r="U47" i="23"/>
  <c r="L48" i="23"/>
  <c r="M48" i="23"/>
  <c r="N48" i="23"/>
  <c r="Q48" i="23"/>
  <c r="R48" i="23"/>
  <c r="T48" i="23"/>
  <c r="U48" i="23"/>
  <c r="L46" i="23"/>
  <c r="M46" i="23"/>
  <c r="N46" i="23"/>
  <c r="Q46" i="23"/>
  <c r="R46" i="23"/>
  <c r="T46" i="23"/>
  <c r="U46" i="23"/>
  <c r="L38" i="23"/>
  <c r="M38" i="23"/>
  <c r="N38" i="23"/>
  <c r="Q38" i="23"/>
  <c r="R38" i="23"/>
  <c r="T38" i="23"/>
  <c r="U38" i="23"/>
  <c r="L37" i="23"/>
  <c r="M37" i="23"/>
  <c r="N37" i="23"/>
  <c r="Q37" i="23"/>
  <c r="R37" i="23"/>
  <c r="T37" i="23"/>
  <c r="U37" i="23"/>
  <c r="L41" i="23"/>
  <c r="M41" i="23"/>
  <c r="N41" i="23"/>
  <c r="O41" i="23"/>
  <c r="P41" i="23"/>
  <c r="Q41" i="23"/>
  <c r="R41" i="23"/>
  <c r="S41" i="23"/>
  <c r="T41" i="23"/>
  <c r="U41" i="23"/>
  <c r="V41" i="23"/>
  <c r="L36" i="23"/>
  <c r="M36" i="23"/>
  <c r="N36" i="23"/>
  <c r="P36" i="23"/>
  <c r="Q36" i="23"/>
  <c r="R36" i="23"/>
  <c r="S36" i="23"/>
  <c r="T36" i="23"/>
  <c r="U36" i="23"/>
  <c r="V36" i="23"/>
  <c r="L49" i="23"/>
  <c r="M49" i="23"/>
  <c r="N49" i="23"/>
  <c r="Q49" i="23"/>
  <c r="R49" i="23"/>
  <c r="T49" i="23"/>
  <c r="U49" i="23"/>
  <c r="L56" i="23"/>
  <c r="M56" i="23"/>
  <c r="N56" i="23"/>
  <c r="Q56" i="23"/>
  <c r="R56" i="23"/>
  <c r="T56" i="23"/>
  <c r="U56" i="23"/>
  <c r="L57" i="23"/>
  <c r="M57" i="23"/>
  <c r="N57" i="23"/>
  <c r="Q57" i="23"/>
  <c r="R57" i="23"/>
  <c r="T57" i="23"/>
  <c r="U57" i="23"/>
  <c r="L58" i="23"/>
  <c r="M58" i="23"/>
  <c r="N58" i="23"/>
  <c r="Q58" i="23"/>
  <c r="R58" i="23"/>
  <c r="T58" i="23"/>
  <c r="U58" i="23"/>
  <c r="L55" i="23"/>
  <c r="M55" i="23"/>
  <c r="N55" i="23"/>
  <c r="Q55" i="23"/>
  <c r="R55" i="23"/>
  <c r="T55" i="23"/>
  <c r="U55" i="23"/>
  <c r="L39" i="23"/>
  <c r="M39" i="23"/>
  <c r="N39" i="23"/>
  <c r="O39" i="23"/>
  <c r="P39" i="23"/>
  <c r="Q39" i="23"/>
  <c r="R39" i="23"/>
  <c r="S39" i="23"/>
  <c r="T39" i="23"/>
  <c r="U39" i="23"/>
  <c r="V39" i="23"/>
  <c r="L28" i="13"/>
  <c r="N28" i="13"/>
  <c r="P28" i="13"/>
  <c r="Q28" i="13"/>
  <c r="T28" i="13"/>
  <c r="V28" i="13"/>
  <c r="I28" i="13"/>
  <c r="L20" i="13"/>
  <c r="N20" i="13"/>
  <c r="P20" i="13"/>
  <c r="Q20" i="13"/>
  <c r="T20" i="13"/>
  <c r="V20" i="13"/>
  <c r="L21" i="13"/>
  <c r="N21" i="13"/>
  <c r="P21" i="13"/>
  <c r="Q21" i="13"/>
  <c r="T21" i="13"/>
  <c r="V21" i="13"/>
  <c r="L22" i="13"/>
  <c r="N22" i="13"/>
  <c r="P22" i="13"/>
  <c r="Q22" i="13"/>
  <c r="T22" i="13"/>
  <c r="V22" i="13"/>
  <c r="I22" i="13"/>
  <c r="L23" i="13"/>
  <c r="N23" i="13"/>
  <c r="P23" i="13"/>
  <c r="Q23" i="13"/>
  <c r="T23" i="13"/>
  <c r="V23" i="13"/>
  <c r="I23" i="13"/>
  <c r="L25" i="13"/>
  <c r="N25" i="13"/>
  <c r="P25" i="13"/>
  <c r="Q25" i="13"/>
  <c r="T25" i="13"/>
  <c r="V25" i="13"/>
  <c r="J25" i="13"/>
  <c r="L24" i="13"/>
  <c r="N24" i="13"/>
  <c r="P24" i="13"/>
  <c r="Q24" i="13"/>
  <c r="T24" i="13"/>
  <c r="V24" i="13"/>
  <c r="K24" i="13"/>
  <c r="L26" i="13"/>
  <c r="N26" i="13"/>
  <c r="P26" i="13"/>
  <c r="Q26" i="13"/>
  <c r="T26" i="13"/>
  <c r="V26" i="13"/>
  <c r="L27" i="13"/>
  <c r="N27" i="13"/>
  <c r="P27" i="13"/>
  <c r="Q27" i="13"/>
  <c r="T27" i="13"/>
  <c r="V27" i="13"/>
  <c r="K27" i="13"/>
  <c r="L29" i="13"/>
  <c r="N29" i="13"/>
  <c r="P29" i="13"/>
  <c r="Q29" i="13"/>
  <c r="T29" i="13"/>
  <c r="V29" i="13"/>
  <c r="L30" i="13"/>
  <c r="N30" i="13"/>
  <c r="P30" i="13"/>
  <c r="Q30" i="13"/>
  <c r="T30" i="13"/>
  <c r="V30" i="13"/>
  <c r="K30" i="13"/>
  <c r="L6" i="13"/>
  <c r="N6" i="13"/>
  <c r="P6" i="13"/>
  <c r="Q6" i="13"/>
  <c r="T6" i="13"/>
  <c r="V6" i="13"/>
  <c r="J6" i="13"/>
  <c r="L5" i="13"/>
  <c r="N5" i="13"/>
  <c r="P5" i="13"/>
  <c r="Q5" i="13"/>
  <c r="T5" i="13"/>
  <c r="V5" i="13"/>
  <c r="J5" i="13"/>
  <c r="I5" i="13"/>
  <c r="L7" i="13"/>
  <c r="N7" i="13"/>
  <c r="P7" i="13"/>
  <c r="Q7" i="13"/>
  <c r="T7" i="13"/>
  <c r="V7" i="13"/>
  <c r="I7" i="13"/>
  <c r="L8" i="13"/>
  <c r="N8" i="13"/>
  <c r="P8" i="13"/>
  <c r="Q8" i="13"/>
  <c r="T8" i="13"/>
  <c r="V8" i="13"/>
  <c r="K8" i="13"/>
  <c r="I8" i="13"/>
  <c r="L9" i="13"/>
  <c r="N9" i="13"/>
  <c r="P9" i="13"/>
  <c r="Q9" i="13"/>
  <c r="T9" i="13"/>
  <c r="V9" i="13"/>
  <c r="I9" i="13"/>
  <c r="L10" i="13"/>
  <c r="N10" i="13"/>
  <c r="P10" i="13"/>
  <c r="Q10" i="13"/>
  <c r="T10" i="13"/>
  <c r="V10" i="13"/>
  <c r="J10" i="13"/>
  <c r="K10" i="13"/>
  <c r="L11" i="13"/>
  <c r="N11" i="13"/>
  <c r="P11" i="13"/>
  <c r="Q11" i="13"/>
  <c r="T11" i="13"/>
  <c r="V11" i="13"/>
  <c r="K11" i="13"/>
  <c r="L12" i="13"/>
  <c r="N12" i="13"/>
  <c r="P12" i="13"/>
  <c r="Q12" i="13"/>
  <c r="T12" i="13"/>
  <c r="V12" i="13"/>
  <c r="J12" i="13"/>
  <c r="L13" i="13"/>
  <c r="N13" i="13"/>
  <c r="P13" i="13"/>
  <c r="Q13" i="13"/>
  <c r="T13" i="13"/>
  <c r="V13" i="13"/>
  <c r="K13" i="13"/>
  <c r="J13" i="13"/>
  <c r="L14" i="13"/>
  <c r="N14" i="13"/>
  <c r="P14" i="13"/>
  <c r="Q14" i="13"/>
  <c r="T14" i="13"/>
  <c r="V14" i="13"/>
  <c r="I14" i="13"/>
  <c r="L12" i="9"/>
  <c r="N12" i="9"/>
  <c r="O12" i="9"/>
  <c r="P12" i="9"/>
  <c r="Q12" i="9"/>
  <c r="S12" i="9"/>
  <c r="T12" i="9"/>
  <c r="U12" i="9"/>
  <c r="V12" i="9"/>
  <c r="L5" i="9"/>
  <c r="N5" i="9"/>
  <c r="O5" i="9"/>
  <c r="P5" i="9"/>
  <c r="Q5" i="9"/>
  <c r="S5" i="9"/>
  <c r="T5" i="9"/>
  <c r="U5" i="9"/>
  <c r="V5" i="9"/>
  <c r="L6" i="9"/>
  <c r="N6" i="9"/>
  <c r="O6" i="9"/>
  <c r="P6" i="9"/>
  <c r="Q6" i="9"/>
  <c r="S6" i="9"/>
  <c r="T6" i="9"/>
  <c r="U6" i="9"/>
  <c r="V6" i="9"/>
  <c r="L7" i="9"/>
  <c r="N7" i="9"/>
  <c r="O7" i="9"/>
  <c r="P7" i="9"/>
  <c r="Q7" i="9"/>
  <c r="S7" i="9"/>
  <c r="T7" i="9"/>
  <c r="U7" i="9"/>
  <c r="V7" i="9"/>
  <c r="L8" i="9"/>
  <c r="N8" i="9"/>
  <c r="P8" i="9"/>
  <c r="Q8" i="9"/>
  <c r="T8" i="9"/>
  <c r="U8" i="9"/>
  <c r="V8" i="9"/>
  <c r="L9" i="9"/>
  <c r="N9" i="9"/>
  <c r="O9" i="9"/>
  <c r="P9" i="9"/>
  <c r="Q9" i="9"/>
  <c r="S9" i="9"/>
  <c r="T9" i="9"/>
  <c r="U9" i="9"/>
  <c r="V9" i="9"/>
  <c r="L10" i="9"/>
  <c r="N10" i="9"/>
  <c r="P10" i="9"/>
  <c r="Q10" i="9"/>
  <c r="T10" i="9"/>
  <c r="U10" i="9"/>
  <c r="V10" i="9"/>
  <c r="L11" i="9"/>
  <c r="N11" i="9"/>
  <c r="O11" i="9"/>
  <c r="P11" i="9"/>
  <c r="Q11" i="9"/>
  <c r="S11" i="9"/>
  <c r="T11" i="9"/>
  <c r="U11" i="9"/>
  <c r="V11" i="9"/>
  <c r="L13" i="9"/>
  <c r="N13" i="9"/>
  <c r="P13" i="9"/>
  <c r="Q13" i="9"/>
  <c r="T13" i="9"/>
  <c r="U13" i="9"/>
  <c r="V13" i="9"/>
  <c r="L14" i="9"/>
  <c r="N14" i="9"/>
  <c r="P14" i="9"/>
  <c r="Q14" i="9"/>
  <c r="T14" i="9"/>
  <c r="U14" i="9"/>
  <c r="V14" i="9"/>
  <c r="L15" i="9"/>
  <c r="N15" i="9"/>
  <c r="O15" i="9"/>
  <c r="P15" i="9"/>
  <c r="Q15" i="9"/>
  <c r="S15" i="9"/>
  <c r="T15" i="9"/>
  <c r="U15" i="9"/>
  <c r="V15" i="9"/>
  <c r="L16" i="9"/>
  <c r="N16" i="9"/>
  <c r="O16" i="9"/>
  <c r="P16" i="9"/>
  <c r="Q16" i="9"/>
  <c r="S16" i="9"/>
  <c r="T16" i="9"/>
  <c r="U16" i="9"/>
  <c r="V16" i="9"/>
  <c r="L17" i="9"/>
  <c r="N17" i="9"/>
  <c r="O17" i="9"/>
  <c r="P17" i="9"/>
  <c r="Q17" i="9"/>
  <c r="S17" i="9"/>
  <c r="T17" i="9"/>
  <c r="U17" i="9"/>
  <c r="V17" i="9"/>
  <c r="L18" i="9"/>
  <c r="N18" i="9"/>
  <c r="O18" i="9"/>
  <c r="P18" i="9"/>
  <c r="Q18" i="9"/>
  <c r="S18" i="9"/>
  <c r="T18" i="9"/>
  <c r="U18" i="9"/>
  <c r="V18" i="9"/>
  <c r="L19" i="9"/>
  <c r="N19" i="9"/>
  <c r="O19" i="9"/>
  <c r="P19" i="9"/>
  <c r="Q19" i="9"/>
  <c r="S19" i="9"/>
  <c r="T19" i="9"/>
  <c r="U19" i="9"/>
  <c r="V19" i="9"/>
  <c r="L20" i="9"/>
  <c r="N20" i="9"/>
  <c r="P20" i="9"/>
  <c r="Q20" i="9"/>
  <c r="T20" i="9"/>
  <c r="U20" i="9"/>
  <c r="V20" i="9"/>
  <c r="L21" i="9"/>
  <c r="N21" i="9"/>
  <c r="P21" i="9"/>
  <c r="Q21" i="9"/>
  <c r="T21" i="9"/>
  <c r="U21" i="9"/>
  <c r="V21" i="9"/>
  <c r="L22" i="9"/>
  <c r="N22" i="9"/>
  <c r="P22" i="9"/>
  <c r="Q22" i="9"/>
  <c r="T22" i="9"/>
  <c r="U22" i="9"/>
  <c r="V22" i="9"/>
  <c r="L38" i="9"/>
  <c r="N38" i="9"/>
  <c r="O38" i="9"/>
  <c r="P38" i="9"/>
  <c r="Q38" i="9"/>
  <c r="S38" i="9"/>
  <c r="T38" i="9"/>
  <c r="U38" i="9"/>
  <c r="V38" i="9"/>
  <c r="L34" i="9"/>
  <c r="N34" i="9"/>
  <c r="O34" i="9"/>
  <c r="P34" i="9"/>
  <c r="Q34" i="9"/>
  <c r="S34" i="9"/>
  <c r="T34" i="9"/>
  <c r="U34" i="9"/>
  <c r="V34" i="9"/>
  <c r="L37" i="9"/>
  <c r="N37" i="9"/>
  <c r="O37" i="9"/>
  <c r="P37" i="9"/>
  <c r="Q37" i="9"/>
  <c r="S37" i="9"/>
  <c r="T37" i="9"/>
  <c r="U37" i="9"/>
  <c r="V37" i="9"/>
  <c r="L39" i="9"/>
  <c r="N39" i="9"/>
  <c r="O39" i="9"/>
  <c r="P39" i="9"/>
  <c r="Q39" i="9"/>
  <c r="S39" i="9"/>
  <c r="T39" i="9"/>
  <c r="U39" i="9"/>
  <c r="V39" i="9"/>
  <c r="L36" i="9"/>
  <c r="N36" i="9"/>
  <c r="O36" i="9"/>
  <c r="P36" i="9"/>
  <c r="Q36" i="9"/>
  <c r="S36" i="9"/>
  <c r="T36" i="9"/>
  <c r="U36" i="9"/>
  <c r="V36" i="9"/>
  <c r="L35" i="9"/>
  <c r="N35" i="9"/>
  <c r="O35" i="9"/>
  <c r="P35" i="9"/>
  <c r="Q35" i="9"/>
  <c r="S35" i="9"/>
  <c r="T35" i="9"/>
  <c r="U35" i="9"/>
  <c r="V35" i="9"/>
  <c r="L33" i="9"/>
  <c r="N33" i="9"/>
  <c r="O33" i="9"/>
  <c r="P33" i="9"/>
  <c r="Q33" i="9"/>
  <c r="S33" i="9"/>
  <c r="T33" i="9"/>
  <c r="U33" i="9"/>
  <c r="V33" i="9"/>
  <c r="L32" i="9"/>
  <c r="N32" i="9"/>
  <c r="O32" i="9"/>
  <c r="P32" i="9"/>
  <c r="Q32" i="9"/>
  <c r="S32" i="9"/>
  <c r="T32" i="9"/>
  <c r="U32" i="9"/>
  <c r="V32" i="9"/>
  <c r="L31" i="9"/>
  <c r="N31" i="9"/>
  <c r="O31" i="9"/>
  <c r="P31" i="9"/>
  <c r="Q31" i="9"/>
  <c r="S31" i="9"/>
  <c r="T31" i="9"/>
  <c r="U31" i="9"/>
  <c r="V31" i="9"/>
  <c r="L40" i="9"/>
  <c r="M40" i="9"/>
  <c r="N40" i="9"/>
  <c r="O40" i="9"/>
  <c r="P40" i="9"/>
  <c r="Q40" i="9"/>
  <c r="R40" i="9"/>
  <c r="S40" i="9"/>
  <c r="T40" i="9"/>
  <c r="U40" i="9"/>
  <c r="V40" i="9"/>
  <c r="L41" i="9"/>
  <c r="M41" i="9"/>
  <c r="N41" i="9"/>
  <c r="O41" i="9"/>
  <c r="P41" i="9"/>
  <c r="Q41" i="9"/>
  <c r="R41" i="9"/>
  <c r="S41" i="9"/>
  <c r="T41" i="9"/>
  <c r="U41" i="9"/>
  <c r="V41" i="9"/>
  <c r="L42" i="9"/>
  <c r="M42" i="9"/>
  <c r="N42" i="9"/>
  <c r="O42" i="9"/>
  <c r="P42" i="9"/>
  <c r="Q42" i="9"/>
  <c r="R42" i="9"/>
  <c r="S42" i="9"/>
  <c r="T42" i="9"/>
  <c r="U42" i="9"/>
  <c r="V42" i="9"/>
  <c r="L19" i="11"/>
  <c r="M19" i="11"/>
  <c r="N19" i="11"/>
  <c r="O19" i="11"/>
  <c r="P19" i="11"/>
  <c r="Q19" i="11"/>
  <c r="R19" i="11"/>
  <c r="S19" i="11"/>
  <c r="T19" i="11"/>
  <c r="U19" i="11"/>
  <c r="V19" i="11"/>
  <c r="J19" i="11"/>
  <c r="L23" i="11"/>
  <c r="M23" i="11"/>
  <c r="N23" i="11"/>
  <c r="O23" i="11"/>
  <c r="P23" i="11"/>
  <c r="Q23" i="11"/>
  <c r="R23" i="11"/>
  <c r="S23" i="11"/>
  <c r="T23" i="11"/>
  <c r="U23" i="11"/>
  <c r="V23" i="11"/>
  <c r="L22" i="11"/>
  <c r="M22" i="11"/>
  <c r="N22" i="11"/>
  <c r="O22" i="11"/>
  <c r="P22" i="11"/>
  <c r="Q22" i="11"/>
  <c r="R22" i="11"/>
  <c r="S22" i="11"/>
  <c r="T22" i="11"/>
  <c r="U22" i="11"/>
  <c r="V22" i="11"/>
  <c r="J22" i="11"/>
  <c r="L20" i="11"/>
  <c r="M20" i="11"/>
  <c r="N20" i="11"/>
  <c r="O20" i="11"/>
  <c r="P20" i="11"/>
  <c r="Q20" i="11"/>
  <c r="R20" i="11"/>
  <c r="S20" i="11"/>
  <c r="T20" i="11"/>
  <c r="U20" i="11"/>
  <c r="V20" i="11"/>
  <c r="L17" i="11"/>
  <c r="M17" i="11"/>
  <c r="N17" i="11"/>
  <c r="O17" i="11"/>
  <c r="P17" i="11"/>
  <c r="Q17" i="11"/>
  <c r="R17" i="11"/>
  <c r="S17" i="11"/>
  <c r="T17" i="11"/>
  <c r="U17" i="11"/>
  <c r="V17" i="11"/>
  <c r="K17" i="11"/>
  <c r="L16" i="11"/>
  <c r="M16" i="11"/>
  <c r="N16" i="11"/>
  <c r="O16" i="11"/>
  <c r="P16" i="11"/>
  <c r="Q16" i="11"/>
  <c r="R16" i="11"/>
  <c r="S16" i="11"/>
  <c r="T16" i="11"/>
  <c r="U16" i="11"/>
  <c r="V16" i="11"/>
  <c r="I16" i="11"/>
  <c r="L15" i="11"/>
  <c r="M15" i="11"/>
  <c r="N15" i="11"/>
  <c r="O15" i="11"/>
  <c r="P15" i="11"/>
  <c r="Q15" i="11"/>
  <c r="R15" i="11"/>
  <c r="S15" i="11"/>
  <c r="T15" i="11"/>
  <c r="U15" i="11"/>
  <c r="V15" i="11"/>
  <c r="L14" i="11"/>
  <c r="M14" i="11"/>
  <c r="N14" i="11"/>
  <c r="O14" i="11"/>
  <c r="P14" i="11"/>
  <c r="Q14" i="11"/>
  <c r="R14" i="11"/>
  <c r="S14" i="11"/>
  <c r="T14" i="11"/>
  <c r="U14" i="11"/>
  <c r="V14" i="11"/>
  <c r="J14" i="11"/>
  <c r="L38" i="21"/>
  <c r="M38" i="21"/>
  <c r="N38" i="21"/>
  <c r="O38" i="21"/>
  <c r="P38" i="21"/>
  <c r="Q38" i="21"/>
  <c r="R38" i="21"/>
  <c r="S38" i="21"/>
  <c r="T38" i="21"/>
  <c r="U38" i="21"/>
  <c r="V38" i="21"/>
  <c r="L36" i="21"/>
  <c r="M36" i="21"/>
  <c r="N36" i="21"/>
  <c r="O36" i="21"/>
  <c r="P36" i="21"/>
  <c r="Q36" i="21"/>
  <c r="R36" i="21"/>
  <c r="S36" i="21"/>
  <c r="T36" i="21"/>
  <c r="U36" i="21"/>
  <c r="V36" i="21"/>
  <c r="L37" i="21"/>
  <c r="M37" i="21"/>
  <c r="N37" i="21"/>
  <c r="O37" i="21"/>
  <c r="P37" i="21"/>
  <c r="Q37" i="21"/>
  <c r="R37" i="21"/>
  <c r="S37" i="21"/>
  <c r="T37" i="21"/>
  <c r="U37" i="21"/>
  <c r="V37" i="21"/>
  <c r="L39" i="21"/>
  <c r="M39" i="21"/>
  <c r="N39" i="21"/>
  <c r="O39" i="21"/>
  <c r="P39" i="21"/>
  <c r="Q39" i="21"/>
  <c r="R39" i="21"/>
  <c r="S39" i="21"/>
  <c r="T39" i="21"/>
  <c r="U39" i="21"/>
  <c r="V39" i="21"/>
  <c r="L40" i="21"/>
  <c r="M40" i="21"/>
  <c r="N40" i="21"/>
  <c r="O40" i="21"/>
  <c r="P40" i="21"/>
  <c r="Q40" i="21"/>
  <c r="R40" i="21"/>
  <c r="S40" i="21"/>
  <c r="T40" i="21"/>
  <c r="U40" i="21"/>
  <c r="V40" i="21"/>
  <c r="W2" i="23"/>
  <c r="W2" i="11"/>
  <c r="W2" i="21"/>
  <c r="W33" i="21"/>
  <c r="W11" i="11"/>
  <c r="W28" i="9"/>
  <c r="W2" i="9"/>
  <c r="W17" i="13"/>
  <c r="K18" i="11"/>
  <c r="I12" i="13"/>
  <c r="K28" i="13"/>
  <c r="J28" i="13"/>
  <c r="J11" i="13"/>
  <c r="K5" i="13"/>
  <c r="K6" i="13"/>
  <c r="I11" i="13"/>
  <c r="J8" i="13"/>
  <c r="K9" i="13"/>
  <c r="I20" i="11"/>
  <c r="J20" i="11"/>
  <c r="J14" i="13"/>
  <c r="K14" i="13"/>
  <c r="K23" i="11"/>
  <c r="I10" i="13"/>
  <c r="H10" i="13"/>
  <c r="J21" i="11"/>
  <c r="I13" i="13"/>
  <c r="H13" i="13"/>
  <c r="K12" i="13"/>
  <c r="H12" i="13"/>
  <c r="J9" i="13"/>
  <c r="H14" i="13"/>
  <c r="H9" i="13"/>
  <c r="I27" i="13"/>
  <c r="J23" i="13"/>
  <c r="H28" i="13"/>
  <c r="K29" i="13"/>
  <c r="I29" i="13"/>
  <c r="K22" i="13"/>
  <c r="J22" i="13"/>
  <c r="H22" i="13"/>
  <c r="K26" i="13"/>
  <c r="J27" i="13"/>
  <c r="H27" i="13"/>
  <c r="I20" i="13"/>
  <c r="K23" i="13"/>
  <c r="H23" i="13"/>
  <c r="K25" i="13"/>
  <c r="I25" i="13"/>
  <c r="H25" i="13"/>
  <c r="I24" i="13"/>
  <c r="J24" i="13"/>
  <c r="H24" i="13"/>
  <c r="J21" i="13"/>
  <c r="I30" i="13"/>
  <c r="I17" i="11"/>
  <c r="J17" i="11"/>
  <c r="K20" i="11"/>
  <c r="H20" i="11"/>
  <c r="J18" i="11"/>
  <c r="J23" i="11"/>
  <c r="I18" i="11"/>
  <c r="H18" i="11"/>
  <c r="I21" i="11"/>
  <c r="H21" i="11"/>
  <c r="K16" i="11"/>
  <c r="J16" i="11"/>
  <c r="H16" i="11"/>
  <c r="J26" i="13"/>
  <c r="I26" i="13"/>
  <c r="I21" i="13"/>
  <c r="K21" i="13"/>
  <c r="J20" i="13"/>
  <c r="K20" i="13"/>
  <c r="K9" i="21"/>
  <c r="J9" i="21"/>
  <c r="J5" i="21"/>
  <c r="K16" i="21"/>
  <c r="I8" i="21"/>
  <c r="K7" i="21"/>
  <c r="K5" i="21"/>
  <c r="I39" i="21"/>
  <c r="K21" i="21"/>
  <c r="J11" i="21"/>
  <c r="K6" i="21"/>
  <c r="K10" i="21"/>
  <c r="J16" i="21"/>
  <c r="I36" i="21"/>
  <c r="I23" i="21"/>
  <c r="I21" i="21"/>
  <c r="I22" i="21"/>
  <c r="I18" i="21"/>
  <c r="K24" i="21"/>
  <c r="K12" i="21"/>
  <c r="J6" i="21"/>
  <c r="I24" i="21"/>
  <c r="I16" i="21"/>
  <c r="K23" i="21"/>
  <c r="I11" i="21"/>
  <c r="J23" i="21"/>
  <c r="J21" i="21"/>
  <c r="I5" i="21"/>
  <c r="I6" i="21"/>
  <c r="J7" i="21"/>
  <c r="J17" i="21"/>
  <c r="K18" i="21"/>
  <c r="J24" i="21"/>
  <c r="K17" i="21"/>
  <c r="J8" i="21"/>
  <c r="I10" i="21"/>
  <c r="J10" i="21"/>
  <c r="I37" i="21"/>
  <c r="K40" i="21"/>
  <c r="J18" i="21"/>
  <c r="K22" i="21"/>
  <c r="K8" i="21"/>
  <c r="I7" i="21"/>
  <c r="J7" i="9"/>
  <c r="K20" i="9"/>
  <c r="K22" i="9"/>
  <c r="I18" i="9"/>
  <c r="J6" i="9"/>
  <c r="K8" i="9"/>
  <c r="J5" i="9"/>
  <c r="J11" i="9"/>
  <c r="K16" i="9"/>
  <c r="J32" i="9"/>
  <c r="K41" i="9"/>
  <c r="I10" i="9"/>
  <c r="K9" i="9"/>
  <c r="K31" i="9"/>
  <c r="I32" i="9"/>
  <c r="I20" i="9"/>
  <c r="J15" i="9"/>
  <c r="I11" i="9"/>
  <c r="I36" i="9"/>
  <c r="K5" i="9"/>
  <c r="K39" i="9"/>
  <c r="K37" i="9"/>
  <c r="K14" i="9"/>
  <c r="J19" i="9"/>
  <c r="I33" i="9"/>
  <c r="J34" i="9"/>
  <c r="I6" i="9"/>
  <c r="J35" i="9"/>
  <c r="K35" i="9"/>
  <c r="K42" i="9"/>
  <c r="J17" i="9"/>
  <c r="J42" i="9"/>
  <c r="J36" i="9"/>
  <c r="J33" i="9"/>
  <c r="K11" i="9"/>
  <c r="J39" i="9"/>
  <c r="I34" i="9"/>
  <c r="I38" i="9"/>
  <c r="I16" i="9"/>
  <c r="J9" i="9"/>
  <c r="I8" i="9"/>
  <c r="K33" i="9"/>
  <c r="K38" i="9"/>
  <c r="K7" i="9"/>
  <c r="K6" i="9"/>
  <c r="J31" i="9"/>
  <c r="J41" i="9"/>
  <c r="I40" i="9"/>
  <c r="K34" i="9"/>
  <c r="I5" i="9"/>
  <c r="J40" i="9"/>
  <c r="I35" i="9"/>
  <c r="J37" i="9"/>
  <c r="I39" i="9"/>
  <c r="I41" i="9"/>
  <c r="K32" i="9"/>
  <c r="K36" i="9"/>
  <c r="J38" i="9"/>
  <c r="I21" i="9"/>
  <c r="J20" i="9"/>
  <c r="K18" i="9"/>
  <c r="J10" i="9"/>
  <c r="J8" i="9"/>
  <c r="I7" i="9"/>
  <c r="J12" i="9"/>
  <c r="I31" i="9"/>
  <c r="K15" i="9"/>
  <c r="I22" i="9"/>
  <c r="K21" i="9"/>
  <c r="I19" i="9"/>
  <c r="I15" i="9"/>
  <c r="J14" i="9"/>
  <c r="I13" i="9"/>
  <c r="J54" i="23"/>
  <c r="I54" i="23"/>
  <c r="K54" i="23"/>
  <c r="H54" i="23"/>
  <c r="K60" i="23"/>
  <c r="I51" i="23"/>
  <c r="K59" i="23"/>
  <c r="J59" i="23"/>
  <c r="I60" i="23"/>
  <c r="J52" i="23"/>
  <c r="K40" i="23"/>
  <c r="I59" i="23"/>
  <c r="J60" i="23"/>
  <c r="J53" i="23"/>
  <c r="K51" i="23"/>
  <c r="K52" i="23"/>
  <c r="K53" i="23"/>
  <c r="I40" i="23"/>
  <c r="J51" i="23"/>
  <c r="K42" i="23"/>
  <c r="J50" i="23"/>
  <c r="I42" i="23"/>
  <c r="J40" i="23"/>
  <c r="K50" i="23"/>
  <c r="I52" i="23"/>
  <c r="I53" i="23"/>
  <c r="J42" i="23"/>
  <c r="I50" i="23"/>
  <c r="K37" i="23"/>
  <c r="J45" i="23"/>
  <c r="K11" i="23"/>
  <c r="J5" i="23"/>
  <c r="I27" i="23"/>
  <c r="K5" i="23"/>
  <c r="K57" i="23"/>
  <c r="I5" i="23"/>
  <c r="K30" i="23"/>
  <c r="K15" i="23"/>
  <c r="K26" i="23"/>
  <c r="I25" i="23"/>
  <c r="I12" i="23"/>
  <c r="J9" i="23"/>
  <c r="J8" i="23"/>
  <c r="K46" i="23"/>
  <c r="I13" i="23"/>
  <c r="J26" i="23"/>
  <c r="I24" i="23"/>
  <c r="J25" i="23"/>
  <c r="K16" i="23"/>
  <c r="I9" i="23"/>
  <c r="K7" i="23"/>
  <c r="I15" i="23"/>
  <c r="K17" i="23"/>
  <c r="I26" i="23"/>
  <c r="I17" i="23"/>
  <c r="J17" i="23"/>
  <c r="J15" i="23"/>
  <c r="K49" i="23"/>
  <c r="I23" i="23"/>
  <c r="K38" i="23"/>
  <c r="J23" i="23"/>
  <c r="I7" i="23"/>
  <c r="I8" i="23"/>
  <c r="J19" i="23"/>
  <c r="J14" i="23"/>
  <c r="J13" i="23"/>
  <c r="K6" i="23"/>
  <c r="K45" i="23"/>
  <c r="I28" i="23"/>
  <c r="J41" i="23"/>
  <c r="J56" i="23"/>
  <c r="I49" i="23"/>
  <c r="J36" i="23"/>
  <c r="J47" i="23"/>
  <c r="J28" i="23"/>
  <c r="K29" i="23"/>
  <c r="J35" i="23"/>
  <c r="I31" i="23"/>
  <c r="I10" i="23"/>
  <c r="J7" i="23"/>
  <c r="I45" i="23"/>
  <c r="K10" i="23"/>
  <c r="J39" i="23"/>
  <c r="K41" i="23"/>
  <c r="J44" i="23"/>
  <c r="K9" i="23"/>
  <c r="K18" i="23"/>
  <c r="J11" i="23"/>
  <c r="K55" i="23"/>
  <c r="I41" i="23"/>
  <c r="K43" i="23"/>
  <c r="K22" i="23"/>
  <c r="I43" i="23"/>
  <c r="K8" i="23"/>
  <c r="I22" i="23"/>
  <c r="I35" i="23"/>
  <c r="K47" i="23"/>
  <c r="J27" i="23"/>
  <c r="I20" i="23"/>
  <c r="I16" i="23"/>
  <c r="I14" i="23"/>
  <c r="J12" i="23"/>
  <c r="J10" i="23"/>
  <c r="J6" i="23"/>
  <c r="I34" i="23"/>
  <c r="K34" i="23"/>
  <c r="I21" i="23"/>
  <c r="K27" i="23"/>
  <c r="J49" i="23"/>
  <c r="K13" i="23"/>
  <c r="J22" i="23"/>
  <c r="J20" i="23"/>
  <c r="J57" i="23"/>
  <c r="I36" i="23"/>
  <c r="J43" i="23"/>
  <c r="I33" i="23"/>
  <c r="J29" i="23"/>
  <c r="J30" i="23"/>
  <c r="J48" i="23"/>
  <c r="I38" i="23"/>
  <c r="I46" i="23"/>
  <c r="K31" i="23"/>
  <c r="K25" i="23"/>
  <c r="I30" i="23"/>
  <c r="I29" i="23"/>
  <c r="K39" i="23"/>
  <c r="I39" i="23"/>
  <c r="I56" i="23"/>
  <c r="I32" i="23"/>
  <c r="K24" i="23"/>
  <c r="K20" i="23"/>
  <c r="I19" i="23"/>
  <c r="I55" i="23"/>
  <c r="K19" i="23"/>
  <c r="J55" i="23"/>
  <c r="I58" i="23"/>
  <c r="I37" i="23"/>
  <c r="K35" i="23"/>
  <c r="K28" i="23"/>
  <c r="J33" i="23"/>
  <c r="K56" i="23"/>
  <c r="K33" i="23"/>
  <c r="I48" i="23"/>
  <c r="J38" i="23"/>
  <c r="K48" i="23"/>
  <c r="J31" i="23"/>
  <c r="J24" i="23"/>
  <c r="J18" i="23"/>
  <c r="K14" i="23"/>
  <c r="I11" i="23"/>
  <c r="J37" i="23"/>
  <c r="K32" i="23"/>
  <c r="K21" i="23"/>
  <c r="I6" i="23"/>
  <c r="J16" i="23"/>
  <c r="K44" i="23"/>
  <c r="J32" i="23"/>
  <c r="K23" i="23"/>
  <c r="J21" i="23"/>
  <c r="J58" i="23"/>
  <c r="I18" i="23"/>
  <c r="J34" i="23"/>
  <c r="K36" i="23"/>
  <c r="J46" i="23"/>
  <c r="I44" i="23"/>
  <c r="J30" i="13"/>
  <c r="H30" i="13"/>
  <c r="I40" i="21"/>
  <c r="J37" i="21"/>
  <c r="I22" i="11"/>
  <c r="K22" i="11"/>
  <c r="K19" i="11"/>
  <c r="J29" i="13"/>
  <c r="H29" i="13"/>
  <c r="J40" i="21"/>
  <c r="J36" i="21"/>
  <c r="K36" i="21"/>
  <c r="H17" i="11"/>
  <c r="H8" i="13"/>
  <c r="K14" i="11"/>
  <c r="I14" i="11"/>
  <c r="K15" i="11"/>
  <c r="J15" i="11"/>
  <c r="J38" i="21"/>
  <c r="I38" i="21"/>
  <c r="K37" i="21"/>
  <c r="K39" i="21"/>
  <c r="J39" i="21"/>
  <c r="I15" i="11"/>
  <c r="K38" i="21"/>
  <c r="I23" i="11"/>
  <c r="H23" i="11"/>
  <c r="B23" i="11"/>
  <c r="H5" i="13"/>
  <c r="H11" i="13"/>
  <c r="K10" i="9"/>
  <c r="K7" i="13"/>
  <c r="J21" i="9"/>
  <c r="J18" i="9"/>
  <c r="H18" i="9"/>
  <c r="I9" i="9"/>
  <c r="K58" i="23"/>
  <c r="I57" i="23"/>
  <c r="I47" i="23"/>
  <c r="K11" i="21"/>
  <c r="I42" i="9"/>
  <c r="J13" i="9"/>
  <c r="K13" i="9"/>
  <c r="K12" i="9"/>
  <c r="J22" i="21"/>
  <c r="J22" i="9"/>
  <c r="J16" i="9"/>
  <c r="K17" i="9"/>
  <c r="I12" i="9"/>
  <c r="I12" i="21"/>
  <c r="I9" i="21"/>
  <c r="I19" i="11"/>
  <c r="I17" i="9"/>
  <c r="K12" i="23"/>
  <c r="J12" i="21"/>
  <c r="I17" i="21"/>
  <c r="I14" i="9"/>
  <c r="K40" i="9"/>
  <c r="I6" i="13"/>
  <c r="H6" i="13"/>
  <c r="I37" i="9"/>
  <c r="K19" i="9"/>
  <c r="J7" i="13"/>
  <c r="H21" i="13"/>
  <c r="H26" i="13"/>
  <c r="H20" i="13"/>
  <c r="H9" i="21"/>
  <c r="H6" i="21"/>
  <c r="H42" i="9"/>
  <c r="B29" i="13"/>
  <c r="H17" i="21"/>
  <c r="H21" i="21"/>
  <c r="H16" i="21"/>
  <c r="H18" i="21"/>
  <c r="H23" i="21"/>
  <c r="B23" i="21"/>
  <c r="H5" i="21"/>
  <c r="H7" i="21"/>
  <c r="H11" i="21"/>
  <c r="H24" i="21"/>
  <c r="H36" i="21"/>
  <c r="H8" i="21"/>
  <c r="H39" i="21"/>
  <c r="H12" i="21"/>
  <c r="H37" i="21"/>
  <c r="H22" i="21"/>
  <c r="H40" i="21"/>
  <c r="H10" i="21"/>
  <c r="H6" i="9"/>
  <c r="H11" i="9"/>
  <c r="H36" i="9"/>
  <c r="H33" i="9"/>
  <c r="H7" i="9"/>
  <c r="H35" i="9"/>
  <c r="H34" i="9"/>
  <c r="H15" i="9"/>
  <c r="H9" i="9"/>
  <c r="H19" i="9"/>
  <c r="H16" i="9"/>
  <c r="H5" i="9"/>
  <c r="H8" i="9"/>
  <c r="H10" i="9"/>
  <c r="H12" i="9"/>
  <c r="H13" i="9"/>
  <c r="H14" i="9"/>
  <c r="H17" i="9"/>
  <c r="H20" i="9"/>
  <c r="H21" i="9"/>
  <c r="H22" i="9"/>
  <c r="B24" i="9"/>
  <c r="H38" i="9"/>
  <c r="H37" i="9"/>
  <c r="H32" i="9"/>
  <c r="H41" i="9"/>
  <c r="H39" i="9"/>
  <c r="H31" i="9"/>
  <c r="H40" i="9"/>
  <c r="H53" i="23"/>
  <c r="H59" i="23"/>
  <c r="H42" i="23"/>
  <c r="H30" i="23"/>
  <c r="H52" i="23"/>
  <c r="H39" i="23"/>
  <c r="H40" i="23"/>
  <c r="H51" i="23"/>
  <c r="H60" i="23"/>
  <c r="H7" i="23"/>
  <c r="H25" i="23"/>
  <c r="H29" i="23"/>
  <c r="H15" i="23"/>
  <c r="H50" i="23"/>
  <c r="H44" i="23"/>
  <c r="H5" i="23"/>
  <c r="H6" i="23"/>
  <c r="H8" i="23"/>
  <c r="H9" i="23"/>
  <c r="H10" i="23"/>
  <c r="H11" i="23"/>
  <c r="H12" i="23"/>
  <c r="H13" i="23"/>
  <c r="H14" i="23"/>
  <c r="H16" i="23"/>
  <c r="H17" i="23"/>
  <c r="H18" i="23"/>
  <c r="H19" i="23"/>
  <c r="H20" i="23"/>
  <c r="H21" i="23"/>
  <c r="H22" i="23"/>
  <c r="H23" i="23"/>
  <c r="H24" i="23"/>
  <c r="H26" i="23"/>
  <c r="H27" i="23"/>
  <c r="H28" i="23"/>
  <c r="H31" i="23"/>
  <c r="H32" i="23"/>
  <c r="H33" i="23"/>
  <c r="H34" i="23"/>
  <c r="H35" i="23"/>
  <c r="H36" i="23"/>
  <c r="H37" i="23"/>
  <c r="H38" i="23"/>
  <c r="H41" i="23"/>
  <c r="H43" i="23"/>
  <c r="H45" i="23"/>
  <c r="H46" i="23"/>
  <c r="H47" i="23"/>
  <c r="H48" i="23"/>
  <c r="H49" i="23"/>
  <c r="H55" i="23"/>
  <c r="H56" i="23"/>
  <c r="H57" i="23"/>
  <c r="H58" i="23"/>
  <c r="B54" i="23"/>
  <c r="B58" i="23"/>
  <c r="B27" i="13"/>
  <c r="B25" i="13"/>
  <c r="B26" i="13"/>
  <c r="B23" i="13"/>
  <c r="H15" i="11"/>
  <c r="H14" i="11"/>
  <c r="H19" i="11"/>
  <c r="H22" i="11"/>
  <c r="B15" i="11"/>
  <c r="B28" i="13"/>
  <c r="B30" i="13"/>
  <c r="B21" i="13"/>
  <c r="B24" i="13"/>
  <c r="H7" i="13"/>
  <c r="B7" i="13"/>
  <c r="B22" i="13"/>
  <c r="H38" i="21"/>
  <c r="B20" i="13"/>
  <c r="B17" i="21"/>
  <c r="B18" i="21"/>
  <c r="B19" i="21"/>
  <c r="B24" i="21"/>
  <c r="B6" i="11"/>
  <c r="B7" i="11"/>
  <c r="B20" i="21"/>
  <c r="B22" i="21"/>
  <c r="B21" i="21"/>
  <c r="B11" i="21"/>
  <c r="B23" i="9"/>
  <c r="B6" i="21"/>
  <c r="B13" i="21"/>
  <c r="B16" i="21"/>
  <c r="B9" i="21"/>
  <c r="B15" i="21"/>
  <c r="B10" i="21"/>
  <c r="B12" i="21"/>
  <c r="B5" i="21"/>
  <c r="B14" i="21"/>
  <c r="B7" i="21"/>
  <c r="B8" i="21"/>
  <c r="B41" i="9"/>
  <c r="B6" i="9"/>
  <c r="B33" i="9"/>
  <c r="B18" i="9"/>
  <c r="B31" i="9"/>
  <c r="B10" i="9"/>
  <c r="B7" i="9"/>
  <c r="B40" i="9"/>
  <c r="B15" i="9"/>
  <c r="B39" i="9"/>
  <c r="B38" i="9"/>
  <c r="B12" i="9"/>
  <c r="B11" i="9"/>
  <c r="B32" i="9"/>
  <c r="B16" i="9"/>
  <c r="B42" i="9"/>
  <c r="B13" i="9"/>
  <c r="B19" i="9"/>
  <c r="B17" i="9"/>
  <c r="B34" i="9"/>
  <c r="B22" i="9"/>
  <c r="B36" i="9"/>
  <c r="B37" i="9"/>
  <c r="B35" i="9"/>
  <c r="B59" i="23"/>
  <c r="B56" i="23"/>
  <c r="B60" i="23"/>
  <c r="B53" i="23"/>
  <c r="B55" i="23"/>
  <c r="B57" i="23"/>
  <c r="B33" i="23"/>
  <c r="B31" i="23"/>
  <c r="B34" i="23"/>
  <c r="B49" i="23"/>
  <c r="B18" i="23"/>
  <c r="B39" i="23"/>
  <c r="B50" i="23"/>
  <c r="B26" i="23"/>
  <c r="B9" i="23"/>
  <c r="B13" i="23"/>
  <c r="B40" i="23"/>
  <c r="B19" i="23"/>
  <c r="B43" i="23"/>
  <c r="B7" i="23"/>
  <c r="B10" i="23"/>
  <c r="B21" i="23"/>
  <c r="B23" i="23"/>
  <c r="B27" i="23"/>
  <c r="B32" i="23"/>
  <c r="B47" i="23"/>
  <c r="B41" i="23"/>
  <c r="B36" i="23"/>
  <c r="B14" i="23"/>
  <c r="B12" i="23"/>
  <c r="B16" i="23"/>
  <c r="B37" i="23"/>
  <c r="B52" i="23"/>
  <c r="B46" i="23"/>
  <c r="B6" i="23"/>
  <c r="B24" i="23"/>
  <c r="B15" i="23"/>
  <c r="B38" i="23"/>
  <c r="B44" i="23"/>
  <c r="B51" i="23"/>
  <c r="B28" i="23"/>
  <c r="B48" i="23"/>
  <c r="B29" i="23"/>
  <c r="B35" i="23"/>
  <c r="B22" i="23"/>
  <c r="B42" i="23"/>
  <c r="B25" i="23"/>
  <c r="B5" i="23"/>
  <c r="B30" i="23"/>
  <c r="B11" i="23"/>
  <c r="B45" i="23"/>
  <c r="B17" i="23"/>
  <c r="B8" i="23"/>
  <c r="B20" i="23"/>
  <c r="B38" i="21"/>
  <c r="B37" i="21"/>
  <c r="B14" i="11"/>
  <c r="B16" i="11"/>
  <c r="B21" i="11"/>
  <c r="B9" i="9"/>
  <c r="B17" i="11"/>
  <c r="B18" i="11"/>
  <c r="B19" i="11"/>
  <c r="B36" i="21"/>
  <c r="B5" i="13"/>
  <c r="B6" i="13"/>
  <c r="B8" i="11"/>
  <c r="B22" i="11"/>
  <c r="B14" i="9"/>
  <c r="B40" i="21"/>
  <c r="B20" i="11"/>
  <c r="B8" i="9"/>
  <c r="B20" i="9"/>
  <c r="B39" i="21"/>
  <c r="B5" i="9"/>
  <c r="B21" i="9"/>
</calcChain>
</file>

<file path=xl/sharedStrings.xml><?xml version="1.0" encoding="utf-8"?>
<sst xmlns="http://schemas.openxmlformats.org/spreadsheetml/2006/main" count="2457" uniqueCount="890">
  <si>
    <t>順位</t>
    <rPh sb="0" eb="2">
      <t>ジュンイ</t>
    </rPh>
    <phoneticPr fontId="9"/>
  </si>
  <si>
    <t>シーガイアＪｒ</t>
  </si>
  <si>
    <t xml:space="preserve"> </t>
    <phoneticPr fontId="9"/>
  </si>
  <si>
    <t>宮崎県大会別ジュニアテニスポイントテーブル</t>
    <phoneticPr fontId="9"/>
  </si>
  <si>
    <t>順位</t>
  </si>
  <si>
    <t>えびのJr</t>
  </si>
  <si>
    <t>その他</t>
    <rPh sb="2" eb="3">
      <t>タ</t>
    </rPh>
    <phoneticPr fontId="9"/>
  </si>
  <si>
    <t>６大会</t>
    <rPh sb="1" eb="3">
      <t>タイカイ</t>
    </rPh>
    <phoneticPr fontId="17"/>
  </si>
  <si>
    <t>出場のポイント</t>
    <rPh sb="0" eb="2">
      <t>シュツジョウ</t>
    </rPh>
    <phoneticPr fontId="9"/>
  </si>
  <si>
    <t>MTJPは、原則として大会終了後ごとに県テニス協会のホームページ場にて公開する。</t>
    <rPh sb="6" eb="8">
      <t>ゲンソク</t>
    </rPh>
    <rPh sb="11" eb="16">
      <t>タイカイシュウリョウゴ</t>
    </rPh>
    <rPh sb="19" eb="20">
      <t>ケン</t>
    </rPh>
    <rPh sb="23" eb="25">
      <t>キョウカイ</t>
    </rPh>
    <rPh sb="32" eb="33">
      <t>ジョウ</t>
    </rPh>
    <rPh sb="35" eb="37">
      <t>コウカイ</t>
    </rPh>
    <phoneticPr fontId="9"/>
  </si>
  <si>
    <t>所属</t>
  </si>
  <si>
    <t>大会グレード</t>
    <rPh sb="0" eb="2">
      <t>タイカイ</t>
    </rPh>
    <phoneticPr fontId="9"/>
  </si>
  <si>
    <t>学年</t>
    <rPh sb="0" eb="2">
      <t>ガクネン</t>
    </rPh>
    <phoneticPr fontId="9"/>
  </si>
  <si>
    <t>ﾗｲｼﾞﾝｸﾞｻﾝHJC</t>
    <phoneticPr fontId="9"/>
  </si>
  <si>
    <t>チームミリオン</t>
    <phoneticPr fontId="9"/>
  </si>
  <si>
    <t>戦績</t>
  </si>
  <si>
    <t>年齢区分</t>
    <rPh sb="0" eb="4">
      <t>ネンレイクブン</t>
    </rPh>
    <phoneticPr fontId="9"/>
  </si>
  <si>
    <t>適用</t>
    <rPh sb="0" eb="2">
      <t>テキヨウ</t>
    </rPh>
    <phoneticPr fontId="9"/>
  </si>
  <si>
    <t>氏名</t>
  </si>
  <si>
    <t>ドロー数が３２に満たない場合は、その数に応じて次の通りにポイントを与える。</t>
    <rPh sb="3" eb="4">
      <t>スウ</t>
    </rPh>
    <rPh sb="8" eb="9">
      <t>ミ</t>
    </rPh>
    <rPh sb="12" eb="14">
      <t>バアイ</t>
    </rPh>
    <rPh sb="18" eb="19">
      <t>スウ</t>
    </rPh>
    <rPh sb="20" eb="21">
      <t>オウ</t>
    </rPh>
    <rPh sb="23" eb="24">
      <t>ツギ</t>
    </rPh>
    <rPh sb="25" eb="26">
      <t>トオ</t>
    </rPh>
    <rPh sb="33" eb="34">
      <t>アタ</t>
    </rPh>
    <phoneticPr fontId="9"/>
  </si>
  <si>
    <t>最高P</t>
    <rPh sb="0" eb="2">
      <t>サイコウ</t>
    </rPh>
    <phoneticPr fontId="17"/>
  </si>
  <si>
    <t>次最高P</t>
    <rPh sb="0" eb="1">
      <t>ジ</t>
    </rPh>
    <rPh sb="1" eb="3">
      <t>サイコウ</t>
    </rPh>
    <phoneticPr fontId="17"/>
  </si>
  <si>
    <t>１６歳以下女子シングルス　</t>
    <rPh sb="2" eb="5">
      <t>サイイカ</t>
    </rPh>
    <rPh sb="5" eb="7">
      <t>ジョシ</t>
    </rPh>
    <phoneticPr fontId="9"/>
  </si>
  <si>
    <t>チームエリート</t>
  </si>
  <si>
    <t>MTJPランキング規定</t>
    <rPh sb="9" eb="11">
      <t>キテイ</t>
    </rPh>
    <phoneticPr fontId="9"/>
  </si>
  <si>
    <t>大会においてポイントの基準以外の成績の選手には、ポイントを与えない。</t>
    <rPh sb="0" eb="2">
      <t>タイカイ</t>
    </rPh>
    <rPh sb="11" eb="13">
      <t>キジュン</t>
    </rPh>
    <rPh sb="13" eb="15">
      <t>イガイ</t>
    </rPh>
    <rPh sb="16" eb="18">
      <t>セイセキ</t>
    </rPh>
    <phoneticPr fontId="9"/>
  </si>
  <si>
    <t>MTF</t>
    <phoneticPr fontId="9"/>
  </si>
  <si>
    <t>名称・対象</t>
    <rPh sb="0" eb="2">
      <t>メイショウ</t>
    </rPh>
    <rPh sb="3" eb="5">
      <t>タイショウ</t>
    </rPh>
    <phoneticPr fontId="9"/>
  </si>
  <si>
    <t>ラウンドロビン（リーグ戦）での予選がある場合は、本戦に勝ち進んだ数の中からドロー数によりポイントを与える。</t>
    <rPh sb="11" eb="12">
      <t>セン</t>
    </rPh>
    <rPh sb="13" eb="14">
      <t>センデニ</t>
    </rPh>
    <rPh sb="15" eb="17">
      <t>ヨセン</t>
    </rPh>
    <rPh sb="20" eb="22">
      <t>バアイ</t>
    </rPh>
    <rPh sb="24" eb="26">
      <t>ホンセン</t>
    </rPh>
    <rPh sb="27" eb="28">
      <t>カ</t>
    </rPh>
    <rPh sb="29" eb="30">
      <t>スス</t>
    </rPh>
    <rPh sb="32" eb="33">
      <t>スウ</t>
    </rPh>
    <rPh sb="34" eb="35">
      <t>ナカ</t>
    </rPh>
    <rPh sb="40" eb="41">
      <t>スウ</t>
    </rPh>
    <rPh sb="49" eb="50">
      <t>アタ</t>
    </rPh>
    <phoneticPr fontId="9"/>
  </si>
  <si>
    <t>宮日杯</t>
    <rPh sb="0" eb="1">
      <t>ミヤ</t>
    </rPh>
    <rPh sb="1" eb="2">
      <t>ヒ</t>
    </rPh>
    <rPh sb="2" eb="3">
      <t>ハイ</t>
    </rPh>
    <phoneticPr fontId="9"/>
  </si>
  <si>
    <t>１６歳以下男子シングルス　</t>
    <rPh sb="2" eb="5">
      <t>サイイカ</t>
    </rPh>
    <phoneticPr fontId="9"/>
  </si>
  <si>
    <t>１２歳以下女子シングルス　</t>
    <rPh sb="2" eb="5">
      <t>サイイカ</t>
    </rPh>
    <rPh sb="5" eb="7">
      <t>ジョシ</t>
    </rPh>
    <phoneticPr fontId="9"/>
  </si>
  <si>
    <t>　１２歳以下男子シングルス　</t>
    <rPh sb="3" eb="6">
      <t>サイイカ</t>
    </rPh>
    <phoneticPr fontId="9"/>
  </si>
  <si>
    <t>１０歳以下女子シングルス　</t>
    <rPh sb="2" eb="5">
      <t>サイイカ</t>
    </rPh>
    <rPh sb="5" eb="7">
      <t>ジョシ</t>
    </rPh>
    <phoneticPr fontId="9"/>
  </si>
  <si>
    <t>ランキング</t>
  </si>
  <si>
    <t>RANK対象</t>
    <rPh sb="4" eb="6">
      <t>タイショウ</t>
    </rPh>
    <phoneticPr fontId="9"/>
  </si>
  <si>
    <t>ＤＥＦ・ＷＯ勝ちの場合は、勝者としてポイントとする。</t>
    <phoneticPr fontId="9"/>
  </si>
  <si>
    <t>⑤</t>
    <phoneticPr fontId="9"/>
  </si>
  <si>
    <t>⑥</t>
    <phoneticPr fontId="9"/>
  </si>
  <si>
    <t>シード順位は、平均ポイントの多い方をシードの上位とする。</t>
    <rPh sb="3" eb="5">
      <t>ジュンイ</t>
    </rPh>
    <rPh sb="7" eb="9">
      <t>ヘイキン</t>
    </rPh>
    <phoneticPr fontId="9"/>
  </si>
  <si>
    <t>１４歳以下女子シングルス　</t>
    <rPh sb="2" eb="5">
      <t>サイイカ</t>
    </rPh>
    <rPh sb="5" eb="7">
      <t>ジョシ</t>
    </rPh>
    <phoneticPr fontId="9"/>
  </si>
  <si>
    <t>１０歳以下男子シングルス　</t>
    <rPh sb="2" eb="5">
      <t>サイイカ</t>
    </rPh>
    <phoneticPr fontId="9"/>
  </si>
  <si>
    <t>ポイント</t>
    <phoneticPr fontId="9"/>
  </si>
  <si>
    <t>宮崎県ジュニアテニスポイントランキング</t>
    <rPh sb="0" eb="3">
      <t>ミヤザキケン</t>
    </rPh>
    <phoneticPr fontId="9"/>
  </si>
  <si>
    <t>合計P×1/1000</t>
    <rPh sb="0" eb="2">
      <t>ゴウケイ</t>
    </rPh>
    <phoneticPr fontId="9"/>
  </si>
  <si>
    <t>①</t>
    <phoneticPr fontId="9"/>
  </si>
  <si>
    <t>②</t>
    <phoneticPr fontId="9"/>
  </si>
  <si>
    <t>③</t>
    <phoneticPr fontId="9"/>
  </si>
  <si>
    <t>④</t>
    <phoneticPr fontId="9"/>
  </si>
  <si>
    <t>⑦</t>
    <phoneticPr fontId="9"/>
  </si>
  <si>
    <t>合計数（総合ポイント）の1/1000の値を平均点に加算して順位を決定する。</t>
    <rPh sb="0" eb="2">
      <t>ゴウケイ</t>
    </rPh>
    <rPh sb="19" eb="20">
      <t>アタイ</t>
    </rPh>
    <rPh sb="21" eb="23">
      <t>ヘイキンテ</t>
    </rPh>
    <rPh sb="23" eb="24">
      <t>テン</t>
    </rPh>
    <rPh sb="25" eb="27">
      <t>カサン</t>
    </rPh>
    <rPh sb="29" eb="31">
      <t>ジュンイ</t>
    </rPh>
    <rPh sb="32" eb="34">
      <t>ケッテイ</t>
    </rPh>
    <phoneticPr fontId="9"/>
  </si>
  <si>
    <t>PT</t>
    <phoneticPr fontId="9"/>
  </si>
  <si>
    <t>平均値+PT</t>
    <rPh sb="0" eb="3">
      <t>ヘイキンチ</t>
    </rPh>
    <phoneticPr fontId="17"/>
  </si>
  <si>
    <t>１０歳以下</t>
    <rPh sb="2" eb="5">
      <t>サイイカ</t>
    </rPh>
    <phoneticPr fontId="9"/>
  </si>
  <si>
    <t>１２歳以下</t>
    <rPh sb="2" eb="5">
      <t>サイイカ</t>
    </rPh>
    <phoneticPr fontId="9"/>
  </si>
  <si>
    <t>１４歳以下</t>
    <rPh sb="2" eb="5">
      <t>サイイカ</t>
    </rPh>
    <phoneticPr fontId="9"/>
  </si>
  <si>
    <t>１６歳以下</t>
    <rPh sb="2" eb="5">
      <t>サイイカ</t>
    </rPh>
    <phoneticPr fontId="9"/>
  </si>
  <si>
    <t>１４歳以下男子シングルス　</t>
    <rPh sb="2" eb="5">
      <t>サイイカ</t>
    </rPh>
    <phoneticPr fontId="9"/>
  </si>
  <si>
    <t>得点テーブルのポイントは、トーナメントのドロー数の基準数を３２とします。</t>
    <rPh sb="0" eb="2">
      <t>トクテン</t>
    </rPh>
    <rPh sb="23" eb="24">
      <t>スウ</t>
    </rPh>
    <rPh sb="25" eb="28">
      <t>キジュンスウ</t>
    </rPh>
    <phoneticPr fontId="9"/>
  </si>
  <si>
    <t>山口芽輝</t>
    <rPh sb="0" eb="2">
      <t>ヤM</t>
    </rPh>
    <rPh sb="2" eb="4">
      <t>メ</t>
    </rPh>
    <phoneticPr fontId="9"/>
  </si>
  <si>
    <t>川崎蓮</t>
    <rPh sb="2" eb="3">
      <t>レン</t>
    </rPh>
    <phoneticPr fontId="9"/>
  </si>
  <si>
    <t>菅原育真</t>
    <rPh sb="0" eb="2">
      <t>スG</t>
    </rPh>
    <rPh sb="2" eb="3">
      <t>イク</t>
    </rPh>
    <rPh sb="3" eb="4">
      <t>クマ</t>
    </rPh>
    <phoneticPr fontId="9"/>
  </si>
  <si>
    <t>中尾健人</t>
    <rPh sb="0" eb="2">
      <t>ナK</t>
    </rPh>
    <rPh sb="2" eb="4">
      <t>ケント</t>
    </rPh>
    <phoneticPr fontId="9"/>
  </si>
  <si>
    <t>清水菜々香</t>
    <phoneticPr fontId="9"/>
  </si>
  <si>
    <t>鳥原耀</t>
    <phoneticPr fontId="9"/>
  </si>
  <si>
    <t>重山智彩</t>
    <phoneticPr fontId="9"/>
  </si>
  <si>
    <t>チームエリート</t>
    <phoneticPr fontId="9"/>
  </si>
  <si>
    <t>順位</t>
    <rPh sb="0" eb="2">
      <t>ジュン</t>
    </rPh>
    <phoneticPr fontId="9"/>
  </si>
  <si>
    <t>U18</t>
  </si>
  <si>
    <t>U18</t>
    <phoneticPr fontId="9"/>
  </si>
  <si>
    <t>BEST4</t>
    <phoneticPr fontId="9"/>
  </si>
  <si>
    <t>BEST32</t>
    <phoneticPr fontId="9"/>
  </si>
  <si>
    <t>BEST8</t>
    <phoneticPr fontId="9"/>
  </si>
  <si>
    <t>BEST16</t>
    <phoneticPr fontId="9"/>
  </si>
  <si>
    <t>A1</t>
    <phoneticPr fontId="9"/>
  </si>
  <si>
    <t>A2</t>
    <phoneticPr fontId="9"/>
  </si>
  <si>
    <t>A4</t>
    <phoneticPr fontId="9"/>
  </si>
  <si>
    <t>A8</t>
    <phoneticPr fontId="9"/>
  </si>
  <si>
    <t>A16</t>
    <phoneticPr fontId="9"/>
  </si>
  <si>
    <t>A32</t>
    <phoneticPr fontId="9"/>
  </si>
  <si>
    <t>該A1</t>
    <rPh sb="0" eb="1">
      <t>ガイ</t>
    </rPh>
    <phoneticPr fontId="9"/>
  </si>
  <si>
    <t>該A2</t>
    <rPh sb="0" eb="1">
      <t>ガイ</t>
    </rPh>
    <phoneticPr fontId="9"/>
  </si>
  <si>
    <t>該B1</t>
    <rPh sb="0" eb="1">
      <t>ガイ</t>
    </rPh>
    <rPh sb="1" eb="3">
      <t>ガ</t>
    </rPh>
    <phoneticPr fontId="9"/>
  </si>
  <si>
    <t>B2</t>
    <phoneticPr fontId="9"/>
  </si>
  <si>
    <t>該B2</t>
    <rPh sb="0" eb="1">
      <t>ガイ</t>
    </rPh>
    <rPh sb="1" eb="2">
      <t>ガ</t>
    </rPh>
    <phoneticPr fontId="9"/>
  </si>
  <si>
    <t>B4</t>
    <phoneticPr fontId="9"/>
  </si>
  <si>
    <t>B16</t>
    <phoneticPr fontId="9"/>
  </si>
  <si>
    <t>U16</t>
  </si>
  <si>
    <t>U16</t>
    <phoneticPr fontId="9"/>
  </si>
  <si>
    <t>U14</t>
  </si>
  <si>
    <t>B8</t>
    <phoneticPr fontId="9"/>
  </si>
  <si>
    <t>B32</t>
    <phoneticPr fontId="9"/>
  </si>
  <si>
    <t>C1</t>
    <phoneticPr fontId="9"/>
  </si>
  <si>
    <t>該C1</t>
    <rPh sb="0" eb="1">
      <t>ガイ</t>
    </rPh>
    <phoneticPr fontId="9"/>
  </si>
  <si>
    <t>C2</t>
    <phoneticPr fontId="9"/>
  </si>
  <si>
    <t>該C2</t>
    <rPh sb="0" eb="1">
      <t>ガイ</t>
    </rPh>
    <phoneticPr fontId="9"/>
  </si>
  <si>
    <t>C4</t>
    <phoneticPr fontId="9"/>
  </si>
  <si>
    <t>C16</t>
    <phoneticPr fontId="9"/>
  </si>
  <si>
    <t>D1</t>
    <phoneticPr fontId="9"/>
  </si>
  <si>
    <t>該D1</t>
    <rPh sb="0" eb="1">
      <t>ガイ</t>
    </rPh>
    <phoneticPr fontId="9"/>
  </si>
  <si>
    <t>D2</t>
    <phoneticPr fontId="9"/>
  </si>
  <si>
    <t>該D2</t>
    <rPh sb="0" eb="1">
      <t>ガイ</t>
    </rPh>
    <phoneticPr fontId="9"/>
  </si>
  <si>
    <t>D4</t>
    <phoneticPr fontId="9"/>
  </si>
  <si>
    <t>C8</t>
    <phoneticPr fontId="9"/>
  </si>
  <si>
    <t>U12</t>
  </si>
  <si>
    <t>U12</t>
    <phoneticPr fontId="9"/>
  </si>
  <si>
    <t>E2</t>
  </si>
  <si>
    <t>U10</t>
  </si>
  <si>
    <t>高校総体</t>
    <rPh sb="0" eb="4">
      <t>コウコ</t>
    </rPh>
    <phoneticPr fontId="9"/>
  </si>
  <si>
    <t>１年生大会</t>
    <rPh sb="1" eb="5">
      <t>ネンセイタ</t>
    </rPh>
    <phoneticPr fontId="9"/>
  </si>
  <si>
    <t>ジュニアリーグ第１戦</t>
    <rPh sb="7" eb="10">
      <t>ダ</t>
    </rPh>
    <phoneticPr fontId="9"/>
  </si>
  <si>
    <t>全国小学生大会・小学４年生大会</t>
    <rPh sb="0" eb="5">
      <t>ゼンコクショウガクセイ</t>
    </rPh>
    <rPh sb="5" eb="7">
      <t>タイカイ</t>
    </rPh>
    <rPh sb="8" eb="10">
      <t>ショウガク</t>
    </rPh>
    <rPh sb="11" eb="13">
      <t>ネンセイ</t>
    </rPh>
    <rPh sb="13" eb="15">
      <t>タイカイ</t>
    </rPh>
    <phoneticPr fontId="9"/>
  </si>
  <si>
    <t>ジュニアリーグ第２戦</t>
    <rPh sb="7" eb="10">
      <t>ダ</t>
    </rPh>
    <phoneticPr fontId="9"/>
  </si>
  <si>
    <t>１年間に行われる大会を２つのグレードに分けてポイントを定める。</t>
    <rPh sb="1" eb="3">
      <t>ネンカン</t>
    </rPh>
    <rPh sb="4" eb="5">
      <t>オコナ</t>
    </rPh>
    <rPh sb="8" eb="10">
      <t>タイカイ</t>
    </rPh>
    <rPh sb="19" eb="20">
      <t>ワ</t>
    </rPh>
    <rPh sb="27" eb="28">
      <t>サダ</t>
    </rPh>
    <phoneticPr fontId="9"/>
  </si>
  <si>
    <t>南日本Jr</t>
    <phoneticPr fontId="9"/>
  </si>
  <si>
    <t>九州Jr</t>
    <rPh sb="0" eb="2">
      <t>キュウシュウ</t>
    </rPh>
    <phoneticPr fontId="9"/>
  </si>
  <si>
    <t>県ジュニア</t>
    <rPh sb="0" eb="1">
      <t>ケン</t>
    </rPh>
    <phoneticPr fontId="9"/>
  </si>
  <si>
    <t>１年生大会</t>
    <rPh sb="0" eb="5">
      <t>ⅠネN</t>
    </rPh>
    <phoneticPr fontId="9"/>
  </si>
  <si>
    <t>全国選抜Jr</t>
    <rPh sb="0" eb="4">
      <t>ゼンコクセンバツジュニア．</t>
    </rPh>
    <phoneticPr fontId="9"/>
  </si>
  <si>
    <t>新人戦</t>
    <rPh sb="0" eb="3">
      <t>シN</t>
    </rPh>
    <phoneticPr fontId="9"/>
  </si>
  <si>
    <t>MUFG</t>
    <phoneticPr fontId="9"/>
  </si>
  <si>
    <t>全国小学生</t>
    <rPh sb="0" eb="5">
      <t>ゼンコクショウガクセイ</t>
    </rPh>
    <phoneticPr fontId="9"/>
  </si>
  <si>
    <t>グレードⅠ年齢区分及び大会</t>
    <rPh sb="5" eb="9">
      <t>ネンレイクブン</t>
    </rPh>
    <rPh sb="9" eb="10">
      <t>オヨ</t>
    </rPh>
    <rPh sb="11" eb="13">
      <t>タイカイ</t>
    </rPh>
    <phoneticPr fontId="9"/>
  </si>
  <si>
    <t>U10</t>
    <phoneticPr fontId="9"/>
  </si>
  <si>
    <t>U12</t>
    <phoneticPr fontId="9"/>
  </si>
  <si>
    <t>U14</t>
    <phoneticPr fontId="9"/>
  </si>
  <si>
    <t>U16</t>
    <phoneticPr fontId="9"/>
  </si>
  <si>
    <t>U18</t>
    <phoneticPr fontId="9"/>
  </si>
  <si>
    <t>１８歳以下</t>
    <rPh sb="2" eb="5">
      <t>サイイカ</t>
    </rPh>
    <phoneticPr fontId="9"/>
  </si>
  <si>
    <t>グレードⅡ年齢区分及び大会</t>
    <rPh sb="5" eb="9">
      <t>ネンレイクブン</t>
    </rPh>
    <rPh sb="9" eb="10">
      <t>オヨ</t>
    </rPh>
    <rPh sb="11" eb="13">
      <t>タイカイ</t>
    </rPh>
    <phoneticPr fontId="9"/>
  </si>
  <si>
    <t>Jrリーグ１</t>
    <phoneticPr fontId="9"/>
  </si>
  <si>
    <t>Jrリーグ２</t>
  </si>
  <si>
    <t>グレードⅠ</t>
    <phoneticPr fontId="9"/>
  </si>
  <si>
    <t>ジュニア大会</t>
    <rPh sb="4" eb="6">
      <t>タイカ</t>
    </rPh>
    <phoneticPr fontId="9"/>
  </si>
  <si>
    <t>高校大会</t>
    <rPh sb="0" eb="4">
      <t>コウコ</t>
    </rPh>
    <phoneticPr fontId="9"/>
  </si>
  <si>
    <t>グレードⅡ</t>
    <phoneticPr fontId="9"/>
  </si>
  <si>
    <t>Jrリーグ第１</t>
    <rPh sb="5" eb="6">
      <t>ダ</t>
    </rPh>
    <phoneticPr fontId="9"/>
  </si>
  <si>
    <t>Jrリーグ第２</t>
    <rPh sb="5" eb="6">
      <t>ダ</t>
    </rPh>
    <phoneticPr fontId="9"/>
  </si>
  <si>
    <t>AA1</t>
    <phoneticPr fontId="9"/>
  </si>
  <si>
    <t>AA2</t>
    <phoneticPr fontId="9"/>
  </si>
  <si>
    <t>AA4</t>
    <phoneticPr fontId="9"/>
  </si>
  <si>
    <t>CC16</t>
    <phoneticPr fontId="9"/>
  </si>
  <si>
    <t>宮日杯O</t>
    <rPh sb="0" eb="3">
      <t>ミY</t>
    </rPh>
    <phoneticPr fontId="9"/>
  </si>
  <si>
    <t>E2</t>
    <phoneticPr fontId="9"/>
  </si>
  <si>
    <t>E8</t>
    <phoneticPr fontId="9"/>
  </si>
  <si>
    <t>EE5</t>
  </si>
  <si>
    <t>クラス</t>
    <phoneticPr fontId="9"/>
  </si>
  <si>
    <t>全国選抜</t>
    <rPh sb="0" eb="4">
      <t>ゼンコクセンバツ</t>
    </rPh>
    <phoneticPr fontId="9"/>
  </si>
  <si>
    <t>MUFG　　</t>
    <phoneticPr fontId="9"/>
  </si>
  <si>
    <t>新人戦</t>
    <rPh sb="0" eb="3">
      <t>コウコ</t>
    </rPh>
    <phoneticPr fontId="9"/>
  </si>
  <si>
    <t>サーキット</t>
    <phoneticPr fontId="9"/>
  </si>
  <si>
    <t>全国小</t>
    <rPh sb="0" eb="2">
      <t>ゼンコク</t>
    </rPh>
    <rPh sb="2" eb="3">
      <t>ショウガク</t>
    </rPh>
    <phoneticPr fontId="9"/>
  </si>
  <si>
    <t xml:space="preserve">このポイントは、宮崎県内のジュニア選手のみに与える。他の諸事項は宮崎県テニス協会ジュニア委員会にて決定する。
</t>
    <rPh sb="8" eb="10">
      <t>ミヤザキ</t>
    </rPh>
    <phoneticPr fontId="9"/>
  </si>
  <si>
    <t>高校総体・高校新人戦・宮日杯オープン</t>
    <rPh sb="0" eb="4">
      <t>コウコ</t>
    </rPh>
    <phoneticPr fontId="9"/>
  </si>
  <si>
    <t>九州地区大会選考基準該当者により予選大会に出場しない場合、該当者が１名の場合は１位と同等のポイントを与える。また、該当者が２名以上の場合は２位と同等のポイントを与える。（平成３１年３月１日追記）</t>
    <rPh sb="0" eb="4">
      <t>キュウシュウ</t>
    </rPh>
    <rPh sb="4" eb="6">
      <t>タイカ</t>
    </rPh>
    <rPh sb="6" eb="8">
      <t>センコ</t>
    </rPh>
    <rPh sb="8" eb="10">
      <t>キジュン</t>
    </rPh>
    <rPh sb="10" eb="13">
      <t>ガ</t>
    </rPh>
    <rPh sb="16" eb="18">
      <t>ヨS</t>
    </rPh>
    <rPh sb="18" eb="21">
      <t>タイカ</t>
    </rPh>
    <rPh sb="21" eb="23">
      <t>ｓｙ</t>
    </rPh>
    <rPh sb="26" eb="29">
      <t>バア</t>
    </rPh>
    <rPh sb="29" eb="33">
      <t>ガ</t>
    </rPh>
    <rPh sb="34" eb="36">
      <t>M</t>
    </rPh>
    <rPh sb="36" eb="39">
      <t>バア</t>
    </rPh>
    <rPh sb="42" eb="44">
      <t>ドウト</t>
    </rPh>
    <rPh sb="50" eb="54">
      <t>アタ</t>
    </rPh>
    <phoneticPr fontId="9"/>
  </si>
  <si>
    <t>U14</t>
    <phoneticPr fontId="9"/>
  </si>
  <si>
    <t>本ランキングは、宮崎県テニス協会ジュニアポイントランキング（MIYAZAKI TENNIS JUNIOR POINT RANKING）略称MTJPと称し宮崎県テニス協会が承認するジュニア大会およびジュニア委員会が行う大会を</t>
    <rPh sb="0" eb="1">
      <t>ホン</t>
    </rPh>
    <rPh sb="8" eb="11">
      <t>ミヤザキケン</t>
    </rPh>
    <rPh sb="14" eb="16">
      <t>キョウカイ</t>
    </rPh>
    <phoneticPr fontId="9"/>
  </si>
  <si>
    <t>対象とし宮崎県テニス協会のジュニア登録をしている選手を対象とする。</t>
    <phoneticPr fontId="9"/>
  </si>
  <si>
    <t>宮日杯オープン</t>
    <rPh sb="0" eb="3">
      <t>ミY</t>
    </rPh>
    <phoneticPr fontId="9"/>
  </si>
  <si>
    <t>MTJPランキングを新たに作成時から過去１年間に開催された大会に対して、そこで選手が得たポイントの中から最高得点と次最高得点を選び平均点を算出する。算出した順位ポイントが同ポイントになる場合があるので</t>
    <rPh sb="10" eb="11">
      <t>アラ</t>
    </rPh>
    <rPh sb="13" eb="16">
      <t>サクセイジ</t>
    </rPh>
    <rPh sb="18" eb="20">
      <t>カコ</t>
    </rPh>
    <rPh sb="21" eb="22">
      <t>ネンカイ</t>
    </rPh>
    <rPh sb="22" eb="23">
      <t>カン</t>
    </rPh>
    <rPh sb="24" eb="26">
      <t>カイサイ</t>
    </rPh>
    <rPh sb="29" eb="31">
      <t>タイカイ</t>
    </rPh>
    <rPh sb="32" eb="33">
      <t>タイ</t>
    </rPh>
    <rPh sb="39" eb="41">
      <t>センシュ</t>
    </rPh>
    <rPh sb="42" eb="43">
      <t>エ</t>
    </rPh>
    <rPh sb="49" eb="50">
      <t>ナカ</t>
    </rPh>
    <phoneticPr fontId="9"/>
  </si>
  <si>
    <t>初回戦を敗退の者についてはポイントを与えない。（平成３１年４月８日追記）</t>
    <rPh sb="4" eb="6">
      <t>ハイT</t>
    </rPh>
    <phoneticPr fontId="9"/>
  </si>
  <si>
    <t>九州地区大会選考基準該当者により予選大会に出場しない場合、１位と同等のポイントを与える。（平成３１年４月８日変更追記）</t>
    <rPh sb="0" eb="4">
      <t>キュウシュウ</t>
    </rPh>
    <rPh sb="4" eb="6">
      <t>タイカ</t>
    </rPh>
    <rPh sb="6" eb="8">
      <t>センコ</t>
    </rPh>
    <rPh sb="8" eb="10">
      <t>キジュン</t>
    </rPh>
    <rPh sb="10" eb="13">
      <t>ガ</t>
    </rPh>
    <rPh sb="16" eb="18">
      <t>ヨS</t>
    </rPh>
    <rPh sb="18" eb="21">
      <t>タイカ</t>
    </rPh>
    <rPh sb="21" eb="23">
      <t>ｓｙ</t>
    </rPh>
    <rPh sb="26" eb="29">
      <t>バア</t>
    </rPh>
    <rPh sb="32" eb="34">
      <t>ドウト</t>
    </rPh>
    <rPh sb="40" eb="44">
      <t>アタ</t>
    </rPh>
    <rPh sb="54" eb="56">
      <t>ヘN</t>
    </rPh>
    <phoneticPr fontId="9"/>
  </si>
  <si>
    <t>那須愛菜</t>
    <phoneticPr fontId="9"/>
  </si>
  <si>
    <t>JPIN</t>
    <phoneticPr fontId="9"/>
  </si>
  <si>
    <t>鈴木愛乃</t>
    <phoneticPr fontId="9"/>
  </si>
  <si>
    <t>鶴田拓士</t>
    <phoneticPr fontId="9"/>
  </si>
  <si>
    <t>疋田敦翔</t>
    <phoneticPr fontId="9"/>
  </si>
  <si>
    <t>小野川蓮</t>
    <phoneticPr fontId="9"/>
  </si>
  <si>
    <t>前廣美友</t>
    <phoneticPr fontId="9"/>
  </si>
  <si>
    <t>三原仁子</t>
    <phoneticPr fontId="9"/>
  </si>
  <si>
    <t>KTC</t>
    <phoneticPr fontId="9"/>
  </si>
  <si>
    <t>南正覚茉那</t>
    <phoneticPr fontId="9"/>
  </si>
  <si>
    <t>中学総体</t>
    <rPh sb="0" eb="2">
      <t>チュ</t>
    </rPh>
    <rPh sb="2" eb="4">
      <t>ソウタ</t>
    </rPh>
    <phoneticPr fontId="9"/>
  </si>
  <si>
    <t>中学秋季</t>
    <rPh sb="0" eb="2">
      <t>チュ</t>
    </rPh>
    <rPh sb="2" eb="4">
      <t>シュ</t>
    </rPh>
    <phoneticPr fontId="9"/>
  </si>
  <si>
    <t>中学総体</t>
    <rPh sb="0" eb="4">
      <t>チュ</t>
    </rPh>
    <phoneticPr fontId="9"/>
  </si>
  <si>
    <t>中学秋季</t>
    <rPh sb="0" eb="4">
      <t>チュ</t>
    </rPh>
    <phoneticPr fontId="9"/>
  </si>
  <si>
    <t>シーガイア</t>
    <phoneticPr fontId="9"/>
  </si>
  <si>
    <t>濵田隼</t>
    <rPh sb="2" eb="3">
      <t>ハヤト</t>
    </rPh>
    <phoneticPr fontId="16"/>
  </si>
  <si>
    <t>八代海斗</t>
    <phoneticPr fontId="9"/>
  </si>
  <si>
    <t>グレードⅠ</t>
    <phoneticPr fontId="9"/>
  </si>
  <si>
    <t>南日本ジュニア・九州ジュニア予選</t>
    <phoneticPr fontId="9"/>
  </si>
  <si>
    <t>グレードⅡ</t>
    <phoneticPr fontId="9"/>
  </si>
  <si>
    <t>県ジュニア・４年生大会・全国選抜ジュニア</t>
    <phoneticPr fontId="9"/>
  </si>
  <si>
    <t>MUFGジュニア・九州Jrサーキット</t>
    <phoneticPr fontId="9"/>
  </si>
  <si>
    <t>中学総体・中学秋季大会</t>
    <rPh sb="0" eb="2">
      <t>チュ</t>
    </rPh>
    <rPh sb="2" eb="4">
      <t>コウコ</t>
    </rPh>
    <rPh sb="5" eb="7">
      <t>チュ</t>
    </rPh>
    <rPh sb="7" eb="11">
      <t>シュウｋ</t>
    </rPh>
    <phoneticPr fontId="9"/>
  </si>
  <si>
    <t>＊九州地区大会選考基準該当者により予選大会に出場しない場合、１位と同等のポイントを与える。</t>
    <rPh sb="1" eb="5">
      <t>キュウシュウ</t>
    </rPh>
    <rPh sb="5" eb="7">
      <t>タイカ</t>
    </rPh>
    <rPh sb="7" eb="9">
      <t>センコ</t>
    </rPh>
    <rPh sb="9" eb="11">
      <t>キジュン</t>
    </rPh>
    <rPh sb="11" eb="14">
      <t>ガ</t>
    </rPh>
    <rPh sb="17" eb="19">
      <t>ヨS</t>
    </rPh>
    <rPh sb="19" eb="22">
      <t>タイカ</t>
    </rPh>
    <rPh sb="22" eb="24">
      <t>ｓｙ</t>
    </rPh>
    <rPh sb="27" eb="30">
      <t>バア</t>
    </rPh>
    <phoneticPr fontId="9"/>
  </si>
  <si>
    <t>＊JTAジュニア大会管理規定のポイント表比率の考え方を参考</t>
    <phoneticPr fontId="9"/>
  </si>
  <si>
    <t>＊グレードIIのポイントはグレードIの50％とする。</t>
    <phoneticPr fontId="9"/>
  </si>
  <si>
    <t>エントリークラス</t>
    <phoneticPr fontId="9"/>
  </si>
  <si>
    <t>ポイント</t>
    <phoneticPr fontId="9"/>
  </si>
  <si>
    <t>U18</t>
    <phoneticPr fontId="9"/>
  </si>
  <si>
    <t>U18</t>
    <phoneticPr fontId="9"/>
  </si>
  <si>
    <t>A3</t>
    <phoneticPr fontId="9"/>
  </si>
  <si>
    <t>A5</t>
  </si>
  <si>
    <t>A6</t>
  </si>
  <si>
    <t>A7</t>
    <phoneticPr fontId="9"/>
  </si>
  <si>
    <t>AA8</t>
    <phoneticPr fontId="9"/>
  </si>
  <si>
    <t>A16</t>
    <phoneticPr fontId="9"/>
  </si>
  <si>
    <t>AA16</t>
    <phoneticPr fontId="9"/>
  </si>
  <si>
    <t>BEST16</t>
    <phoneticPr fontId="9"/>
  </si>
  <si>
    <t>A32</t>
    <phoneticPr fontId="9"/>
  </si>
  <si>
    <t>AA32</t>
    <phoneticPr fontId="9"/>
  </si>
  <si>
    <t>BEST32</t>
    <phoneticPr fontId="9"/>
  </si>
  <si>
    <t>A64</t>
    <phoneticPr fontId="9"/>
  </si>
  <si>
    <t>BEST64</t>
    <phoneticPr fontId="9"/>
  </si>
  <si>
    <t>B1</t>
    <phoneticPr fontId="9"/>
  </si>
  <si>
    <t>U16</t>
    <phoneticPr fontId="9"/>
  </si>
  <si>
    <t>BB1</t>
    <phoneticPr fontId="9"/>
  </si>
  <si>
    <t>U16</t>
    <phoneticPr fontId="9"/>
  </si>
  <si>
    <t>B2</t>
    <phoneticPr fontId="9"/>
  </si>
  <si>
    <t>BB2</t>
    <phoneticPr fontId="9"/>
  </si>
  <si>
    <t>B3</t>
    <phoneticPr fontId="9"/>
  </si>
  <si>
    <t>B4</t>
    <phoneticPr fontId="9"/>
  </si>
  <si>
    <t>BB4</t>
    <phoneticPr fontId="9"/>
  </si>
  <si>
    <t>BEST4</t>
    <phoneticPr fontId="9"/>
  </si>
  <si>
    <t>B5</t>
    <phoneticPr fontId="9"/>
  </si>
  <si>
    <t>B6</t>
  </si>
  <si>
    <t>B7</t>
  </si>
  <si>
    <t>B8</t>
    <phoneticPr fontId="9"/>
  </si>
  <si>
    <t>BB8</t>
    <phoneticPr fontId="9"/>
  </si>
  <si>
    <t>BEST8</t>
    <phoneticPr fontId="9"/>
  </si>
  <si>
    <t>B16</t>
    <phoneticPr fontId="9"/>
  </si>
  <si>
    <t>BEST16</t>
    <phoneticPr fontId="9"/>
  </si>
  <si>
    <t>BB16</t>
    <phoneticPr fontId="9"/>
  </si>
  <si>
    <t>B32</t>
    <phoneticPr fontId="9"/>
  </si>
  <si>
    <t>BEST32</t>
    <phoneticPr fontId="9"/>
  </si>
  <si>
    <t>BB32</t>
    <phoneticPr fontId="9"/>
  </si>
  <si>
    <t>BEST32</t>
    <phoneticPr fontId="9"/>
  </si>
  <si>
    <t>C1</t>
    <phoneticPr fontId="9"/>
  </si>
  <si>
    <t>U14</t>
    <phoneticPr fontId="9"/>
  </si>
  <si>
    <t>CC1</t>
    <phoneticPr fontId="9"/>
  </si>
  <si>
    <t>U14</t>
    <phoneticPr fontId="9"/>
  </si>
  <si>
    <t>C2</t>
    <phoneticPr fontId="9"/>
  </si>
  <si>
    <t>CC2</t>
    <phoneticPr fontId="9"/>
  </si>
  <si>
    <t>C3</t>
    <phoneticPr fontId="9"/>
  </si>
  <si>
    <t>CC3</t>
    <phoneticPr fontId="9"/>
  </si>
  <si>
    <t>CC4</t>
    <phoneticPr fontId="9"/>
  </si>
  <si>
    <t>C5</t>
  </si>
  <si>
    <t>CC5</t>
    <phoneticPr fontId="9"/>
  </si>
  <si>
    <t>C6</t>
  </si>
  <si>
    <t>CC6</t>
    <phoneticPr fontId="9"/>
  </si>
  <si>
    <t>C7</t>
  </si>
  <si>
    <t>CC7</t>
    <phoneticPr fontId="9"/>
  </si>
  <si>
    <t>C8</t>
    <phoneticPr fontId="9"/>
  </si>
  <si>
    <t>CC8</t>
    <phoneticPr fontId="9"/>
  </si>
  <si>
    <t>D1</t>
    <phoneticPr fontId="9"/>
  </si>
  <si>
    <t>DD1</t>
    <phoneticPr fontId="9"/>
  </si>
  <si>
    <t>U12</t>
    <phoneticPr fontId="9"/>
  </si>
  <si>
    <t>U12</t>
    <phoneticPr fontId="9"/>
  </si>
  <si>
    <t>D2</t>
    <phoneticPr fontId="9"/>
  </si>
  <si>
    <t>DD2</t>
    <phoneticPr fontId="9"/>
  </si>
  <si>
    <t>D3</t>
    <phoneticPr fontId="9"/>
  </si>
  <si>
    <t>D4</t>
    <phoneticPr fontId="9"/>
  </si>
  <si>
    <t>DD4</t>
    <phoneticPr fontId="9"/>
  </si>
  <si>
    <t>BEST4</t>
    <phoneticPr fontId="9"/>
  </si>
  <si>
    <t>D5</t>
  </si>
  <si>
    <t>D6</t>
  </si>
  <si>
    <t>D7</t>
  </si>
  <si>
    <t>D8</t>
    <phoneticPr fontId="9"/>
  </si>
  <si>
    <t>DD8</t>
    <phoneticPr fontId="9"/>
  </si>
  <si>
    <t>BEST8</t>
    <phoneticPr fontId="9"/>
  </si>
  <si>
    <t>D16</t>
    <phoneticPr fontId="9"/>
  </si>
  <si>
    <t>BEST16</t>
    <phoneticPr fontId="9"/>
  </si>
  <si>
    <t>DD16</t>
    <phoneticPr fontId="9"/>
  </si>
  <si>
    <t>BEST16</t>
    <phoneticPr fontId="9"/>
  </si>
  <si>
    <t>E1</t>
    <phoneticPr fontId="9"/>
  </si>
  <si>
    <t>U10</t>
    <phoneticPr fontId="9"/>
  </si>
  <si>
    <t>EE1</t>
    <phoneticPr fontId="9"/>
  </si>
  <si>
    <t>U10</t>
    <phoneticPr fontId="9"/>
  </si>
  <si>
    <t>EE2</t>
    <phoneticPr fontId="9"/>
  </si>
  <si>
    <t>U10</t>
    <phoneticPr fontId="9"/>
  </si>
  <si>
    <t>E3</t>
    <phoneticPr fontId="9"/>
  </si>
  <si>
    <t>U10</t>
    <phoneticPr fontId="9"/>
  </si>
  <si>
    <t>EE3</t>
    <phoneticPr fontId="9"/>
  </si>
  <si>
    <t>E4</t>
    <phoneticPr fontId="9"/>
  </si>
  <si>
    <t>EE4</t>
    <phoneticPr fontId="9"/>
  </si>
  <si>
    <t>BEST4</t>
    <phoneticPr fontId="9"/>
  </si>
  <si>
    <t>BEST8</t>
    <phoneticPr fontId="9"/>
  </si>
  <si>
    <t>D7</t>
    <phoneticPr fontId="9"/>
  </si>
  <si>
    <t>寺井遙希</t>
    <phoneticPr fontId="9"/>
  </si>
  <si>
    <t>B6</t>
    <phoneticPr fontId="9"/>
  </si>
  <si>
    <t>C5</t>
    <phoneticPr fontId="9"/>
  </si>
  <si>
    <t>C6</t>
    <phoneticPr fontId="9"/>
  </si>
  <si>
    <t>大嶌日陽</t>
    <phoneticPr fontId="9"/>
  </si>
  <si>
    <t>井﨑日琉</t>
    <phoneticPr fontId="9"/>
  </si>
  <si>
    <t>八代晴斗</t>
    <phoneticPr fontId="9"/>
  </si>
  <si>
    <t>E5</t>
  </si>
  <si>
    <t>E6</t>
  </si>
  <si>
    <t>E7</t>
  </si>
  <si>
    <t>森木七星</t>
    <phoneticPr fontId="9"/>
  </si>
  <si>
    <t>ハンラハン奏楓</t>
    <phoneticPr fontId="9"/>
  </si>
  <si>
    <t>MTF</t>
    <phoneticPr fontId="13"/>
  </si>
  <si>
    <t>ハンラハン美璃</t>
    <phoneticPr fontId="9"/>
  </si>
  <si>
    <t>JPIN</t>
    <phoneticPr fontId="9"/>
  </si>
  <si>
    <t>番号</t>
    <rPh sb="0" eb="2">
      <t>バN</t>
    </rPh>
    <phoneticPr fontId="9"/>
  </si>
  <si>
    <t>M158872</t>
    <phoneticPr fontId="13"/>
  </si>
  <si>
    <t>M180395</t>
    <phoneticPr fontId="13"/>
  </si>
  <si>
    <t>M178244</t>
    <phoneticPr fontId="13"/>
  </si>
  <si>
    <t>M180397</t>
    <phoneticPr fontId="13"/>
  </si>
  <si>
    <t>M178243</t>
    <phoneticPr fontId="13"/>
  </si>
  <si>
    <t>M180402</t>
    <phoneticPr fontId="13"/>
  </si>
  <si>
    <t>M180398</t>
    <phoneticPr fontId="13"/>
  </si>
  <si>
    <t>M186226</t>
    <phoneticPr fontId="9"/>
  </si>
  <si>
    <t>M158916</t>
    <phoneticPr fontId="9"/>
  </si>
  <si>
    <t>M158959</t>
    <phoneticPr fontId="9"/>
  </si>
  <si>
    <t>M176305</t>
    <phoneticPr fontId="9"/>
  </si>
  <si>
    <t>F159038</t>
    <phoneticPr fontId="13"/>
  </si>
  <si>
    <t>F175774</t>
    <phoneticPr fontId="13"/>
  </si>
  <si>
    <t>F176315</t>
    <phoneticPr fontId="13"/>
  </si>
  <si>
    <t>F180405</t>
    <phoneticPr fontId="9"/>
  </si>
  <si>
    <t>F184523</t>
    <phoneticPr fontId="9"/>
  </si>
  <si>
    <t>F175777</t>
    <phoneticPr fontId="13"/>
  </si>
  <si>
    <t>F178294</t>
    <phoneticPr fontId="13"/>
  </si>
  <si>
    <t>F176321</t>
    <phoneticPr fontId="13"/>
  </si>
  <si>
    <t>F184526</t>
    <phoneticPr fontId="13"/>
  </si>
  <si>
    <t>F178295</t>
    <phoneticPr fontId="13"/>
  </si>
  <si>
    <t>新福七都</t>
    <phoneticPr fontId="9"/>
  </si>
  <si>
    <t>F186277</t>
    <phoneticPr fontId="9"/>
  </si>
  <si>
    <t>F186276</t>
    <phoneticPr fontId="9"/>
  </si>
  <si>
    <t>原田恭輝</t>
    <phoneticPr fontId="9"/>
  </si>
  <si>
    <t>B7</t>
    <phoneticPr fontId="9"/>
  </si>
  <si>
    <t>峯田龍ノ佑</t>
    <phoneticPr fontId="9"/>
  </si>
  <si>
    <t>ロイヤルJr</t>
    <phoneticPr fontId="9"/>
  </si>
  <si>
    <t>新福正一朗</t>
    <phoneticPr fontId="9"/>
  </si>
  <si>
    <t>川崎諒</t>
    <phoneticPr fontId="9"/>
  </si>
  <si>
    <t>原田知輝</t>
    <rPh sb="0" eb="2">
      <t>ハr</t>
    </rPh>
    <rPh sb="2" eb="3">
      <t>トモキ</t>
    </rPh>
    <rPh sb="3" eb="4">
      <t>ki</t>
    </rPh>
    <phoneticPr fontId="9"/>
  </si>
  <si>
    <t>M193225</t>
    <phoneticPr fontId="9"/>
  </si>
  <si>
    <t>M193226</t>
    <phoneticPr fontId="9"/>
  </si>
  <si>
    <t>F193230</t>
    <phoneticPr fontId="9"/>
  </si>
  <si>
    <t>F193227</t>
    <phoneticPr fontId="9"/>
  </si>
  <si>
    <t>M186231</t>
    <phoneticPr fontId="9"/>
  </si>
  <si>
    <t>M186232</t>
    <phoneticPr fontId="9"/>
  </si>
  <si>
    <t>大野心葉</t>
    <rPh sb="0" eb="2">
      <t>オオN</t>
    </rPh>
    <rPh sb="2" eb="3">
      <t>ココR</t>
    </rPh>
    <rPh sb="3" eb="4">
      <t>ハ</t>
    </rPh>
    <phoneticPr fontId="9"/>
  </si>
  <si>
    <t>F176317</t>
    <phoneticPr fontId="9"/>
  </si>
  <si>
    <t>刈川璃人</t>
    <phoneticPr fontId="9"/>
  </si>
  <si>
    <t>M184520</t>
    <phoneticPr fontId="9"/>
  </si>
  <si>
    <t>刈川鳳人</t>
    <phoneticPr fontId="9"/>
  </si>
  <si>
    <t>M184519</t>
    <phoneticPr fontId="9"/>
  </si>
  <si>
    <t>BREEZE TENNIS</t>
    <phoneticPr fontId="9"/>
  </si>
  <si>
    <t>甲斐旭</t>
    <phoneticPr fontId="9"/>
  </si>
  <si>
    <t>寺井智哉</t>
    <phoneticPr fontId="9"/>
  </si>
  <si>
    <t>ミヤテニ</t>
  </si>
  <si>
    <t>菊池希</t>
    <phoneticPr fontId="9"/>
  </si>
  <si>
    <t>濵田莉沙子</t>
    <phoneticPr fontId="9"/>
  </si>
  <si>
    <t>E16</t>
    <phoneticPr fontId="9"/>
  </si>
  <si>
    <t>青木姫花</t>
    <phoneticPr fontId="9"/>
  </si>
  <si>
    <t>チームミリオン</t>
  </si>
  <si>
    <t>松坂ふたば</t>
    <phoneticPr fontId="9"/>
  </si>
  <si>
    <t>F196849</t>
  </si>
  <si>
    <t>佐藤菜心</t>
    <phoneticPr fontId="9"/>
  </si>
  <si>
    <t>M197401</t>
    <phoneticPr fontId="9"/>
  </si>
  <si>
    <t>M196839</t>
    <phoneticPr fontId="9"/>
  </si>
  <si>
    <t>M193220</t>
    <phoneticPr fontId="9"/>
  </si>
  <si>
    <t>森木幸葉</t>
    <phoneticPr fontId="9"/>
  </si>
  <si>
    <t>F184529</t>
    <phoneticPr fontId="9"/>
  </si>
  <si>
    <t>F197410</t>
    <phoneticPr fontId="9"/>
  </si>
  <si>
    <t>中学生総体については、３年生が参加する為、U16のポイントを与える。また、中学生秋季大会については、２年生までの参加の為、U14のポイントを与える。（令和４年４月１日改正）</t>
    <rPh sb="0" eb="2">
      <t>チュ</t>
    </rPh>
    <rPh sb="2" eb="3">
      <t>セ</t>
    </rPh>
    <rPh sb="3" eb="11">
      <t>ソウタ</t>
    </rPh>
    <rPh sb="12" eb="15">
      <t>ネN</t>
    </rPh>
    <rPh sb="15" eb="20">
      <t>サンK</t>
    </rPh>
    <rPh sb="30" eb="34">
      <t>アタ</t>
    </rPh>
    <rPh sb="37" eb="40">
      <t>チュ</t>
    </rPh>
    <rPh sb="40" eb="50">
      <t>シュウK</t>
    </rPh>
    <rPh sb="51" eb="56">
      <t>ネN</t>
    </rPh>
    <rPh sb="56" eb="61">
      <t>3K</t>
    </rPh>
    <rPh sb="70" eb="75">
      <t>アタ</t>
    </rPh>
    <rPh sb="75" eb="79">
      <t>レ</t>
    </rPh>
    <rPh sb="80" eb="83">
      <t>ガT</t>
    </rPh>
    <rPh sb="83" eb="86">
      <t>カイセ</t>
    </rPh>
    <phoneticPr fontId="9"/>
  </si>
  <si>
    <t>サーキット</t>
    <phoneticPr fontId="9"/>
  </si>
  <si>
    <t>中学総体</t>
    <phoneticPr fontId="9"/>
  </si>
  <si>
    <t>中学秋季</t>
    <phoneticPr fontId="9"/>
  </si>
  <si>
    <t>ジュニア</t>
    <phoneticPr fontId="9"/>
  </si>
  <si>
    <t>小島蒼介</t>
    <phoneticPr fontId="9"/>
  </si>
  <si>
    <t>MTF</t>
  </si>
  <si>
    <t>WSJr.</t>
  </si>
  <si>
    <t>鳥原翼</t>
    <phoneticPr fontId="9"/>
  </si>
  <si>
    <t>井手学</t>
    <rPh sb="1" eb="2">
      <t>テ</t>
    </rPh>
    <phoneticPr fontId="9"/>
  </si>
  <si>
    <t>STJ</t>
    <phoneticPr fontId="9"/>
  </si>
  <si>
    <t>県Jr</t>
    <rPh sb="0" eb="1">
      <t>ケン</t>
    </rPh>
    <phoneticPr fontId="9"/>
  </si>
  <si>
    <t>東迫菜緒</t>
    <phoneticPr fontId="9"/>
  </si>
  <si>
    <t>M203973</t>
    <phoneticPr fontId="9"/>
  </si>
  <si>
    <t>M197596</t>
    <phoneticPr fontId="9"/>
  </si>
  <si>
    <t>F203980</t>
    <phoneticPr fontId="9"/>
  </si>
  <si>
    <t>F203981</t>
    <phoneticPr fontId="9"/>
  </si>
  <si>
    <t>甲斐叶美</t>
    <rPh sb="0" eb="2">
      <t>カイ</t>
    </rPh>
    <rPh sb="2" eb="3">
      <t>カナ</t>
    </rPh>
    <rPh sb="3" eb="4">
      <t>ミ</t>
    </rPh>
    <phoneticPr fontId="9"/>
  </si>
  <si>
    <t>増田響暉</t>
  </si>
  <si>
    <t>BREEZE TENNIS</t>
    <phoneticPr fontId="9"/>
  </si>
  <si>
    <t>那須悠人</t>
  </si>
  <si>
    <t>ﾗｲｼﾞﾝｸﾞｻﾝHJC</t>
    <phoneticPr fontId="9"/>
  </si>
  <si>
    <t>徳重弦飛</t>
  </si>
  <si>
    <t>寺田怜加</t>
    <phoneticPr fontId="9"/>
  </si>
  <si>
    <t>M205995</t>
    <phoneticPr fontId="9"/>
  </si>
  <si>
    <t>F206003</t>
    <phoneticPr fontId="9"/>
  </si>
  <si>
    <t>枝元童夢</t>
    <phoneticPr fontId="9"/>
  </si>
  <si>
    <t>M184521</t>
  </si>
  <si>
    <t>M203975</t>
    <phoneticPr fontId="38"/>
  </si>
  <si>
    <t>本多楽</t>
    <phoneticPr fontId="9"/>
  </si>
  <si>
    <t>M197392</t>
  </si>
  <si>
    <t>山口すばる</t>
    <phoneticPr fontId="9"/>
  </si>
  <si>
    <t>F206005</t>
  </si>
  <si>
    <t>F206007</t>
  </si>
  <si>
    <t>池田茉央</t>
    <rPh sb="0" eb="2">
      <t>イケD</t>
    </rPh>
    <phoneticPr fontId="9"/>
  </si>
  <si>
    <t>STJ</t>
    <phoneticPr fontId="9"/>
  </si>
  <si>
    <t>F184528</t>
  </si>
  <si>
    <t>原田将輝</t>
    <rPh sb="0" eb="2">
      <t>ハR</t>
    </rPh>
    <rPh sb="2" eb="3">
      <t>マサキ</t>
    </rPh>
    <rPh sb="3" eb="4">
      <t>キ</t>
    </rPh>
    <phoneticPr fontId="9"/>
  </si>
  <si>
    <t>田代いはな</t>
    <phoneticPr fontId="9"/>
  </si>
  <si>
    <t>F184527</t>
    <phoneticPr fontId="9"/>
  </si>
  <si>
    <t>寺田壮助</t>
    <phoneticPr fontId="9"/>
  </si>
  <si>
    <t>ライジングサンHJC</t>
    <phoneticPr fontId="9"/>
  </si>
  <si>
    <t>M180399</t>
    <phoneticPr fontId="9"/>
  </si>
  <si>
    <t>中嶋海槻</t>
    <phoneticPr fontId="9"/>
  </si>
  <si>
    <t>M180396</t>
    <phoneticPr fontId="9"/>
  </si>
  <si>
    <t>加藤蒼大</t>
    <phoneticPr fontId="9"/>
  </si>
  <si>
    <t>M180400</t>
    <phoneticPr fontId="9"/>
  </si>
  <si>
    <t>川西啓太郎</t>
    <phoneticPr fontId="9"/>
  </si>
  <si>
    <t>M184518</t>
    <phoneticPr fontId="9"/>
  </si>
  <si>
    <t>益山孟三</t>
    <rPh sb="0" eb="2">
      <t>マスヤM</t>
    </rPh>
    <rPh sb="2" eb="3">
      <t>モウ</t>
    </rPh>
    <rPh sb="3" eb="4">
      <t>サン</t>
    </rPh>
    <phoneticPr fontId="9"/>
  </si>
  <si>
    <t>刈川寧々花</t>
    <phoneticPr fontId="9"/>
  </si>
  <si>
    <t>菊池塾</t>
    <phoneticPr fontId="9"/>
  </si>
  <si>
    <t>A6</t>
    <phoneticPr fontId="9"/>
  </si>
  <si>
    <t>中村信喜</t>
    <rPh sb="0" eb="2">
      <t>ナK</t>
    </rPh>
    <rPh sb="2" eb="3">
      <t>ノブ</t>
    </rPh>
    <rPh sb="3" eb="4">
      <t>キ</t>
    </rPh>
    <phoneticPr fontId="9"/>
  </si>
  <si>
    <t>小山テニスクラブ</t>
    <rPh sb="0" eb="8">
      <t>コY</t>
    </rPh>
    <phoneticPr fontId="9"/>
  </si>
  <si>
    <t>松田匠士郎</t>
    <phoneticPr fontId="9"/>
  </si>
  <si>
    <t>M205999</t>
  </si>
  <si>
    <t>小林真彩子</t>
    <phoneticPr fontId="9"/>
  </si>
  <si>
    <t>F206004</t>
  </si>
  <si>
    <t>F203978</t>
  </si>
  <si>
    <t>F206006</t>
  </si>
  <si>
    <t>小林結衣子</t>
    <phoneticPr fontId="9"/>
  </si>
  <si>
    <t>F207517</t>
  </si>
  <si>
    <t>M215304</t>
    <phoneticPr fontId="9"/>
  </si>
  <si>
    <t>M215301</t>
    <phoneticPr fontId="9"/>
  </si>
  <si>
    <t>F213496</t>
  </si>
  <si>
    <t>F213497</t>
  </si>
  <si>
    <t>M215299</t>
  </si>
  <si>
    <t>明石宗士</t>
    <phoneticPr fontId="9"/>
  </si>
  <si>
    <t>矢野颯人</t>
    <phoneticPr fontId="9"/>
  </si>
  <si>
    <t>M215303</t>
    <phoneticPr fontId="9"/>
  </si>
  <si>
    <t>菊池大和</t>
    <phoneticPr fontId="9"/>
  </si>
  <si>
    <t>外山結菜</t>
    <phoneticPr fontId="9"/>
  </si>
  <si>
    <t>予選・本戦がある場合は、予選勝ち上がり者には、初回戦の敗退した場合でもポイントを与える（令和６年6月追記）</t>
    <rPh sb="0" eb="6">
      <t>ヨS</t>
    </rPh>
    <rPh sb="8" eb="12">
      <t>B</t>
    </rPh>
    <rPh sb="12" eb="23">
      <t>ヨセN</t>
    </rPh>
    <rPh sb="23" eb="26">
      <t>ショK</t>
    </rPh>
    <rPh sb="27" eb="35">
      <t>ハイタ</t>
    </rPh>
    <rPh sb="40" eb="43">
      <t>アタ</t>
    </rPh>
    <rPh sb="44" eb="48">
      <t>レイワ</t>
    </rPh>
    <rPh sb="49" eb="53">
      <t>ガT</t>
    </rPh>
    <phoneticPr fontId="9"/>
  </si>
  <si>
    <t>本戦シード者の初回戦敗退した場合は、ポイントを与えない。（令和６年6月追記）</t>
    <rPh sb="0" eb="2">
      <t>ホN</t>
    </rPh>
    <rPh sb="5" eb="7">
      <t>SY</t>
    </rPh>
    <rPh sb="7" eb="10">
      <t>ショカ</t>
    </rPh>
    <rPh sb="10" eb="12">
      <t>ハイタ</t>
    </rPh>
    <rPh sb="14" eb="18">
      <t>バア</t>
    </rPh>
    <rPh sb="23" eb="28">
      <t>アタ</t>
    </rPh>
    <phoneticPr fontId="9"/>
  </si>
  <si>
    <t>森生成</t>
    <phoneticPr fontId="9"/>
  </si>
  <si>
    <t>高山藍</t>
    <phoneticPr fontId="9"/>
  </si>
  <si>
    <t>F196881</t>
  </si>
  <si>
    <t>山下蒼生</t>
    <phoneticPr fontId="9"/>
  </si>
  <si>
    <t>えびのJr</t>
    <phoneticPr fontId="9"/>
  </si>
  <si>
    <t>シエロ</t>
    <phoneticPr fontId="9"/>
  </si>
  <si>
    <t>原田來実</t>
    <rPh sb="0" eb="2">
      <t>ハラダ</t>
    </rPh>
    <phoneticPr fontId="9"/>
  </si>
  <si>
    <t>シエロ</t>
    <phoneticPr fontId="9"/>
  </si>
  <si>
    <t>鹿嶋皇希</t>
    <phoneticPr fontId="9"/>
  </si>
  <si>
    <t>熊王颯</t>
    <phoneticPr fontId="9"/>
  </si>
  <si>
    <t>菊池日向</t>
    <phoneticPr fontId="9"/>
  </si>
  <si>
    <t>小松奏翔</t>
    <phoneticPr fontId="9"/>
  </si>
  <si>
    <t>M691826</t>
    <phoneticPr fontId="9"/>
  </si>
  <si>
    <t>M196842</t>
  </si>
  <si>
    <t>M207573</t>
  </si>
  <si>
    <t>M193222</t>
  </si>
  <si>
    <t>U16</t>
    <phoneticPr fontId="9"/>
  </si>
  <si>
    <t>M712332</t>
    <phoneticPr fontId="39"/>
  </si>
  <si>
    <t>M216034</t>
  </si>
  <si>
    <t>M222202</t>
  </si>
  <si>
    <t>F712331</t>
  </si>
  <si>
    <t>F215307</t>
  </si>
  <si>
    <t>F215305</t>
    <phoneticPr fontId="9"/>
  </si>
  <si>
    <t>平峯花菜</t>
    <rPh sb="0" eb="1">
      <t>ヒラミネ</t>
    </rPh>
    <rPh sb="1" eb="2">
      <t>ミN</t>
    </rPh>
    <rPh sb="2" eb="3">
      <t>ハN</t>
    </rPh>
    <rPh sb="3" eb="4">
      <t>ナ</t>
    </rPh>
    <phoneticPr fontId="9"/>
  </si>
  <si>
    <t>佐々木結之伸</t>
    <phoneticPr fontId="9"/>
  </si>
  <si>
    <t>M215302</t>
    <phoneticPr fontId="9"/>
  </si>
  <si>
    <t>永野央橙</t>
    <phoneticPr fontId="9"/>
  </si>
  <si>
    <t>M213495</t>
    <phoneticPr fontId="9"/>
  </si>
  <si>
    <t>M222200</t>
    <phoneticPr fontId="9"/>
  </si>
  <si>
    <t>赤木泰造</t>
    <phoneticPr fontId="9"/>
  </si>
  <si>
    <t>赤木誠士郎</t>
    <phoneticPr fontId="9"/>
  </si>
  <si>
    <t>M222198</t>
    <phoneticPr fontId="9"/>
  </si>
  <si>
    <t>中村羽希</t>
    <phoneticPr fontId="9"/>
  </si>
  <si>
    <t>小山テニスクラブ</t>
    <phoneticPr fontId="9"/>
  </si>
  <si>
    <t>F223767</t>
    <phoneticPr fontId="9"/>
  </si>
  <si>
    <t>赤池環心</t>
    <phoneticPr fontId="9"/>
  </si>
  <si>
    <t>F223769</t>
    <phoneticPr fontId="9"/>
  </si>
  <si>
    <t>田代みおな</t>
    <phoneticPr fontId="9"/>
  </si>
  <si>
    <t>F222437</t>
    <phoneticPr fontId="9"/>
  </si>
  <si>
    <t>森虎太郎</t>
  </si>
  <si>
    <t>シーガイア</t>
  </si>
  <si>
    <t>小4</t>
    <rPh sb="0" eb="1">
      <t>ショウ</t>
    </rPh>
    <phoneticPr fontId="9"/>
  </si>
  <si>
    <t>M224077</t>
    <phoneticPr fontId="9"/>
  </si>
  <si>
    <t>小6</t>
    <rPh sb="0" eb="1">
      <t>SY</t>
    </rPh>
    <phoneticPr fontId="9"/>
  </si>
  <si>
    <t>中1</t>
    <rPh sb="0" eb="2">
      <t>チュ</t>
    </rPh>
    <phoneticPr fontId="9"/>
  </si>
  <si>
    <t>中2</t>
    <rPh sb="0" eb="1">
      <t>チュ</t>
    </rPh>
    <phoneticPr fontId="9"/>
  </si>
  <si>
    <t>中3</t>
    <rPh sb="0" eb="1">
      <t>チュ</t>
    </rPh>
    <phoneticPr fontId="9"/>
  </si>
  <si>
    <t>中3早</t>
    <rPh sb="0" eb="1">
      <t>チュ</t>
    </rPh>
    <rPh sb="2" eb="3">
      <t>ハY</t>
    </rPh>
    <phoneticPr fontId="9"/>
  </si>
  <si>
    <t>中2早</t>
    <rPh sb="0" eb="1">
      <t>チュ</t>
    </rPh>
    <rPh sb="2" eb="3">
      <t>ハY</t>
    </rPh>
    <phoneticPr fontId="9"/>
  </si>
  <si>
    <t>高1</t>
    <rPh sb="0" eb="1">
      <t>コウ</t>
    </rPh>
    <phoneticPr fontId="9"/>
  </si>
  <si>
    <t>M197371</t>
  </si>
  <si>
    <t>日向学院高校</t>
  </si>
  <si>
    <t>JPIN</t>
    <phoneticPr fontId="9"/>
  </si>
  <si>
    <t>クラス</t>
    <phoneticPr fontId="9"/>
  </si>
  <si>
    <t>６大会</t>
    <rPh sb="1" eb="3">
      <t>タイカイ</t>
    </rPh>
    <phoneticPr fontId="17"/>
  </si>
  <si>
    <t>サーキット</t>
    <phoneticPr fontId="9"/>
  </si>
  <si>
    <t>MUFG　　</t>
    <phoneticPr fontId="9"/>
  </si>
  <si>
    <t>平均値+PT</t>
    <rPh sb="0" eb="3">
      <t>ヘイキンチ</t>
    </rPh>
    <phoneticPr fontId="17"/>
  </si>
  <si>
    <t>最高P</t>
    <rPh sb="0" eb="2">
      <t>サイコウ</t>
    </rPh>
    <phoneticPr fontId="17"/>
  </si>
  <si>
    <t>次最高P</t>
    <rPh sb="0" eb="1">
      <t>ジ</t>
    </rPh>
    <rPh sb="1" eb="3">
      <t>サイコウ</t>
    </rPh>
    <phoneticPr fontId="17"/>
  </si>
  <si>
    <t>ポイント</t>
    <phoneticPr fontId="9"/>
  </si>
  <si>
    <t>佐土原高校</t>
    <rPh sb="0" eb="3">
      <t>サドワラ</t>
    </rPh>
    <rPh sb="3" eb="5">
      <t>コウコウ</t>
    </rPh>
    <phoneticPr fontId="13"/>
  </si>
  <si>
    <t>A5</t>
    <phoneticPr fontId="9"/>
  </si>
  <si>
    <t>M158933</t>
    <phoneticPr fontId="9"/>
  </si>
  <si>
    <t>古川蒼空</t>
    <rPh sb="0" eb="2">
      <t>フルカワ</t>
    </rPh>
    <rPh sb="2" eb="3">
      <t>ソウ</t>
    </rPh>
    <rPh sb="3" eb="4">
      <t>ソラ</t>
    </rPh>
    <phoneticPr fontId="16"/>
  </si>
  <si>
    <t>石井貴哉</t>
    <rPh sb="0" eb="3">
      <t>イS</t>
    </rPh>
    <rPh sb="3" eb="4">
      <t>ヤ</t>
    </rPh>
    <phoneticPr fontId="9"/>
  </si>
  <si>
    <t>日向学院高校</t>
    <rPh sb="0" eb="2">
      <t>ヒュウガ</t>
    </rPh>
    <rPh sb="2" eb="4">
      <t>ガクイン</t>
    </rPh>
    <rPh sb="4" eb="6">
      <t>コ</t>
    </rPh>
    <phoneticPr fontId="9"/>
  </si>
  <si>
    <t>宮崎大宮高校</t>
    <rPh sb="0" eb="4">
      <t>ミヤザキオオミヤ</t>
    </rPh>
    <rPh sb="4" eb="6">
      <t>コ</t>
    </rPh>
    <phoneticPr fontId="9"/>
  </si>
  <si>
    <t>都城農業高校</t>
    <rPh sb="0" eb="2">
      <t>ミヤコノジョウ</t>
    </rPh>
    <rPh sb="2" eb="4">
      <t>ノウギョウ</t>
    </rPh>
    <rPh sb="4" eb="6">
      <t>コウコウ</t>
    </rPh>
    <phoneticPr fontId="9"/>
  </si>
  <si>
    <t>M146661</t>
  </si>
  <si>
    <t>岸直輝</t>
    <phoneticPr fontId="9"/>
  </si>
  <si>
    <t>M158951</t>
    <phoneticPr fontId="13"/>
  </si>
  <si>
    <t>松坂奏志郎</t>
    <phoneticPr fontId="9"/>
  </si>
  <si>
    <t>M158911</t>
    <phoneticPr fontId="13"/>
  </si>
  <si>
    <t>湯地奏太</t>
    <phoneticPr fontId="9"/>
  </si>
  <si>
    <t>松木耀駕</t>
    <phoneticPr fontId="9"/>
  </si>
  <si>
    <t>M176309</t>
    <phoneticPr fontId="9"/>
  </si>
  <si>
    <t>大嶌太陽</t>
    <rPh sb="0" eb="2">
      <t>オオシマ</t>
    </rPh>
    <rPh sb="2" eb="4">
      <t>タイヨ</t>
    </rPh>
    <phoneticPr fontId="9"/>
  </si>
  <si>
    <t>M176308</t>
    <phoneticPr fontId="9"/>
  </si>
  <si>
    <t>藏本汐音</t>
    <phoneticPr fontId="9"/>
  </si>
  <si>
    <t>M176307</t>
    <phoneticPr fontId="9"/>
  </si>
  <si>
    <t>徳田剛成</t>
    <phoneticPr fontId="9"/>
  </si>
  <si>
    <t>M158961</t>
    <phoneticPr fontId="13"/>
  </si>
  <si>
    <t>湯谷琉音</t>
    <phoneticPr fontId="9"/>
  </si>
  <si>
    <t>M207565</t>
  </si>
  <si>
    <t>清水康平</t>
    <phoneticPr fontId="9"/>
  </si>
  <si>
    <t>JPIN</t>
    <phoneticPr fontId="9"/>
  </si>
  <si>
    <t>クラス</t>
    <phoneticPr fontId="9"/>
  </si>
  <si>
    <t>PT</t>
    <phoneticPr fontId="9"/>
  </si>
  <si>
    <t>ポイント</t>
    <phoneticPr fontId="9"/>
  </si>
  <si>
    <t>宮崎商業高校</t>
    <rPh sb="0" eb="4">
      <t>ミヤザキショウギョ</t>
    </rPh>
    <phoneticPr fontId="9"/>
  </si>
  <si>
    <t>F158996</t>
    <phoneticPr fontId="13"/>
  </si>
  <si>
    <t>光成七優</t>
    <rPh sb="0" eb="2">
      <t>ミツナリ</t>
    </rPh>
    <rPh sb="2" eb="3">
      <t>ナナ</t>
    </rPh>
    <rPh sb="3" eb="4">
      <t>ユウ</t>
    </rPh>
    <phoneticPr fontId="9"/>
  </si>
  <si>
    <t>F176316</t>
    <phoneticPr fontId="13"/>
  </si>
  <si>
    <t>塩見柚衣</t>
    <phoneticPr fontId="9"/>
  </si>
  <si>
    <t>都城泉ヶ丘高校</t>
    <rPh sb="0" eb="2">
      <t>ミヤコノジョウ</t>
    </rPh>
    <rPh sb="2" eb="5">
      <t>イズミガオカ</t>
    </rPh>
    <rPh sb="5" eb="7">
      <t>コウコウ</t>
    </rPh>
    <phoneticPr fontId="9"/>
  </si>
  <si>
    <t>F174362</t>
    <phoneticPr fontId="9"/>
  </si>
  <si>
    <t>田中凛々花</t>
    <phoneticPr fontId="9"/>
  </si>
  <si>
    <t>宮崎大宮高校</t>
    <rPh sb="0" eb="6">
      <t>ミヤザキオオミヤコウコ</t>
    </rPh>
    <phoneticPr fontId="9"/>
  </si>
  <si>
    <t>F176318</t>
    <phoneticPr fontId="9"/>
  </si>
  <si>
    <t>南正覚美結</t>
    <phoneticPr fontId="9"/>
  </si>
  <si>
    <t>F186278</t>
    <phoneticPr fontId="9"/>
  </si>
  <si>
    <t>枝元心美</t>
    <phoneticPr fontId="9"/>
  </si>
  <si>
    <t>妻高校</t>
  </si>
  <si>
    <t>F204566</t>
    <phoneticPr fontId="9"/>
  </si>
  <si>
    <t>湯地智菜</t>
    <rPh sb="0" eb="2">
      <t>YUZI</t>
    </rPh>
    <rPh sb="2" eb="4">
      <t>TINA</t>
    </rPh>
    <phoneticPr fontId="9"/>
  </si>
  <si>
    <t>杉元聖來</t>
    <phoneticPr fontId="9"/>
  </si>
  <si>
    <t>本多杏</t>
    <phoneticPr fontId="9"/>
  </si>
  <si>
    <t>M222450</t>
    <phoneticPr fontId="13"/>
  </si>
  <si>
    <t>高2</t>
    <rPh sb="0" eb="1">
      <t>コウ</t>
    </rPh>
    <phoneticPr fontId="16"/>
  </si>
  <si>
    <t>M138236</t>
  </si>
  <si>
    <t>宮崎南高校</t>
  </si>
  <si>
    <t>M148751</t>
    <phoneticPr fontId="9"/>
  </si>
  <si>
    <t>二條慧太</t>
  </si>
  <si>
    <t>中3早</t>
    <rPh sb="0" eb="1">
      <t>チュ</t>
    </rPh>
    <rPh sb="2" eb="3">
      <t>ハヤ</t>
    </rPh>
    <phoneticPr fontId="9"/>
  </si>
  <si>
    <t>尾山絢香</t>
  </si>
  <si>
    <t>F159036</t>
  </si>
  <si>
    <t>高1早</t>
    <rPh sb="0" eb="1">
      <t>コウ</t>
    </rPh>
    <rPh sb="2" eb="3">
      <t>ハヤ</t>
    </rPh>
    <phoneticPr fontId="9"/>
  </si>
  <si>
    <t>宮崎日大高校</t>
    <rPh sb="0" eb="6">
      <t>ミヤザK</t>
    </rPh>
    <phoneticPr fontId="9"/>
  </si>
  <si>
    <t>宮崎大宮高校</t>
  </si>
  <si>
    <t>高3</t>
    <rPh sb="0" eb="1">
      <t>コウ</t>
    </rPh>
    <phoneticPr fontId="13"/>
  </si>
  <si>
    <t>甲斐蘭楽</t>
  </si>
  <si>
    <t>延岡高校</t>
  </si>
  <si>
    <t>F186279</t>
  </si>
  <si>
    <t>蛯原紗希</t>
  </si>
  <si>
    <t>F207521</t>
    <phoneticPr fontId="9"/>
  </si>
  <si>
    <t>今村梨々花</t>
  </si>
  <si>
    <t>F197360</t>
  </si>
  <si>
    <t>小林秀峰高校</t>
  </si>
  <si>
    <t>黒木友里愛</t>
  </si>
  <si>
    <t>F224041</t>
    <phoneticPr fontId="9"/>
  </si>
  <si>
    <t>小林高校</t>
  </si>
  <si>
    <t>F224042</t>
    <phoneticPr fontId="9"/>
  </si>
  <si>
    <t>齊藤希実</t>
  </si>
  <si>
    <t>F207646</t>
    <phoneticPr fontId="9"/>
  </si>
  <si>
    <t>奥田真央</t>
  </si>
  <si>
    <t>F180406</t>
  </si>
  <si>
    <t>松田ちひろ</t>
  </si>
  <si>
    <t>F224044</t>
    <phoneticPr fontId="9"/>
  </si>
  <si>
    <t>F207548</t>
    <phoneticPr fontId="9"/>
  </si>
  <si>
    <t>森美惠</t>
  </si>
  <si>
    <t>F197373</t>
  </si>
  <si>
    <t>山下芽依</t>
  </si>
  <si>
    <t>飯野高校</t>
  </si>
  <si>
    <t>F159035</t>
  </si>
  <si>
    <t>平澤津和花</t>
  </si>
  <si>
    <t>F224036</t>
    <phoneticPr fontId="9"/>
  </si>
  <si>
    <t>18歳以下女子シングルス</t>
    <rPh sb="2" eb="3">
      <t>サイイ</t>
    </rPh>
    <rPh sb="3" eb="5">
      <t>イ</t>
    </rPh>
    <rPh sb="5" eb="12">
      <t>ジョS</t>
    </rPh>
    <phoneticPr fontId="9"/>
  </si>
  <si>
    <t>18歳以下男子シングルス　</t>
    <rPh sb="2" eb="5">
      <t>サ</t>
    </rPh>
    <phoneticPr fontId="9"/>
  </si>
  <si>
    <t>森山和貴</t>
  </si>
  <si>
    <t>M176310</t>
  </si>
  <si>
    <t>光武拓海</t>
  </si>
  <si>
    <t>M154256</t>
    <phoneticPr fontId="9"/>
  </si>
  <si>
    <t>有木悠真</t>
  </si>
  <si>
    <t>M158952</t>
    <phoneticPr fontId="9"/>
  </si>
  <si>
    <t>小野川莉功</t>
  </si>
  <si>
    <t>M158956</t>
  </si>
  <si>
    <t>令和７年度から18歳以下のランキングを作成し公表する。ただし高体連主催の大会では使用しない。県ジュニア高校生の部・宮日杯・九州ジュニア大会ではシード基準の参考資料とします。（令和７年４月１日追記）</t>
    <rPh sb="2" eb="7">
      <t>レ</t>
    </rPh>
    <rPh sb="9" eb="13">
      <t>サ</t>
    </rPh>
    <rPh sb="19" eb="22">
      <t>サク</t>
    </rPh>
    <rPh sb="22" eb="27">
      <t>コ</t>
    </rPh>
    <rPh sb="30" eb="33">
      <t>コウタ</t>
    </rPh>
    <rPh sb="33" eb="36">
      <t>シュサ</t>
    </rPh>
    <rPh sb="36" eb="40">
      <t>タイカ</t>
    </rPh>
    <rPh sb="40" eb="46">
      <t>シヨ</t>
    </rPh>
    <rPh sb="46" eb="51">
      <t>ケ</t>
    </rPh>
    <rPh sb="51" eb="57">
      <t>コウコ</t>
    </rPh>
    <rPh sb="57" eb="59">
      <t>ミY</t>
    </rPh>
    <rPh sb="59" eb="69">
      <t>ハイ</t>
    </rPh>
    <rPh sb="74" eb="77">
      <t>キジュN</t>
    </rPh>
    <rPh sb="77" eb="86">
      <t>3コ</t>
    </rPh>
    <phoneticPr fontId="9"/>
  </si>
  <si>
    <t>上森義大</t>
    <rPh sb="0" eb="1">
      <t>ウ</t>
    </rPh>
    <rPh sb="1" eb="2">
      <t>モR</t>
    </rPh>
    <rPh sb="2" eb="4">
      <t>ギ</t>
    </rPh>
    <phoneticPr fontId="9"/>
  </si>
  <si>
    <t>宮崎西高校</t>
    <rPh sb="0" eb="2">
      <t>ミヤザキ</t>
    </rPh>
    <rPh sb="2" eb="3">
      <t>ニシガW</t>
    </rPh>
    <rPh sb="3" eb="5">
      <t>コ</t>
    </rPh>
    <phoneticPr fontId="9"/>
  </si>
  <si>
    <t>黒木さらら</t>
    <rPh sb="0" eb="2">
      <t>9R</t>
    </rPh>
    <phoneticPr fontId="9"/>
  </si>
  <si>
    <t>山崎美結</t>
    <rPh sb="0" eb="2">
      <t>ヤM</t>
    </rPh>
    <rPh sb="2" eb="4">
      <t>ミユ</t>
    </rPh>
    <phoneticPr fontId="9"/>
  </si>
  <si>
    <t>治久丸心美</t>
    <rPh sb="0" eb="1">
      <t>ジ</t>
    </rPh>
    <rPh sb="1" eb="2">
      <t>9</t>
    </rPh>
    <rPh sb="2" eb="3">
      <t>マル</t>
    </rPh>
    <rPh sb="3" eb="4">
      <t>コ</t>
    </rPh>
    <rPh sb="4" eb="5">
      <t>ミ</t>
    </rPh>
    <phoneticPr fontId="9"/>
  </si>
  <si>
    <t>谷口まゆみ</t>
    <phoneticPr fontId="9"/>
  </si>
  <si>
    <t>佐土原高校</t>
    <rPh sb="0" eb="5">
      <t>サD</t>
    </rPh>
    <phoneticPr fontId="9"/>
  </si>
  <si>
    <t>中学生総体については、ベスト８までに、U16のポイントを与える。また、中学生秋季大会についても、ベスト８までにU14のポイントを与える。（令和７年４月１日改正/令和６年度分も訂正あり）</t>
    <rPh sb="0" eb="2">
      <t>チュ</t>
    </rPh>
    <rPh sb="2" eb="3">
      <t>セ</t>
    </rPh>
    <rPh sb="3" eb="11">
      <t>ソウタ</t>
    </rPh>
    <rPh sb="28" eb="32">
      <t>アタ</t>
    </rPh>
    <rPh sb="35" eb="38">
      <t>チュ</t>
    </rPh>
    <rPh sb="38" eb="48">
      <t>シュウK</t>
    </rPh>
    <rPh sb="64" eb="69">
      <t>アタ</t>
    </rPh>
    <rPh sb="69" eb="73">
      <t>レ</t>
    </rPh>
    <rPh sb="74" eb="77">
      <t>ガT</t>
    </rPh>
    <rPh sb="77" eb="92">
      <t>カイセ</t>
    </rPh>
    <phoneticPr fontId="9"/>
  </si>
  <si>
    <t xml:space="preserve">  </t>
    <phoneticPr fontId="9"/>
  </si>
  <si>
    <t>中学総体・中学秋季大会BEST16削除 （令和７年４月１日改定）</t>
    <rPh sb="0" eb="5">
      <t>チュ</t>
    </rPh>
    <rPh sb="5" eb="7">
      <t>チュ</t>
    </rPh>
    <rPh sb="7" eb="11">
      <t>シュ</t>
    </rPh>
    <rPh sb="17" eb="19">
      <t>サK</t>
    </rPh>
    <rPh sb="21" eb="22">
      <t>レ</t>
    </rPh>
    <rPh sb="22" eb="23">
      <t>ワ</t>
    </rPh>
    <rPh sb="24" eb="29">
      <t>ネN</t>
    </rPh>
    <rPh sb="29" eb="32">
      <t>カイT</t>
    </rPh>
    <phoneticPr fontId="9"/>
  </si>
  <si>
    <t>県外から転入時の成績</t>
    <rPh sb="0" eb="8">
      <t>ケ</t>
    </rPh>
    <rPh sb="8" eb="10">
      <t>セ</t>
    </rPh>
    <phoneticPr fontId="9"/>
  </si>
  <si>
    <t>ⓐドロー数が３２以上の場合＝ベスト１６までにポイントを与える。</t>
    <rPh sb="4" eb="5">
      <t>ス</t>
    </rPh>
    <rPh sb="8" eb="10">
      <t>イジョ</t>
    </rPh>
    <rPh sb="11" eb="13">
      <t>バアイ</t>
    </rPh>
    <rPh sb="27" eb="28">
      <t>アタ</t>
    </rPh>
    <phoneticPr fontId="9"/>
  </si>
  <si>
    <t>（令和７年４月１日改定）</t>
    <rPh sb="1" eb="2">
      <t>レ</t>
    </rPh>
    <rPh sb="2" eb="9">
      <t>ワ</t>
    </rPh>
    <rPh sb="9" eb="12">
      <t>カ</t>
    </rPh>
    <phoneticPr fontId="9"/>
  </si>
  <si>
    <t>ⓑドロー数が１６〜３１の場合＝ベスト８までにポイントを与える。</t>
    <rPh sb="4" eb="5">
      <t>ス</t>
    </rPh>
    <phoneticPr fontId="9"/>
  </si>
  <si>
    <t>ⓒドロー数が８〜１５の場合＝ベスト４までにポイントを与える。</t>
    <rPh sb="4" eb="5">
      <t>ス</t>
    </rPh>
    <phoneticPr fontId="9"/>
  </si>
  <si>
    <t>ⓓドロー数が３〜７の場合＝ベスト２までにポイントを与える。</t>
    <rPh sb="4" eb="5">
      <t>ス</t>
    </rPh>
    <phoneticPr fontId="9"/>
  </si>
  <si>
    <t>初回戦を "NO SHOW (N.S.)" の者（定刻までに試合会場に現れず失格した場合）についてはポイントを与えない。</t>
    <phoneticPr fontId="9"/>
  </si>
  <si>
    <t>森茂大喜</t>
    <rPh sb="0" eb="1">
      <t>モR</t>
    </rPh>
    <rPh sb="1" eb="2">
      <t>モ</t>
    </rPh>
    <rPh sb="2" eb="3">
      <t>ダ</t>
    </rPh>
    <rPh sb="3" eb="4">
      <t>KI</t>
    </rPh>
    <phoneticPr fontId="9"/>
  </si>
  <si>
    <t>シエロ</t>
    <phoneticPr fontId="9"/>
  </si>
  <si>
    <t>峯田佳怜</t>
    <phoneticPr fontId="9"/>
  </si>
  <si>
    <t>横山芽生</t>
    <phoneticPr fontId="9"/>
  </si>
  <si>
    <t>外山杏実</t>
    <phoneticPr fontId="9"/>
  </si>
  <si>
    <t>西高附属中</t>
    <phoneticPr fontId="9"/>
  </si>
  <si>
    <t>F196879</t>
  </si>
  <si>
    <t>F196880</t>
  </si>
  <si>
    <t>F224062</t>
  </si>
  <si>
    <t>F184524</t>
  </si>
  <si>
    <t>森篤輝</t>
    <rPh sb="0" eb="1">
      <t>モR</t>
    </rPh>
    <rPh sb="1" eb="2">
      <t>ATU</t>
    </rPh>
    <rPh sb="2" eb="3">
      <t>KI</t>
    </rPh>
    <phoneticPr fontId="9"/>
  </si>
  <si>
    <t>田嶋愛由奈</t>
    <rPh sb="0" eb="2">
      <t>タジM</t>
    </rPh>
    <rPh sb="2" eb="3">
      <t>ア</t>
    </rPh>
    <rPh sb="3" eb="4">
      <t>YU</t>
    </rPh>
    <rPh sb="4" eb="5">
      <t>ナ</t>
    </rPh>
    <phoneticPr fontId="9"/>
  </si>
  <si>
    <t>他県にて成績あり</t>
    <rPh sb="0" eb="2">
      <t>タケN</t>
    </rPh>
    <rPh sb="4" eb="8">
      <t>セ</t>
    </rPh>
    <phoneticPr fontId="9"/>
  </si>
  <si>
    <t>松永凛</t>
    <rPh sb="0" eb="2">
      <t>マT</t>
    </rPh>
    <rPh sb="2" eb="3">
      <t>リン</t>
    </rPh>
    <phoneticPr fontId="9"/>
  </si>
  <si>
    <t>F690827</t>
    <phoneticPr fontId="9"/>
  </si>
  <si>
    <t>F154216</t>
    <phoneticPr fontId="9"/>
  </si>
  <si>
    <t>M154214</t>
    <phoneticPr fontId="9"/>
  </si>
  <si>
    <t>B1</t>
    <phoneticPr fontId="9"/>
  </si>
  <si>
    <t>B2</t>
    <phoneticPr fontId="9"/>
  </si>
  <si>
    <t>B8</t>
    <phoneticPr fontId="9"/>
  </si>
  <si>
    <t>B1</t>
    <phoneticPr fontId="9"/>
  </si>
  <si>
    <t>B3</t>
    <phoneticPr fontId="9"/>
  </si>
  <si>
    <t>外山敬大</t>
    <rPh sb="0" eb="2">
      <t>トヤM</t>
    </rPh>
    <rPh sb="2" eb="3">
      <t>ケイ</t>
    </rPh>
    <rPh sb="3" eb="4">
      <t>ダイ</t>
    </rPh>
    <phoneticPr fontId="9"/>
  </si>
  <si>
    <t>D1</t>
    <phoneticPr fontId="9"/>
  </si>
  <si>
    <t>外山煌喜</t>
    <rPh sb="0" eb="2">
      <t>トヤM</t>
    </rPh>
    <phoneticPr fontId="9"/>
  </si>
  <si>
    <t>E1</t>
    <phoneticPr fontId="9"/>
  </si>
  <si>
    <t>D2</t>
    <phoneticPr fontId="9"/>
  </si>
  <si>
    <t>C1</t>
    <phoneticPr fontId="9"/>
  </si>
  <si>
    <t>C4</t>
    <phoneticPr fontId="9"/>
  </si>
  <si>
    <t>C5</t>
    <phoneticPr fontId="9"/>
  </si>
  <si>
    <t>C6</t>
    <phoneticPr fontId="9"/>
  </si>
  <si>
    <t>C7</t>
    <phoneticPr fontId="9"/>
  </si>
  <si>
    <t>M206000</t>
  </si>
  <si>
    <t>又木煌生</t>
    <phoneticPr fontId="9"/>
  </si>
  <si>
    <t>C8</t>
    <phoneticPr fontId="9"/>
  </si>
  <si>
    <t>荒武晏央</t>
    <phoneticPr fontId="9"/>
  </si>
  <si>
    <t>AT’s</t>
  </si>
  <si>
    <t>D1</t>
    <phoneticPr fontId="9"/>
  </si>
  <si>
    <t>D2</t>
    <phoneticPr fontId="9"/>
  </si>
  <si>
    <t>F224076</t>
    <phoneticPr fontId="9"/>
  </si>
  <si>
    <t>瀧本桃</t>
    <phoneticPr fontId="9"/>
  </si>
  <si>
    <t>小林テニス協会</t>
  </si>
  <si>
    <t>増田奈那</t>
    <phoneticPr fontId="9"/>
  </si>
  <si>
    <t>D3</t>
    <phoneticPr fontId="9"/>
  </si>
  <si>
    <t>B3</t>
    <phoneticPr fontId="9"/>
  </si>
  <si>
    <t>B5</t>
    <phoneticPr fontId="9"/>
  </si>
  <si>
    <t>B6</t>
    <phoneticPr fontId="9"/>
  </si>
  <si>
    <t>B16</t>
    <phoneticPr fontId="9"/>
  </si>
  <si>
    <t>B3</t>
    <phoneticPr fontId="9"/>
  </si>
  <si>
    <t>B6</t>
    <phoneticPr fontId="9"/>
  </si>
  <si>
    <t>増田心花　</t>
    <rPh sb="0" eb="2">
      <t>マスダ</t>
    </rPh>
    <rPh sb="2" eb="3">
      <t>ココR</t>
    </rPh>
    <rPh sb="3" eb="4">
      <t>ハN</t>
    </rPh>
    <phoneticPr fontId="9"/>
  </si>
  <si>
    <t>F184529</t>
  </si>
  <si>
    <t>A2</t>
    <phoneticPr fontId="9"/>
  </si>
  <si>
    <t>古賀伊織</t>
    <rPh sb="0" eb="2">
      <t>コG</t>
    </rPh>
    <rPh sb="2" eb="4">
      <t>イオ</t>
    </rPh>
    <phoneticPr fontId="9"/>
  </si>
  <si>
    <t>A3</t>
    <phoneticPr fontId="9"/>
  </si>
  <si>
    <t>A7</t>
    <phoneticPr fontId="9"/>
  </si>
  <si>
    <t>佐藤大</t>
    <rPh sb="0" eb="2">
      <t>サT</t>
    </rPh>
    <rPh sb="2" eb="3">
      <t>ダ</t>
    </rPh>
    <phoneticPr fontId="9"/>
  </si>
  <si>
    <t>A32</t>
    <phoneticPr fontId="9"/>
  </si>
  <si>
    <t>沼口 侑仁</t>
    <phoneticPr fontId="9"/>
  </si>
  <si>
    <t>宮崎北高校</t>
    <rPh sb="3" eb="5">
      <t>コ</t>
    </rPh>
    <phoneticPr fontId="9"/>
  </si>
  <si>
    <t>知念颯太郎</t>
    <phoneticPr fontId="9"/>
  </si>
  <si>
    <t>A32</t>
    <phoneticPr fontId="9"/>
  </si>
  <si>
    <t>A32</t>
    <phoneticPr fontId="9"/>
  </si>
  <si>
    <t>宮崎西高校</t>
    <rPh sb="0" eb="5">
      <t>ミヤザK</t>
    </rPh>
    <phoneticPr fontId="9"/>
  </si>
  <si>
    <t>A6</t>
    <phoneticPr fontId="9"/>
  </si>
  <si>
    <t>A16</t>
    <phoneticPr fontId="9"/>
  </si>
  <si>
    <t>A32</t>
    <phoneticPr fontId="9"/>
  </si>
  <si>
    <t>堀内優里愛</t>
    <phoneticPr fontId="9"/>
  </si>
  <si>
    <t>A32</t>
    <phoneticPr fontId="9"/>
  </si>
  <si>
    <t>A32</t>
    <phoneticPr fontId="9"/>
  </si>
  <si>
    <t>明石芽果</t>
    <phoneticPr fontId="9"/>
  </si>
  <si>
    <t>楠元優太郎</t>
    <phoneticPr fontId="9"/>
  </si>
  <si>
    <t>中学生総体のダブルスについては、ベスト８までに、U16のポイントを与える。また、中学生秋季大会についても、ベスト８までにU14のポイントを与える。ただし、シングルスポイント評価の半分とする</t>
    <rPh sb="0" eb="2">
      <t>チュ</t>
    </rPh>
    <rPh sb="2" eb="3">
      <t>セ</t>
    </rPh>
    <rPh sb="3" eb="16">
      <t>ソウタ</t>
    </rPh>
    <rPh sb="33" eb="37">
      <t>アタ</t>
    </rPh>
    <rPh sb="40" eb="43">
      <t>チュ</t>
    </rPh>
    <rPh sb="43" eb="53">
      <t>シュウK</t>
    </rPh>
    <rPh sb="69" eb="73">
      <t>アタ</t>
    </rPh>
    <rPh sb="86" eb="89">
      <t>ヒョ</t>
    </rPh>
    <rPh sb="89" eb="91">
      <t>ハンブN</t>
    </rPh>
    <phoneticPr fontId="40"/>
  </si>
  <si>
    <t>（令和７年７月３０日追記）</t>
    <rPh sb="10" eb="12">
      <t>ツイK</t>
    </rPh>
    <phoneticPr fontId="40"/>
  </si>
  <si>
    <t>C2</t>
    <phoneticPr fontId="9"/>
  </si>
  <si>
    <t>C3</t>
    <phoneticPr fontId="9"/>
  </si>
  <si>
    <t>長﨑准也</t>
    <phoneticPr fontId="9"/>
  </si>
  <si>
    <t>C8</t>
    <phoneticPr fontId="9"/>
  </si>
  <si>
    <t>C8</t>
    <phoneticPr fontId="9"/>
  </si>
  <si>
    <t>德重愛花</t>
    <phoneticPr fontId="9"/>
  </si>
  <si>
    <t>E3</t>
    <phoneticPr fontId="9"/>
  </si>
  <si>
    <t>C3</t>
    <phoneticPr fontId="9"/>
  </si>
  <si>
    <t>C4</t>
    <phoneticPr fontId="9"/>
  </si>
  <si>
    <t>C16</t>
    <phoneticPr fontId="9"/>
  </si>
  <si>
    <t>C16</t>
    <phoneticPr fontId="9"/>
  </si>
  <si>
    <t>C16</t>
    <phoneticPr fontId="9"/>
  </si>
  <si>
    <t>B1</t>
    <phoneticPr fontId="9"/>
  </si>
  <si>
    <t>A8</t>
    <phoneticPr fontId="9"/>
  </si>
  <si>
    <t>A3</t>
    <phoneticPr fontId="9"/>
  </si>
  <si>
    <t>C3</t>
    <phoneticPr fontId="9"/>
  </si>
  <si>
    <t>A4</t>
    <phoneticPr fontId="9"/>
  </si>
  <si>
    <t>A32</t>
    <phoneticPr fontId="9"/>
  </si>
  <si>
    <t>岩切康太</t>
    <rPh sb="0" eb="2">
      <t>イワキR</t>
    </rPh>
    <rPh sb="2" eb="4">
      <t>コウタ</t>
    </rPh>
    <phoneticPr fontId="9"/>
  </si>
  <si>
    <t>A32</t>
    <phoneticPr fontId="9"/>
  </si>
  <si>
    <t>A16</t>
    <phoneticPr fontId="9"/>
  </si>
  <si>
    <t>A1</t>
    <phoneticPr fontId="9"/>
  </si>
  <si>
    <t>高2早</t>
    <rPh sb="0" eb="1">
      <t>コウ</t>
    </rPh>
    <rPh sb="2" eb="3">
      <t>ハヤ</t>
    </rPh>
    <phoneticPr fontId="9"/>
  </si>
  <si>
    <t>竹上真央</t>
    <rPh sb="0" eb="2">
      <t>タケウ</t>
    </rPh>
    <rPh sb="2" eb="4">
      <t>マ</t>
    </rPh>
    <phoneticPr fontId="9"/>
  </si>
  <si>
    <t>原重美月</t>
    <rPh sb="0" eb="1">
      <t>ハラ</t>
    </rPh>
    <rPh sb="1" eb="2">
      <t>10</t>
    </rPh>
    <rPh sb="2" eb="4">
      <t>ミツK</t>
    </rPh>
    <phoneticPr fontId="9"/>
  </si>
  <si>
    <t>A16</t>
    <phoneticPr fontId="9"/>
  </si>
  <si>
    <t>享保朱美</t>
    <phoneticPr fontId="9"/>
  </si>
  <si>
    <t>上野海桜</t>
    <rPh sb="0" eb="2">
      <t>ウ</t>
    </rPh>
    <rPh sb="2" eb="3">
      <t>ウM</t>
    </rPh>
    <rPh sb="3" eb="4">
      <t>サクR</t>
    </rPh>
    <phoneticPr fontId="9"/>
  </si>
  <si>
    <t>丸目空</t>
    <rPh sb="0" eb="2">
      <t>マルメ</t>
    </rPh>
    <rPh sb="2" eb="3">
      <t>ソR</t>
    </rPh>
    <phoneticPr fontId="9"/>
  </si>
  <si>
    <t>A32</t>
    <phoneticPr fontId="9"/>
  </si>
  <si>
    <t>A16</t>
    <phoneticPr fontId="9"/>
  </si>
  <si>
    <t>高1</t>
    <rPh sb="0" eb="2">
      <t>コウ</t>
    </rPh>
    <phoneticPr fontId="9"/>
  </si>
  <si>
    <t>A32</t>
    <phoneticPr fontId="9"/>
  </si>
  <si>
    <t>ホルストン</t>
    <phoneticPr fontId="13"/>
  </si>
  <si>
    <t>A1</t>
    <phoneticPr fontId="9"/>
  </si>
  <si>
    <t>A3</t>
    <phoneticPr fontId="9"/>
  </si>
  <si>
    <t>A4</t>
    <phoneticPr fontId="9"/>
  </si>
  <si>
    <t>A6</t>
    <phoneticPr fontId="9"/>
  </si>
  <si>
    <t>A7</t>
    <phoneticPr fontId="9"/>
  </si>
  <si>
    <t>A8</t>
    <phoneticPr fontId="9"/>
  </si>
  <si>
    <t>A16</t>
    <phoneticPr fontId="9"/>
  </si>
  <si>
    <t>竹村琳心</t>
    <rPh sb="0" eb="2">
      <t>タケムR</t>
    </rPh>
    <rPh sb="2" eb="3">
      <t>リン</t>
    </rPh>
    <rPh sb="3" eb="4">
      <t>SINN</t>
    </rPh>
    <phoneticPr fontId="9"/>
  </si>
  <si>
    <t>A32</t>
    <phoneticPr fontId="9"/>
  </si>
  <si>
    <t>A16</t>
    <phoneticPr fontId="9"/>
  </si>
  <si>
    <t>A1</t>
    <phoneticPr fontId="9"/>
  </si>
  <si>
    <t>A3</t>
    <phoneticPr fontId="9"/>
  </si>
  <si>
    <t>A4</t>
    <phoneticPr fontId="9"/>
  </si>
  <si>
    <t>A32</t>
    <phoneticPr fontId="9"/>
  </si>
  <si>
    <t>陣之内遼</t>
    <rPh sb="0" eb="1">
      <t>ジン</t>
    </rPh>
    <rPh sb="1" eb="2">
      <t>ノ</t>
    </rPh>
    <rPh sb="2" eb="3">
      <t>ウチ</t>
    </rPh>
    <rPh sb="3" eb="4">
      <t>リョウ</t>
    </rPh>
    <phoneticPr fontId="9"/>
  </si>
  <si>
    <t>E1</t>
    <phoneticPr fontId="9"/>
  </si>
  <si>
    <t>長瀬諒也</t>
    <rPh sb="0" eb="2">
      <t>ナガS</t>
    </rPh>
    <rPh sb="2" eb="3">
      <t>リョウ</t>
    </rPh>
    <rPh sb="3" eb="4">
      <t>ヤ</t>
    </rPh>
    <phoneticPr fontId="9"/>
  </si>
  <si>
    <t>細田すず</t>
    <rPh sb="0" eb="2">
      <t>ホS</t>
    </rPh>
    <phoneticPr fontId="9"/>
  </si>
  <si>
    <t>長友愛夏</t>
    <rPh sb="0" eb="2">
      <t>ナガ</t>
    </rPh>
    <rPh sb="2" eb="3">
      <t>ア</t>
    </rPh>
    <rPh sb="3" eb="4">
      <t>ナT</t>
    </rPh>
    <phoneticPr fontId="9"/>
  </si>
  <si>
    <t>D3</t>
    <phoneticPr fontId="9"/>
  </si>
  <si>
    <t>D4</t>
    <phoneticPr fontId="9"/>
  </si>
  <si>
    <t>藤下真緒</t>
    <rPh sb="0" eb="2">
      <t>フZ</t>
    </rPh>
    <rPh sb="2" eb="4">
      <t>MAO</t>
    </rPh>
    <phoneticPr fontId="9"/>
  </si>
  <si>
    <t>D1</t>
    <phoneticPr fontId="9"/>
  </si>
  <si>
    <t>西久保亜希</t>
    <rPh sb="0" eb="3">
      <t>ニ</t>
    </rPh>
    <rPh sb="3" eb="4">
      <t>アキ</t>
    </rPh>
    <rPh sb="4" eb="5">
      <t>KI</t>
    </rPh>
    <phoneticPr fontId="9"/>
  </si>
  <si>
    <t>M229730</t>
  </si>
  <si>
    <t>M713144</t>
  </si>
  <si>
    <t>M229735</t>
  </si>
  <si>
    <t>F229748</t>
  </si>
  <si>
    <t>F229749</t>
  </si>
  <si>
    <t>田中祐成</t>
    <phoneticPr fontId="9"/>
  </si>
  <si>
    <t>古賀伶</t>
    <phoneticPr fontId="9"/>
  </si>
  <si>
    <t>畑田啓輔</t>
    <rPh sb="0" eb="1">
      <t>HATADA</t>
    </rPh>
    <rPh sb="1" eb="2">
      <t>タ</t>
    </rPh>
    <rPh sb="2" eb="3">
      <t>KEISUKE</t>
    </rPh>
    <rPh sb="3" eb="4">
      <t>SUKE</t>
    </rPh>
    <phoneticPr fontId="9"/>
  </si>
  <si>
    <t>尾田峻ノ佑</t>
    <rPh sb="4" eb="5">
      <t>SUKE</t>
    </rPh>
    <phoneticPr fontId="9"/>
  </si>
  <si>
    <t>A32</t>
    <phoneticPr fontId="9"/>
  </si>
  <si>
    <t>A32</t>
    <phoneticPr fontId="9"/>
  </si>
  <si>
    <t>松浦圭汰</t>
    <rPh sb="0" eb="2">
      <t>マT</t>
    </rPh>
    <rPh sb="2" eb="3">
      <t>KEITA</t>
    </rPh>
    <rPh sb="3" eb="4">
      <t>タ</t>
    </rPh>
    <phoneticPr fontId="9"/>
  </si>
  <si>
    <t>疋田丈翔</t>
    <rPh sb="0" eb="2">
      <t>ヒ</t>
    </rPh>
    <rPh sb="2" eb="3">
      <t>タケル</t>
    </rPh>
    <rPh sb="3" eb="4">
      <t>ショ</t>
    </rPh>
    <phoneticPr fontId="9"/>
  </si>
  <si>
    <t>宮崎南高校</t>
    <rPh sb="2" eb="3">
      <t>ミナ</t>
    </rPh>
    <rPh sb="3" eb="5">
      <t>コ</t>
    </rPh>
    <phoneticPr fontId="9"/>
  </si>
  <si>
    <t>長瀬明日花</t>
    <rPh sb="4" eb="5">
      <t xml:space="preserve">ハナ </t>
    </rPh>
    <phoneticPr fontId="9"/>
  </si>
  <si>
    <t>菊地美咲</t>
    <rPh sb="0" eb="1">
      <t>キK</t>
    </rPh>
    <rPh sb="1" eb="2">
      <t>チ</t>
    </rPh>
    <rPh sb="2" eb="4">
      <t>ミサK</t>
    </rPh>
    <phoneticPr fontId="9"/>
  </si>
  <si>
    <t>E1</t>
    <phoneticPr fontId="9"/>
  </si>
  <si>
    <t>小5</t>
    <rPh sb="0" eb="1">
      <t>ショウ</t>
    </rPh>
    <phoneticPr fontId="9"/>
  </si>
  <si>
    <t>鎌田湊翔</t>
    <phoneticPr fontId="9"/>
  </si>
  <si>
    <t>ＣＨイワキリ</t>
    <phoneticPr fontId="9"/>
  </si>
  <si>
    <t>E2</t>
    <phoneticPr fontId="9"/>
  </si>
  <si>
    <t>小西俊斗</t>
    <phoneticPr fontId="9"/>
  </si>
  <si>
    <t>小5早</t>
    <rPh sb="0" eb="1">
      <t>SY</t>
    </rPh>
    <rPh sb="2" eb="3">
      <t>ハY</t>
    </rPh>
    <phoneticPr fontId="9"/>
  </si>
  <si>
    <t>D1</t>
    <phoneticPr fontId="9"/>
  </si>
  <si>
    <t>D2</t>
    <phoneticPr fontId="9"/>
  </si>
  <si>
    <t>D3</t>
    <phoneticPr fontId="9"/>
  </si>
  <si>
    <t>D4</t>
    <phoneticPr fontId="9"/>
  </si>
  <si>
    <t>ライジングサンHJC</t>
    <phoneticPr fontId="9"/>
  </si>
  <si>
    <t>C1</t>
    <phoneticPr fontId="9"/>
  </si>
  <si>
    <t>C2</t>
    <phoneticPr fontId="9"/>
  </si>
  <si>
    <t>C3</t>
    <phoneticPr fontId="9"/>
  </si>
  <si>
    <t>C5</t>
    <phoneticPr fontId="9"/>
  </si>
  <si>
    <t>C4</t>
    <phoneticPr fontId="9"/>
  </si>
  <si>
    <t>C6</t>
    <phoneticPr fontId="9"/>
  </si>
  <si>
    <t>C7</t>
    <phoneticPr fontId="9"/>
  </si>
  <si>
    <t>C8</t>
    <phoneticPr fontId="9"/>
  </si>
  <si>
    <t>B1</t>
    <phoneticPr fontId="9"/>
  </si>
  <si>
    <t>B2</t>
    <phoneticPr fontId="9"/>
  </si>
  <si>
    <t>B3</t>
    <phoneticPr fontId="9"/>
  </si>
  <si>
    <t>B4</t>
    <phoneticPr fontId="9"/>
  </si>
  <si>
    <t>B7</t>
    <phoneticPr fontId="9"/>
  </si>
  <si>
    <t>B8</t>
    <phoneticPr fontId="9"/>
  </si>
  <si>
    <t>B16</t>
    <phoneticPr fontId="9"/>
  </si>
  <si>
    <t>B16</t>
    <phoneticPr fontId="9"/>
  </si>
  <si>
    <t>濱口丈瑠</t>
    <phoneticPr fontId="9"/>
  </si>
  <si>
    <t>M224048</t>
  </si>
  <si>
    <t>A1</t>
    <phoneticPr fontId="9"/>
  </si>
  <si>
    <t>A2</t>
    <phoneticPr fontId="9"/>
  </si>
  <si>
    <t>A3</t>
    <phoneticPr fontId="9"/>
  </si>
  <si>
    <t>A4</t>
    <phoneticPr fontId="9"/>
  </si>
  <si>
    <t>A5</t>
    <phoneticPr fontId="9"/>
  </si>
  <si>
    <t>A6</t>
    <phoneticPr fontId="9"/>
  </si>
  <si>
    <t>A7</t>
    <phoneticPr fontId="9"/>
  </si>
  <si>
    <t>A8</t>
    <phoneticPr fontId="9"/>
  </si>
  <si>
    <t>A16</t>
    <phoneticPr fontId="9"/>
  </si>
  <si>
    <t>A16</t>
    <phoneticPr fontId="9"/>
  </si>
  <si>
    <t>M701760</t>
    <phoneticPr fontId="9"/>
  </si>
  <si>
    <t>M690627</t>
    <phoneticPr fontId="9"/>
  </si>
  <si>
    <t>M691735</t>
    <phoneticPr fontId="9"/>
  </si>
  <si>
    <t>M138489</t>
    <phoneticPr fontId="9"/>
  </si>
  <si>
    <t>A16</t>
    <phoneticPr fontId="9"/>
  </si>
  <si>
    <t>A16</t>
    <phoneticPr fontId="9"/>
  </si>
  <si>
    <t>A32</t>
    <phoneticPr fontId="9"/>
  </si>
  <si>
    <t>A32</t>
    <phoneticPr fontId="9"/>
  </si>
  <si>
    <t>三宅晴大</t>
    <phoneticPr fontId="9"/>
  </si>
  <si>
    <t>A32</t>
    <phoneticPr fontId="9"/>
  </si>
  <si>
    <t>A32</t>
    <phoneticPr fontId="9"/>
  </si>
  <si>
    <t>A32</t>
    <phoneticPr fontId="9"/>
  </si>
  <si>
    <t>A32</t>
    <phoneticPr fontId="9"/>
  </si>
  <si>
    <t>E1</t>
    <phoneticPr fontId="9"/>
  </si>
  <si>
    <t>D1</t>
    <phoneticPr fontId="9"/>
  </si>
  <si>
    <t>D4</t>
    <phoneticPr fontId="9"/>
  </si>
  <si>
    <t>米澤楓音</t>
    <phoneticPr fontId="9"/>
  </si>
  <si>
    <t>えびのJr</t>
    <phoneticPr fontId="9"/>
  </si>
  <si>
    <t>F223771</t>
  </si>
  <si>
    <t>D5</t>
    <phoneticPr fontId="9"/>
  </si>
  <si>
    <t>C8</t>
    <phoneticPr fontId="9"/>
  </si>
  <si>
    <t>B2</t>
    <phoneticPr fontId="9"/>
  </si>
  <si>
    <t>B5</t>
    <phoneticPr fontId="9"/>
  </si>
  <si>
    <t>F224449</t>
  </si>
  <si>
    <t>C7</t>
    <phoneticPr fontId="9"/>
  </si>
  <si>
    <t>A3</t>
    <phoneticPr fontId="9"/>
  </si>
  <si>
    <t>A6</t>
    <phoneticPr fontId="9"/>
  </si>
  <si>
    <t>A7</t>
    <phoneticPr fontId="9"/>
  </si>
  <si>
    <t>A8</t>
    <phoneticPr fontId="9"/>
  </si>
  <si>
    <t>A16</t>
    <phoneticPr fontId="9"/>
  </si>
  <si>
    <t>F207645</t>
  </si>
  <si>
    <t>A16</t>
    <phoneticPr fontId="9"/>
  </si>
  <si>
    <t>F193228</t>
  </si>
  <si>
    <t>金子紗和子</t>
    <phoneticPr fontId="9"/>
  </si>
  <si>
    <t>F207538</t>
  </si>
  <si>
    <t>高2</t>
    <rPh sb="0" eb="1">
      <t>コウ</t>
    </rPh>
    <phoneticPr fontId="9"/>
  </si>
  <si>
    <t>高3早</t>
    <rPh sb="0" eb="1">
      <t>コウ</t>
    </rPh>
    <rPh sb="2" eb="3">
      <t>ハヤ</t>
    </rPh>
    <phoneticPr fontId="9"/>
  </si>
  <si>
    <t>都城農業高校</t>
    <rPh sb="0" eb="6">
      <t>ミY</t>
    </rPh>
    <phoneticPr fontId="9"/>
  </si>
  <si>
    <t>中2早</t>
    <rPh sb="0" eb="1">
      <t>チュ</t>
    </rPh>
    <rPh sb="2" eb="3">
      <t>HAYA</t>
    </rPh>
    <phoneticPr fontId="9"/>
  </si>
  <si>
    <t>中1</t>
    <rPh sb="0" eb="2">
      <t>チュ</t>
    </rPh>
    <phoneticPr fontId="13"/>
  </si>
  <si>
    <t>小6</t>
    <rPh sb="0" eb="1">
      <t>ショ</t>
    </rPh>
    <phoneticPr fontId="9"/>
  </si>
  <si>
    <t>中1早</t>
    <rPh sb="0" eb="2">
      <t>チュ</t>
    </rPh>
    <rPh sb="2" eb="3">
      <t>ハY</t>
    </rPh>
    <phoneticPr fontId="13"/>
  </si>
  <si>
    <t>F720558</t>
  </si>
  <si>
    <t>F229751</t>
  </si>
  <si>
    <t>F719928</t>
  </si>
  <si>
    <t>F229747</t>
  </si>
  <si>
    <t>高3</t>
    <rPh sb="0" eb="1">
      <t>コウ</t>
    </rPh>
    <phoneticPr fontId="16"/>
  </si>
  <si>
    <t>高3早</t>
    <rPh sb="0" eb="1">
      <t>コウ</t>
    </rPh>
    <rPh sb="2" eb="3">
      <t>ハY</t>
    </rPh>
    <phoneticPr fontId="16"/>
  </si>
  <si>
    <t>高2早</t>
    <rPh sb="0" eb="1">
      <t>コウ</t>
    </rPh>
    <rPh sb="2" eb="3">
      <t>ハY</t>
    </rPh>
    <phoneticPr fontId="9"/>
  </si>
  <si>
    <t>高1早</t>
    <rPh sb="2" eb="3">
      <t>ハY</t>
    </rPh>
    <phoneticPr fontId="9"/>
  </si>
  <si>
    <t>小5早</t>
    <rPh sb="0" eb="1">
      <t>ショウ</t>
    </rPh>
    <rPh sb="2" eb="3">
      <t>ハヤ</t>
    </rPh>
    <phoneticPr fontId="9"/>
  </si>
  <si>
    <t>M229731</t>
  </si>
  <si>
    <t>M229729</t>
  </si>
  <si>
    <t>M223758</t>
  </si>
  <si>
    <t>U14</t>
    <phoneticPr fontId="9"/>
  </si>
  <si>
    <t>C1</t>
    <phoneticPr fontId="9"/>
  </si>
  <si>
    <t>C2</t>
    <phoneticPr fontId="9"/>
  </si>
  <si>
    <t>C3</t>
    <phoneticPr fontId="9"/>
  </si>
  <si>
    <t>尾崎菫</t>
    <rPh sb="0" eb="2">
      <t>オザキ</t>
    </rPh>
    <phoneticPr fontId="9"/>
  </si>
  <si>
    <t>藤下麻衣</t>
    <rPh sb="0" eb="2">
      <t>フジシタ</t>
    </rPh>
    <rPh sb="2" eb="4">
      <t xml:space="preserve">マイ </t>
    </rPh>
    <phoneticPr fontId="9"/>
  </si>
  <si>
    <t>F229752</t>
  </si>
  <si>
    <t>F223766</t>
  </si>
  <si>
    <t>C1</t>
    <phoneticPr fontId="9"/>
  </si>
  <si>
    <t>B1</t>
    <phoneticPr fontId="9"/>
  </si>
  <si>
    <t>ジュニアサーキットのポイントについては、宮崎シリーズのポイントを廃止し九州大会での成績によりポイントを採用する。１回戦敗退でもB32のポイントを与える。</t>
    <rPh sb="20" eb="27">
      <t>ミY</t>
    </rPh>
    <rPh sb="32" eb="41">
      <t>ハイS</t>
    </rPh>
    <rPh sb="41" eb="46">
      <t>セイセK</t>
    </rPh>
    <rPh sb="51" eb="55">
      <t>サ</t>
    </rPh>
    <rPh sb="57" eb="67">
      <t>カ</t>
    </rPh>
    <rPh sb="72" eb="76">
      <t>アタ</t>
    </rPh>
    <phoneticPr fontId="9"/>
  </si>
  <si>
    <t>（令和８年４月２０日追記）</t>
    <rPh sb="10" eb="12">
      <t>ツイK</t>
    </rPh>
    <phoneticPr fontId="40"/>
  </si>
  <si>
    <t>B1</t>
    <phoneticPr fontId="9"/>
  </si>
  <si>
    <t>阿部紗芭</t>
    <rPh sb="0" eb="2">
      <t>アB</t>
    </rPh>
    <phoneticPr fontId="9"/>
  </si>
  <si>
    <t>A16</t>
    <phoneticPr fontId="9"/>
  </si>
  <si>
    <t>野村梨紗</t>
    <rPh sb="0" eb="2">
      <t>ノムラ</t>
    </rPh>
    <phoneticPr fontId="9"/>
  </si>
  <si>
    <t>佐土原高校</t>
    <rPh sb="0" eb="5">
      <t>サドワラ</t>
    </rPh>
    <phoneticPr fontId="9"/>
  </si>
  <si>
    <t>日向学院高校</t>
    <rPh sb="0" eb="1">
      <t>ヒュウガ</t>
    </rPh>
    <rPh sb="2" eb="3">
      <t>ガクイn</t>
    </rPh>
    <rPh sb="4" eb="6">
      <t>コウコウ</t>
    </rPh>
    <phoneticPr fontId="9"/>
  </si>
  <si>
    <t>宮崎工業高校</t>
    <rPh sb="0" eb="6">
      <t>ミヤザキ</t>
    </rPh>
    <phoneticPr fontId="9"/>
  </si>
  <si>
    <t>小林秀峰高校</t>
    <rPh sb="0" eb="1">
      <t>コバヤセィ</t>
    </rPh>
    <rPh sb="2" eb="6">
      <t>sy</t>
    </rPh>
    <phoneticPr fontId="9"/>
  </si>
  <si>
    <t>宮崎大宮高校</t>
    <rPh sb="0" eb="2">
      <t>ミヤザキ</t>
    </rPh>
    <rPh sb="2" eb="6">
      <t>オオミヤ</t>
    </rPh>
    <phoneticPr fontId="9"/>
  </si>
  <si>
    <t>鎌田岬希</t>
    <rPh sb="0" eb="2">
      <t>カマタ</t>
    </rPh>
    <rPh sb="3" eb="4">
      <t xml:space="preserve">キ </t>
    </rPh>
    <phoneticPr fontId="9"/>
  </si>
  <si>
    <t>高鍋高校</t>
    <rPh sb="2" eb="4">
      <t>コウコウ</t>
    </rPh>
    <phoneticPr fontId="9"/>
  </si>
  <si>
    <t>宮崎南高校</t>
    <rPh sb="0" eb="5">
      <t>ミヤザキ</t>
    </rPh>
    <phoneticPr fontId="9"/>
  </si>
  <si>
    <t>西園珠々嘩</t>
    <rPh sb="0" eb="2">
      <t>ニセ_x0000_</t>
    </rPh>
    <rPh sb="4" eb="5">
      <t/>
    </rPh>
    <phoneticPr fontId="9"/>
  </si>
  <si>
    <t>聖心ウルスラ学園</t>
    <rPh sb="0" eb="2">
      <t>セイシn</t>
    </rPh>
    <rPh sb="6" eb="8">
      <t>ガク</t>
    </rPh>
    <phoneticPr fontId="9"/>
  </si>
  <si>
    <t>黒木諳</t>
    <rPh sb="0" eb="2">
      <t>クロ</t>
    </rPh>
    <phoneticPr fontId="9"/>
  </si>
  <si>
    <t>生目台中学校</t>
    <phoneticPr fontId="9"/>
  </si>
  <si>
    <t>近間大稀</t>
    <phoneticPr fontId="9"/>
  </si>
  <si>
    <t>ホルストン</t>
  </si>
  <si>
    <t>鬼束晃大</t>
    <phoneticPr fontId="9"/>
  </si>
  <si>
    <t>三股中学校</t>
    <phoneticPr fontId="9"/>
  </si>
  <si>
    <t>M224065</t>
  </si>
  <si>
    <t>黒木咲希</t>
    <phoneticPr fontId="9"/>
  </si>
  <si>
    <t>甲斐花</t>
    <phoneticPr fontId="9"/>
  </si>
  <si>
    <t>古瀬史帆</t>
    <phoneticPr fontId="9"/>
  </si>
  <si>
    <t>F229754</t>
  </si>
  <si>
    <t>F196878</t>
    <phoneticPr fontId="9"/>
  </si>
  <si>
    <t>吉見円</t>
    <phoneticPr fontId="9"/>
  </si>
  <si>
    <t>楠元このみ</t>
    <phoneticPr fontId="9"/>
  </si>
  <si>
    <t>M224066</t>
  </si>
  <si>
    <t>2026/7/22現在</t>
    <rPh sb="9" eb="11">
      <t>ゲン</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</si>
</sst>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yyyy/mm/dd"/>
  </numFmts>
  <fonts count="48">
    <font>
      <sz val="10"/>
      <name val="ＭＳ Ｐゴシック"/>
      <charset val="128"/>
    </font>
    <font>
      <sz val="10"/>
      <name val="Arial"/>
      <family val="2"/>
    </font>
    <font>
      <sz val="11"/>
      <name val="ＭＳ 明朝"/>
      <family val="1"/>
      <charset val="128"/>
    </font>
    <font>
      <sz val="11"/>
      <name val="ＭＳ Ｐゴシック"/>
      <family val="2"/>
      <charset val="128"/>
    </font>
    <font>
      <sz val="11"/>
      <color indexed="10"/>
      <name val="ＭＳ Ｐゴシック"/>
      <family val="2"/>
      <charset val="128"/>
    </font>
    <font>
      <sz val="11"/>
      <color indexed="8"/>
      <name val="ＭＳ Ｐゴシック"/>
      <family val="2"/>
      <charset val="128"/>
    </font>
    <font>
      <sz val="10"/>
      <name val="ＭＳ Ｐゴシック"/>
      <family val="2"/>
      <charset val="128"/>
    </font>
    <font>
      <sz val="9"/>
      <name val="ＭＳ Ｐゴシック"/>
      <family val="2"/>
      <charset val="128"/>
    </font>
    <font>
      <sz val="11"/>
      <color indexed="10"/>
      <name val="ＭＳ 明朝"/>
      <family val="1"/>
      <charset val="128"/>
    </font>
    <font>
      <sz val="6"/>
      <name val="ＭＳ Ｐゴシック"/>
      <family val="3"/>
      <charset val="128"/>
    </font>
    <font>
      <sz val="12"/>
      <name val="ＭＳ Ｐゴシック"/>
      <family val="2"/>
      <charset val="128"/>
    </font>
    <font>
      <sz val="16"/>
      <color indexed="8"/>
      <name val="ＭＳ Ｐゴシック"/>
      <family val="2"/>
      <charset val="128"/>
    </font>
    <font>
      <sz val="14"/>
      <name val="ＭＳ Ｐゴシック"/>
      <family val="3"/>
      <charset val="128"/>
    </font>
    <font>
      <sz val="6"/>
      <name val="HG丸ｺﾞｼｯｸM-PRO"/>
      <family val="2"/>
      <charset val="128"/>
    </font>
    <font>
      <sz val="11"/>
      <name val="Arial"/>
      <family val="2"/>
    </font>
    <font>
      <sz val="14"/>
      <color indexed="10"/>
      <name val="ＭＳ Ｐゴシック"/>
      <family val="2"/>
      <charset val="128"/>
    </font>
    <font>
      <sz val="16"/>
      <name val="ＭＳ Ｐゴシック"/>
      <family val="2"/>
      <charset val="128"/>
    </font>
    <font>
      <sz val="6"/>
      <name val="ＭＳ 明朝"/>
      <family val="1"/>
      <charset val="128"/>
    </font>
    <font>
      <sz val="11"/>
      <name val="メイリオ"/>
      <family val="2"/>
      <charset val="128"/>
    </font>
    <font>
      <sz val="14"/>
      <color indexed="8"/>
      <name val="メイリオ"/>
      <family val="2"/>
      <charset val="128"/>
    </font>
    <font>
      <sz val="14"/>
      <name val="メイリオ"/>
      <family val="2"/>
      <charset val="128"/>
    </font>
    <font>
      <sz val="14"/>
      <color indexed="8"/>
      <name val="ＭＳ Ｐゴシック"/>
      <family val="2"/>
      <charset val="128"/>
    </font>
    <font>
      <sz val="11"/>
      <color indexed="10"/>
      <name val="メイリオ"/>
      <family val="2"/>
      <charset val="128"/>
    </font>
    <font>
      <sz val="16"/>
      <color indexed="8"/>
      <name val="ＭＳ Ｐ明朝"/>
      <family val="1"/>
      <charset val="128"/>
    </font>
    <font>
      <sz val="10"/>
      <name val="ＭＳ Ｐ明朝"/>
      <family val="1"/>
      <charset val="128"/>
    </font>
    <font>
      <sz val="11"/>
      <name val="ＭＳ Ｐ明朝"/>
      <family val="1"/>
      <charset val="128"/>
    </font>
    <font>
      <sz val="16"/>
      <name val="ＭＳ 明朝"/>
      <family val="1"/>
      <charset val="128"/>
    </font>
    <font>
      <sz val="16"/>
      <name val="ＭＳ Ｐ明朝"/>
      <family val="1"/>
      <charset val="128"/>
    </font>
    <font>
      <sz val="14"/>
      <name val="ＭＳ Ｐ明朝"/>
      <family val="1"/>
      <charset val="128"/>
    </font>
    <font>
      <sz val="12"/>
      <name val="メイリオ"/>
      <family val="2"/>
      <charset val="128"/>
    </font>
    <font>
      <sz val="12"/>
      <color indexed="10"/>
      <name val="メイリオ"/>
      <family val="2"/>
      <charset val="128"/>
    </font>
    <font>
      <sz val="14"/>
      <color indexed="8"/>
      <name val="ＭＳ Ｐ明朝"/>
      <family val="1"/>
      <charset val="128"/>
    </font>
    <font>
      <sz val="14"/>
      <name val="ＭＳ 明朝"/>
      <family val="1"/>
      <charset val="128"/>
    </font>
    <font>
      <sz val="16"/>
      <name val="メイリオ"/>
      <family val="2"/>
      <charset val="128"/>
    </font>
    <font>
      <sz val="10"/>
      <name val="メイリオ"/>
      <family val="2"/>
      <charset val="128"/>
    </font>
    <font>
      <sz val="9"/>
      <name val="メイリオ"/>
      <family val="2"/>
      <charset val="128"/>
    </font>
    <font>
      <sz val="9"/>
      <color indexed="8"/>
      <name val="メイリオ"/>
      <family val="2"/>
      <charset val="128"/>
    </font>
    <font>
      <sz val="14"/>
      <color indexed="10"/>
      <name val="メイリオ"/>
      <family val="2"/>
      <charset val="128"/>
    </font>
    <font>
      <sz val="6"/>
      <name val="ＭＳ Ｐゴシック"/>
      <family val="3"/>
      <charset val="128"/>
    </font>
    <font>
      <sz val="6"/>
      <name val="ＭＳ Ｐゴシック"/>
      <family val="3"/>
      <charset val="128"/>
    </font>
    <font>
      <sz val="6"/>
      <name val="ＭＳ Ｐゴシック"/>
      <family val="3"/>
      <charset val="128"/>
    </font>
    <font>
      <sz val="11"/>
      <color theme="1"/>
      <name val="メイリオ"/>
      <family val="2"/>
      <charset val="128"/>
    </font>
    <font>
      <sz val="14"/>
      <color theme="1"/>
      <name val="メイリオ"/>
      <family val="2"/>
      <charset val="128"/>
    </font>
    <font>
      <sz val="11"/>
      <color rgb="FFFF0000"/>
      <name val="メイリオ"/>
      <family val="2"/>
      <charset val="128"/>
    </font>
    <font>
      <sz val="12"/>
      <color theme="1"/>
      <name val="メイリオ"/>
      <family val="2"/>
      <charset val="128"/>
    </font>
    <font>
      <sz val="12"/>
      <color rgb="FFFF0000"/>
      <name val="メイリオ"/>
      <family val="2"/>
      <charset val="128"/>
    </font>
    <font>
      <u/>
      <sz val="10"/>
      <color theme="10"/>
      <name val="ＭＳ Ｐゴシック"/>
      <family val="2"/>
      <charset val="128"/>
    </font>
    <font>
      <u/>
      <sz val="10"/>
      <color theme="11"/>
      <name val="ＭＳ Ｐゴシック"/>
      <family val="2"/>
      <charset val="128"/>
    </font>
  </fonts>
  <fills count="8">
    <fill>
      <patternFill patternType="none"/>
    </fill>
    <fill>
      <patternFill patternType="gray125"/>
    </fill>
    <fill>
      <patternFill patternType="solid">
        <fgColor indexed="13"/>
        <bgColor indexed="64"/>
      </patternFill>
    </fill>
    <fill>
      <patternFill patternType="solid">
        <fgColor indexed="47"/>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rgb="FFFFFF00"/>
        <bgColor indexed="64"/>
      </patternFill>
    </fill>
    <fill>
      <patternFill patternType="solid">
        <fgColor theme="8" tint="0.59999389629810485"/>
        <bgColor indexed="64"/>
      </patternFill>
    </fill>
  </fills>
  <borders count="92">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diagonal/>
    </border>
    <border>
      <left style="thin">
        <color indexed="8"/>
      </left>
      <right/>
      <top style="thin">
        <color indexed="8"/>
      </top>
      <bottom/>
      <diagonal/>
    </border>
    <border>
      <left style="thin">
        <color auto="1"/>
      </left>
      <right style="thin">
        <color indexed="8"/>
      </right>
      <top style="thin">
        <color auto="1"/>
      </top>
      <bottom style="thin">
        <color auto="1"/>
      </bottom>
      <diagonal/>
    </border>
    <border>
      <left/>
      <right/>
      <top style="thin">
        <color auto="1"/>
      </top>
      <bottom style="thin">
        <color auto="1"/>
      </bottom>
      <diagonal/>
    </border>
    <border>
      <left style="medium">
        <color auto="1"/>
      </left>
      <right style="thin">
        <color indexed="8"/>
      </right>
      <top style="medium">
        <color auto="1"/>
      </top>
      <bottom style="medium">
        <color auto="1"/>
      </bottom>
      <diagonal/>
    </border>
    <border>
      <left style="thin">
        <color indexed="8"/>
      </left>
      <right style="thin">
        <color indexed="8"/>
      </right>
      <top style="medium">
        <color auto="1"/>
      </top>
      <bottom style="medium">
        <color auto="1"/>
      </bottom>
      <diagonal/>
    </border>
    <border>
      <left style="thin">
        <color indexed="8"/>
      </left>
      <right style="medium">
        <color auto="1"/>
      </right>
      <top style="medium">
        <color auto="1"/>
      </top>
      <bottom style="medium">
        <color auto="1"/>
      </bottom>
      <diagonal/>
    </border>
    <border>
      <left style="medium">
        <color auto="1"/>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style="medium">
        <color auto="1"/>
      </right>
      <top/>
      <bottom style="thin">
        <color indexed="8"/>
      </bottom>
      <diagonal/>
    </border>
    <border>
      <left style="medium">
        <color auto="1"/>
      </left>
      <right style="thin">
        <color indexed="8"/>
      </right>
      <top style="thin">
        <color auto="1"/>
      </top>
      <bottom style="thin">
        <color auto="1"/>
      </bottom>
      <diagonal/>
    </border>
    <border>
      <left style="thin">
        <color indexed="8"/>
      </left>
      <right style="medium">
        <color auto="1"/>
      </right>
      <top style="thin">
        <color indexed="8"/>
      </top>
      <bottom style="thin">
        <color indexed="8"/>
      </bottom>
      <diagonal/>
    </border>
    <border>
      <left style="medium">
        <color auto="1"/>
      </left>
      <right style="thin">
        <color indexed="8"/>
      </right>
      <top style="thin">
        <color indexed="8"/>
      </top>
      <bottom style="thin">
        <color indexed="8"/>
      </bottom>
      <diagonal/>
    </border>
    <border>
      <left style="thin">
        <color indexed="8"/>
      </left>
      <right style="thin">
        <color indexed="8"/>
      </right>
      <top style="thin">
        <color indexed="8"/>
      </top>
      <bottom/>
      <diagonal/>
    </border>
    <border>
      <left/>
      <right style="medium">
        <color auto="1"/>
      </right>
      <top style="thin">
        <color indexed="8"/>
      </top>
      <bottom style="thin">
        <color indexed="8"/>
      </bottom>
      <diagonal/>
    </border>
    <border>
      <left style="medium">
        <color auto="1"/>
      </left>
      <right style="thin">
        <color indexed="8"/>
      </right>
      <top style="thin">
        <color indexed="8"/>
      </top>
      <bottom style="thin">
        <color auto="1"/>
      </bottom>
      <diagonal/>
    </border>
    <border>
      <left style="thin">
        <color indexed="8"/>
      </left>
      <right style="medium">
        <color auto="1"/>
      </right>
      <top style="thin">
        <color indexed="8"/>
      </top>
      <bottom/>
      <diagonal/>
    </border>
    <border>
      <left style="medium">
        <color auto="1"/>
      </left>
      <right style="thin">
        <color indexed="8"/>
      </right>
      <top/>
      <bottom style="thin">
        <color auto="1"/>
      </bottom>
      <diagonal/>
    </border>
    <border>
      <left/>
      <right style="medium">
        <color auto="1"/>
      </right>
      <top style="thin">
        <color indexed="8"/>
      </top>
      <bottom/>
      <diagonal/>
    </border>
    <border>
      <left style="thin">
        <color indexed="8"/>
      </left>
      <right style="medium">
        <color auto="1"/>
      </right>
      <top style="thin">
        <color indexed="8"/>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indexed="8"/>
      </right>
      <top/>
      <bottom/>
      <diagonal/>
    </border>
    <border>
      <left style="thin">
        <color indexed="8"/>
      </left>
      <right style="medium">
        <color auto="1"/>
      </right>
      <top/>
      <bottom/>
      <diagonal/>
    </border>
    <border>
      <left style="thin">
        <color auto="1"/>
      </left>
      <right style="medium">
        <color auto="1"/>
      </right>
      <top style="thin">
        <color auto="1"/>
      </top>
      <bottom/>
      <diagonal/>
    </border>
    <border>
      <left style="medium">
        <color auto="1"/>
      </left>
      <right style="thin">
        <color auto="1"/>
      </right>
      <top style="thin">
        <color auto="1"/>
      </top>
      <bottom style="medium">
        <color auto="1"/>
      </bottom>
      <diagonal/>
    </border>
    <border>
      <left/>
      <right style="thin">
        <color indexed="8"/>
      </right>
      <top style="thin">
        <color indexed="8"/>
      </top>
      <bottom style="medium">
        <color auto="1"/>
      </bottom>
      <diagonal/>
    </border>
    <border>
      <left style="thin">
        <color indexed="8"/>
      </left>
      <right/>
      <top style="thin">
        <color indexed="8"/>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thin">
        <color auto="1"/>
      </top>
      <bottom/>
      <diagonal/>
    </border>
    <border>
      <left style="medium">
        <color auto="1"/>
      </left>
      <right style="thin">
        <color auto="1"/>
      </right>
      <top style="medium">
        <color auto="1"/>
      </top>
      <bottom style="thin">
        <color auto="1"/>
      </bottom>
      <diagonal/>
    </border>
    <border>
      <left/>
      <right style="thin">
        <color indexed="8"/>
      </right>
      <top style="medium">
        <color auto="1"/>
      </top>
      <bottom/>
      <diagonal/>
    </border>
    <border>
      <left style="thin">
        <color indexed="8"/>
      </left>
      <right style="thin">
        <color indexed="8"/>
      </right>
      <top style="medium">
        <color auto="1"/>
      </top>
      <bottom style="thin">
        <color indexed="8"/>
      </bottom>
      <diagonal/>
    </border>
    <border>
      <left style="thin">
        <color auto="1"/>
      </left>
      <right style="medium">
        <color auto="1"/>
      </right>
      <top style="medium">
        <color auto="1"/>
      </top>
      <bottom style="thin">
        <color auto="1"/>
      </bottom>
      <diagonal/>
    </border>
    <border>
      <left/>
      <right/>
      <top style="thin">
        <color indexed="8"/>
      </top>
      <bottom/>
      <diagonal/>
    </border>
    <border>
      <left style="thin">
        <color auto="1"/>
      </left>
      <right style="thin">
        <color auto="1"/>
      </right>
      <top/>
      <bottom style="thin">
        <color auto="1"/>
      </bottom>
      <diagonal/>
    </border>
    <border>
      <left/>
      <right style="thin">
        <color indexed="8"/>
      </right>
      <top/>
      <bottom/>
      <diagonal/>
    </border>
    <border>
      <left style="thin">
        <color auto="1"/>
      </left>
      <right/>
      <top style="thin">
        <color auto="1"/>
      </top>
      <bottom style="thin">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indexed="8"/>
      </left>
      <right/>
      <top/>
      <bottom style="medium">
        <color auto="1"/>
      </bottom>
      <diagonal/>
    </border>
    <border>
      <left style="thin">
        <color auto="1"/>
      </left>
      <right style="medium">
        <color auto="1"/>
      </right>
      <top/>
      <bottom style="medium">
        <color auto="1"/>
      </bottom>
      <diagonal/>
    </border>
    <border>
      <left/>
      <right style="thin">
        <color indexed="8"/>
      </right>
      <top style="thin">
        <color indexed="8"/>
      </top>
      <bottom style="thin">
        <color auto="1"/>
      </bottom>
      <diagonal/>
    </border>
    <border>
      <left style="thin">
        <color indexed="8"/>
      </left>
      <right style="thin">
        <color indexed="8"/>
      </right>
      <top style="thin">
        <color auto="1"/>
      </top>
      <bottom/>
      <diagonal/>
    </border>
    <border>
      <left style="thin">
        <color indexed="8"/>
      </left>
      <right/>
      <top style="thin">
        <color auto="1"/>
      </top>
      <bottom style="thin">
        <color indexed="8"/>
      </bottom>
      <diagonal/>
    </border>
    <border>
      <left style="thin">
        <color indexed="8"/>
      </left>
      <right style="thin">
        <color indexed="8"/>
      </right>
      <top/>
      <bottom style="thin">
        <color auto="1"/>
      </bottom>
      <diagonal/>
    </border>
    <border>
      <left style="thin">
        <color auto="1"/>
      </left>
      <right style="thin">
        <color auto="1"/>
      </right>
      <top/>
      <bottom style="thin">
        <color indexed="8"/>
      </bottom>
      <diagonal/>
    </border>
    <border>
      <left style="thin">
        <color auto="1"/>
      </left>
      <right style="thin">
        <color auto="1"/>
      </right>
      <top style="thin">
        <color auto="1"/>
      </top>
      <bottom style="thin">
        <color indexed="8"/>
      </bottom>
      <diagonal/>
    </border>
    <border>
      <left/>
      <right style="thin">
        <color auto="1"/>
      </right>
      <top style="thin">
        <color auto="1"/>
      </top>
      <bottom style="thin">
        <color indexed="8"/>
      </bottom>
      <diagonal/>
    </border>
    <border>
      <left style="thin">
        <color indexed="8"/>
      </left>
      <right style="thin">
        <color auto="1"/>
      </right>
      <top style="thin">
        <color indexed="8"/>
      </top>
      <bottom style="thin">
        <color indexed="8"/>
      </bottom>
      <diagonal/>
    </border>
    <border>
      <left style="thin">
        <color indexed="8"/>
      </left>
      <right style="thin">
        <color auto="1"/>
      </right>
      <top/>
      <bottom style="thin">
        <color indexed="8"/>
      </bottom>
      <diagonal/>
    </border>
    <border>
      <left style="thin">
        <color indexed="8"/>
      </left>
      <right/>
      <top style="thin">
        <color indexed="8"/>
      </top>
      <bottom style="thin">
        <color auto="1"/>
      </bottom>
      <diagonal/>
    </border>
    <border>
      <left style="thin">
        <color indexed="8"/>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right style="thin">
        <color auto="1"/>
      </right>
      <top style="thin">
        <color indexed="8"/>
      </top>
      <bottom style="thin">
        <color auto="1"/>
      </bottom>
      <diagonal/>
    </border>
    <border>
      <left style="thin">
        <color indexed="8"/>
      </left>
      <right style="thin">
        <color indexed="8"/>
      </right>
      <top/>
      <bottom/>
      <diagonal/>
    </border>
    <border>
      <left/>
      <right style="thin">
        <color auto="1"/>
      </right>
      <top style="thin">
        <color auto="1"/>
      </top>
      <bottom style="thin">
        <color auto="1"/>
      </bottom>
      <diagonal/>
    </border>
    <border>
      <left style="thin">
        <color indexed="8"/>
      </left>
      <right style="thin">
        <color auto="1"/>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right style="thin">
        <color auto="1"/>
      </right>
      <top style="thin">
        <color auto="1"/>
      </top>
      <bottom/>
      <diagonal/>
    </border>
    <border>
      <left style="thin">
        <color indexed="8"/>
      </left>
      <right style="thin">
        <color auto="1"/>
      </right>
      <top style="thin">
        <color indexed="8"/>
      </top>
      <bottom/>
      <diagonal/>
    </border>
    <border>
      <left style="thin">
        <color indexed="8"/>
      </left>
      <right/>
      <top style="thin">
        <color auto="1"/>
      </top>
      <bottom style="thin">
        <color auto="1"/>
      </bottom>
      <diagonal/>
    </border>
    <border>
      <left style="thin">
        <color indexed="8"/>
      </left>
      <right/>
      <top/>
      <bottom style="thin">
        <color auto="1"/>
      </bottom>
      <diagonal/>
    </border>
    <border>
      <left style="thin">
        <color indexed="8"/>
      </left>
      <right style="thin">
        <color auto="1"/>
      </right>
      <top/>
      <bottom style="thin">
        <color auto="1"/>
      </bottom>
      <diagonal/>
    </border>
    <border>
      <left/>
      <right style="thin">
        <color indexed="8"/>
      </right>
      <top/>
      <bottom style="thin">
        <color auto="1"/>
      </bottom>
      <diagonal/>
    </border>
    <border>
      <left/>
      <right style="thin">
        <color auto="1"/>
      </right>
      <top/>
      <bottom style="thin">
        <color auto="1"/>
      </bottom>
      <diagonal/>
    </border>
    <border>
      <left style="thin">
        <color indexed="8"/>
      </left>
      <right style="thin">
        <color auto="1"/>
      </right>
      <top style="thin">
        <color auto="1"/>
      </top>
      <bottom/>
      <diagonal/>
    </border>
    <border>
      <left/>
      <right style="thin">
        <color auto="1"/>
      </right>
      <top style="thin">
        <color indexed="8"/>
      </top>
      <bottom/>
      <diagonal/>
    </border>
    <border>
      <left/>
      <right style="thin">
        <color auto="1"/>
      </right>
      <top/>
      <bottom/>
      <diagonal/>
    </border>
    <border>
      <left/>
      <right/>
      <top style="thin">
        <color indexed="8"/>
      </top>
      <bottom style="thin">
        <color auto="1"/>
      </bottom>
      <diagonal/>
    </border>
    <border>
      <left style="thin">
        <color auto="1"/>
      </left>
      <right/>
      <top/>
      <bottom style="thin">
        <color auto="1"/>
      </bottom>
      <diagonal/>
    </border>
    <border>
      <left style="thin">
        <color auto="1"/>
      </left>
      <right style="thin">
        <color indexed="8"/>
      </right>
      <top style="thin">
        <color auto="1"/>
      </top>
      <bottom/>
      <diagonal/>
    </border>
    <border>
      <left style="thin">
        <color auto="1"/>
      </left>
      <right style="thin">
        <color indexed="8"/>
      </right>
      <top/>
      <bottom style="thin">
        <color auto="1"/>
      </bottom>
      <diagonal/>
    </border>
    <border>
      <left style="thin">
        <color auto="1"/>
      </left>
      <right/>
      <top style="thin">
        <color auto="1"/>
      </top>
      <bottom style="thin">
        <color indexed="8"/>
      </bottom>
      <diagonal/>
    </border>
    <border>
      <left style="thin">
        <color auto="1"/>
      </left>
      <right/>
      <top style="thin">
        <color indexed="8"/>
      </top>
      <bottom style="thin">
        <color auto="1"/>
      </bottom>
      <diagonal/>
    </border>
    <border>
      <left/>
      <right style="thin">
        <color indexed="8"/>
      </right>
      <top style="thin">
        <color auto="1"/>
      </top>
      <bottom/>
      <diagonal/>
    </border>
    <border>
      <left style="thin">
        <color indexed="8"/>
      </left>
      <right/>
      <top/>
      <bottom/>
      <diagonal/>
    </border>
    <border>
      <left style="thin">
        <color indexed="8"/>
      </left>
      <right/>
      <top/>
      <bottom style="thin">
        <color indexed="8"/>
      </bottom>
      <diagonal/>
    </border>
    <border>
      <left/>
      <right style="thin">
        <color auto="1"/>
      </right>
      <top/>
      <bottom style="thin">
        <color indexed="8"/>
      </bottom>
      <diagonal/>
    </border>
    <border>
      <left/>
      <right style="thin">
        <color auto="1"/>
      </right>
      <top style="thin">
        <color indexed="8"/>
      </top>
      <bottom style="thin">
        <color indexed="8"/>
      </bottom>
      <diagonal/>
    </border>
    <border>
      <left/>
      <right style="thin">
        <color indexed="8"/>
      </right>
      <top/>
      <bottom style="thin">
        <color indexed="8"/>
      </bottom>
      <diagonal/>
    </border>
    <border>
      <left style="thin">
        <color indexed="8"/>
      </left>
      <right/>
      <top style="thin">
        <color auto="1"/>
      </top>
      <bottom/>
      <diagonal/>
    </border>
    <border>
      <left/>
      <right/>
      <top style="thin">
        <color auto="1"/>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53">
    <xf numFmtId="0" fontId="0" fillId="0" borderId="0"/>
    <xf numFmtId="0" fontId="3" fillId="0" borderId="0"/>
    <xf numFmtId="9" fontId="1" fillId="0" borderId="0" applyFill="0" applyBorder="0" applyAlignment="0" applyProtection="0"/>
    <xf numFmtId="0" fontId="5" fillId="0" borderId="0">
      <alignment vertical="center"/>
    </xf>
    <xf numFmtId="0" fontId="2" fillId="0" borderId="0"/>
    <xf numFmtId="0" fontId="3" fillId="0" borderId="0"/>
    <xf numFmtId="0" fontId="5" fillId="0" borderId="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cellStyleXfs>
  <cellXfs count="485">
    <xf numFmtId="0" fontId="0" fillId="0" borderId="0" xfId="0"/>
    <xf numFmtId="0" fontId="3" fillId="0" borderId="0" xfId="1"/>
    <xf numFmtId="0" fontId="3" fillId="0" borderId="0" xfId="1" applyAlignment="1">
      <alignment horizontal="left" vertical="center" shrinkToFit="1"/>
    </xf>
    <xf numFmtId="0" fontId="4" fillId="0" borderId="0" xfId="1" applyFont="1"/>
    <xf numFmtId="0" fontId="5" fillId="0" borderId="0" xfId="1" applyFont="1"/>
    <xf numFmtId="0" fontId="3" fillId="0" borderId="0" xfId="1" applyAlignment="1">
      <alignment vertical="top"/>
    </xf>
    <xf numFmtId="0" fontId="3" fillId="0" borderId="0" xfId="1" applyAlignment="1">
      <alignment horizontal="center" shrinkToFit="1"/>
    </xf>
    <xf numFmtId="0" fontId="2" fillId="0" borderId="0" xfId="4"/>
    <xf numFmtId="0" fontId="8" fillId="0" borderId="0" xfId="4" applyFont="1" applyAlignment="1">
      <alignment horizontal="center"/>
    </xf>
    <xf numFmtId="0" fontId="7" fillId="0" borderId="0" xfId="1" applyFont="1" applyAlignment="1">
      <alignment horizontal="left" vertical="center" shrinkToFit="1"/>
    </xf>
    <xf numFmtId="0" fontId="11" fillId="0" borderId="0" xfId="4" applyFont="1" applyAlignment="1">
      <alignment horizontal="center"/>
    </xf>
    <xf numFmtId="0" fontId="5" fillId="0" borderId="0" xfId="4" applyFont="1" applyAlignment="1">
      <alignment horizontal="center"/>
    </xf>
    <xf numFmtId="0" fontId="5" fillId="0" borderId="0" xfId="4" applyFont="1"/>
    <xf numFmtId="0" fontId="12" fillId="0" borderId="0" xfId="1" applyFont="1"/>
    <xf numFmtId="9" fontId="1" fillId="0" borderId="0" xfId="2"/>
    <xf numFmtId="0" fontId="3" fillId="0" borderId="0" xfId="1" applyAlignment="1">
      <alignment vertical="top" wrapText="1"/>
    </xf>
    <xf numFmtId="0" fontId="3" fillId="0" borderId="0" xfId="1" applyAlignment="1">
      <alignment vertical="center" shrinkToFit="1"/>
    </xf>
    <xf numFmtId="0" fontId="7" fillId="0" borderId="0" xfId="1" applyFont="1" applyAlignment="1">
      <alignment horizontal="center" vertical="center" shrinkToFit="1"/>
    </xf>
    <xf numFmtId="9" fontId="14" fillId="0" borderId="0" xfId="2" applyFont="1"/>
    <xf numFmtId="0" fontId="3" fillId="0" borderId="0" xfId="1" applyAlignment="1">
      <alignment horizontal="center" vertical="center" shrinkToFit="1"/>
    </xf>
    <xf numFmtId="0" fontId="6"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10" fillId="0" borderId="0" xfId="0" applyFont="1" applyAlignment="1">
      <alignment vertical="center"/>
    </xf>
    <xf numFmtId="0" fontId="15" fillId="0" borderId="0" xfId="0" applyFont="1" applyAlignment="1">
      <alignment vertical="center"/>
    </xf>
    <xf numFmtId="0" fontId="5" fillId="0" borderId="0" xfId="4" applyFont="1" applyAlignment="1">
      <alignment horizontal="center" vertical="center"/>
    </xf>
    <xf numFmtId="0" fontId="3" fillId="0" borderId="0" xfId="0" applyFont="1" applyAlignment="1">
      <alignment horizontal="center"/>
    </xf>
    <xf numFmtId="0" fontId="7" fillId="0" borderId="0" xfId="1" applyFont="1" applyAlignment="1">
      <alignment vertical="center" shrinkToFit="1"/>
    </xf>
    <xf numFmtId="0" fontId="0" fillId="0" borderId="0" xfId="0" applyAlignment="1">
      <alignment vertical="center"/>
    </xf>
    <xf numFmtId="0" fontId="6" fillId="0" borderId="0" xfId="1" applyFont="1" applyAlignment="1">
      <alignment vertical="center" shrinkToFit="1"/>
    </xf>
    <xf numFmtId="0" fontId="3" fillId="0" borderId="0" xfId="1" applyAlignment="1">
      <alignment vertical="center"/>
    </xf>
    <xf numFmtId="0" fontId="18" fillId="0" borderId="0" xfId="0" applyFont="1" applyAlignment="1">
      <alignment vertical="center"/>
    </xf>
    <xf numFmtId="0" fontId="20" fillId="0" borderId="0" xfId="0" applyFont="1" applyAlignment="1">
      <alignment vertical="center"/>
    </xf>
    <xf numFmtId="0" fontId="18" fillId="0" borderId="0" xfId="0" applyFont="1" applyAlignment="1">
      <alignment horizontal="right" vertical="center"/>
    </xf>
    <xf numFmtId="0" fontId="18" fillId="0" borderId="1" xfId="0" applyFont="1" applyBorder="1" applyAlignment="1">
      <alignment horizontal="center" vertical="center"/>
    </xf>
    <xf numFmtId="0" fontId="18" fillId="0" borderId="0" xfId="0" applyFont="1"/>
    <xf numFmtId="0" fontId="18" fillId="0" borderId="0" xfId="0" applyFont="1" applyAlignment="1">
      <alignment wrapText="1"/>
    </xf>
    <xf numFmtId="0" fontId="2" fillId="0" borderId="0" xfId="4" applyAlignment="1">
      <alignment vertical="center"/>
    </xf>
    <xf numFmtId="0" fontId="22" fillId="0" borderId="0" xfId="0" applyFont="1" applyAlignment="1">
      <alignment vertical="center"/>
    </xf>
    <xf numFmtId="0" fontId="23" fillId="0" borderId="0" xfId="4" applyFont="1" applyAlignment="1">
      <alignment horizontal="center" vertical="center"/>
    </xf>
    <xf numFmtId="0" fontId="23" fillId="0" borderId="0" xfId="4" applyFont="1" applyAlignment="1">
      <alignment horizontal="center"/>
    </xf>
    <xf numFmtId="0" fontId="25" fillId="0" borderId="0" xfId="4" applyFont="1"/>
    <xf numFmtId="0" fontId="26" fillId="0" borderId="2" xfId="4" applyFont="1" applyBorder="1" applyAlignment="1">
      <alignment horizontal="center" vertical="center"/>
    </xf>
    <xf numFmtId="0" fontId="26" fillId="0" borderId="1" xfId="4" applyFont="1" applyBorder="1" applyAlignment="1">
      <alignment horizontal="center" vertical="center"/>
    </xf>
    <xf numFmtId="0" fontId="26" fillId="0" borderId="3" xfId="4" applyFont="1" applyBorder="1" applyAlignment="1">
      <alignment horizontal="center" vertical="center"/>
    </xf>
    <xf numFmtId="0" fontId="26" fillId="0" borderId="4" xfId="4" applyFont="1" applyBorder="1" applyAlignment="1">
      <alignment horizontal="center" vertical="center"/>
    </xf>
    <xf numFmtId="0" fontId="26" fillId="0" borderId="1" xfId="4" applyFont="1" applyBorder="1" applyAlignment="1">
      <alignment vertical="center"/>
    </xf>
    <xf numFmtId="0" fontId="26" fillId="0" borderId="5" xfId="4" applyFont="1" applyBorder="1" applyAlignment="1">
      <alignment horizontal="center" vertical="center"/>
    </xf>
    <xf numFmtId="0" fontId="26" fillId="0" borderId="6" xfId="4" applyFont="1" applyBorder="1" applyAlignment="1">
      <alignment horizontal="center" vertical="center"/>
    </xf>
    <xf numFmtId="0" fontId="23" fillId="0" borderId="0" xfId="0" applyFont="1" applyAlignment="1">
      <alignment horizontal="left" vertical="center"/>
    </xf>
    <xf numFmtId="0" fontId="27" fillId="0" borderId="0" xfId="4" applyFont="1" applyAlignment="1">
      <alignment vertical="center"/>
    </xf>
    <xf numFmtId="9" fontId="28" fillId="0" borderId="0" xfId="2" applyFont="1" applyAlignment="1">
      <alignment vertical="center"/>
    </xf>
    <xf numFmtId="0" fontId="28" fillId="0" borderId="0" xfId="4" applyFont="1"/>
    <xf numFmtId="0" fontId="28" fillId="0" borderId="0" xfId="0" applyFont="1"/>
    <xf numFmtId="9" fontId="28" fillId="0" borderId="0" xfId="4" applyNumberFormat="1" applyFont="1"/>
    <xf numFmtId="0" fontId="3" fillId="0" borderId="1" xfId="0" applyFont="1" applyBorder="1"/>
    <xf numFmtId="0" fontId="18" fillId="0" borderId="0" xfId="0" applyFont="1" applyAlignment="1">
      <alignment horizontal="center" vertical="center"/>
    </xf>
    <xf numFmtId="0" fontId="0" fillId="0" borderId="1" xfId="0" applyBorder="1"/>
    <xf numFmtId="0" fontId="18" fillId="0" borderId="0" xfId="0" applyFont="1" applyAlignment="1">
      <alignment horizontal="left" vertical="center"/>
    </xf>
    <xf numFmtId="0" fontId="26" fillId="0" borderId="0" xfId="4" applyFont="1" applyAlignment="1">
      <alignment horizontal="left" vertical="center"/>
    </xf>
    <xf numFmtId="0" fontId="26" fillId="0" borderId="7" xfId="4" applyFont="1" applyBorder="1" applyAlignment="1">
      <alignment horizontal="center" vertical="center"/>
    </xf>
    <xf numFmtId="0" fontId="0" fillId="4" borderId="8" xfId="0" applyFill="1" applyBorder="1" applyAlignment="1">
      <alignment vertical="center"/>
    </xf>
    <xf numFmtId="0" fontId="27" fillId="0" borderId="0" xfId="0" applyFont="1" applyAlignment="1">
      <alignment vertical="center"/>
    </xf>
    <xf numFmtId="0" fontId="27" fillId="0" borderId="0" xfId="4" applyFont="1"/>
    <xf numFmtId="0" fontId="29" fillId="0" borderId="0" xfId="0" applyFont="1" applyAlignment="1">
      <alignment vertical="center"/>
    </xf>
    <xf numFmtId="0" fontId="29" fillId="0" borderId="0" xfId="0" applyFont="1" applyAlignment="1">
      <alignment horizontal="right" vertical="center"/>
    </xf>
    <xf numFmtId="0" fontId="29" fillId="0" borderId="0" xfId="0" applyFont="1" applyAlignment="1">
      <alignment horizontal="center" vertical="center"/>
    </xf>
    <xf numFmtId="0" fontId="30" fillId="0" borderId="0" xfId="0" applyFont="1" applyAlignment="1">
      <alignment horizontal="right" vertical="center"/>
    </xf>
    <xf numFmtId="0" fontId="30" fillId="0" borderId="0" xfId="0" applyFont="1" applyAlignment="1">
      <alignment vertical="center"/>
    </xf>
    <xf numFmtId="0" fontId="29" fillId="0" borderId="0" xfId="0" applyFont="1" applyAlignment="1">
      <alignment horizontal="left" vertical="center"/>
    </xf>
    <xf numFmtId="0" fontId="10" fillId="0" borderId="0" xfId="0" applyFont="1"/>
    <xf numFmtId="0" fontId="29" fillId="0" borderId="0" xfId="0" applyFont="1"/>
    <xf numFmtId="0" fontId="10" fillId="0" borderId="0" xfId="0" applyFont="1" applyAlignment="1">
      <alignment horizontal="center" vertical="center"/>
    </xf>
    <xf numFmtId="0" fontId="0" fillId="4" borderId="8" xfId="0" applyFill="1" applyBorder="1"/>
    <xf numFmtId="0" fontId="24" fillId="0" borderId="0" xfId="0" applyFont="1" applyAlignment="1">
      <alignment vertical="center"/>
    </xf>
    <xf numFmtId="0" fontId="31" fillId="0" borderId="0" xfId="3" applyFont="1" applyAlignment="1">
      <alignment horizontal="left" vertical="center"/>
    </xf>
    <xf numFmtId="0" fontId="32" fillId="0" borderId="0" xfId="4" applyFont="1"/>
    <xf numFmtId="0" fontId="31" fillId="0" borderId="0" xfId="4" applyFont="1" applyAlignment="1">
      <alignment horizontal="left" vertical="center"/>
    </xf>
    <xf numFmtId="0" fontId="28" fillId="0" borderId="0" xfId="4" applyFont="1" applyAlignment="1">
      <alignment vertical="center"/>
    </xf>
    <xf numFmtId="0" fontId="28" fillId="0" borderId="0" xfId="3" applyFont="1">
      <alignment vertical="center"/>
    </xf>
    <xf numFmtId="0" fontId="28" fillId="0" borderId="0" xfId="4" applyFont="1" applyAlignment="1">
      <alignment horizontal="left" vertical="center"/>
    </xf>
    <xf numFmtId="0" fontId="21" fillId="0" borderId="0" xfId="4" applyFont="1" applyAlignment="1">
      <alignment horizontal="left" vertical="center"/>
    </xf>
    <xf numFmtId="0" fontId="12" fillId="0" borderId="0" xfId="3" applyFont="1" applyAlignment="1"/>
    <xf numFmtId="0" fontId="23" fillId="2" borderId="9" xfId="4" applyFont="1" applyFill="1" applyBorder="1" applyAlignment="1">
      <alignment horizontal="center" vertical="center" shrinkToFit="1"/>
    </xf>
    <xf numFmtId="0" fontId="23" fillId="2" borderId="10" xfId="4" applyFont="1" applyFill="1" applyBorder="1" applyAlignment="1">
      <alignment horizontal="center" vertical="center" shrinkToFit="1"/>
    </xf>
    <xf numFmtId="0" fontId="23" fillId="2" borderId="11" xfId="4" applyFont="1" applyFill="1" applyBorder="1" applyAlignment="1">
      <alignment horizontal="center" vertical="center"/>
    </xf>
    <xf numFmtId="0" fontId="24" fillId="0" borderId="0" xfId="3" applyFont="1">
      <alignment vertical="center"/>
    </xf>
    <xf numFmtId="0" fontId="23" fillId="5" borderId="9" xfId="4" applyFont="1" applyFill="1" applyBorder="1" applyAlignment="1">
      <alignment horizontal="center" vertical="center" shrinkToFit="1"/>
    </xf>
    <xf numFmtId="0" fontId="23" fillId="5" borderId="10" xfId="4" applyFont="1" applyFill="1" applyBorder="1" applyAlignment="1">
      <alignment horizontal="center" vertical="center" shrinkToFit="1"/>
    </xf>
    <xf numFmtId="0" fontId="23" fillId="5" borderId="11" xfId="4" applyFont="1" applyFill="1" applyBorder="1" applyAlignment="1">
      <alignment horizontal="center" vertical="center"/>
    </xf>
    <xf numFmtId="0" fontId="26" fillId="0" borderId="12" xfId="4" applyFont="1" applyBorder="1" applyAlignment="1">
      <alignment horizontal="center" vertical="center"/>
    </xf>
    <xf numFmtId="0" fontId="26" fillId="0" borderId="13" xfId="4" applyFont="1" applyBorder="1" applyAlignment="1">
      <alignment horizontal="center" vertical="center"/>
    </xf>
    <xf numFmtId="0" fontId="26" fillId="0" borderId="14" xfId="4" applyFont="1" applyBorder="1" applyAlignment="1">
      <alignment vertical="center"/>
    </xf>
    <xf numFmtId="0" fontId="5" fillId="0" borderId="0" xfId="3" applyAlignment="1"/>
    <xf numFmtId="0" fontId="26" fillId="0" borderId="15" xfId="4" applyFont="1" applyBorder="1" applyAlignment="1">
      <alignment horizontal="center" vertical="center"/>
    </xf>
    <xf numFmtId="0" fontId="26" fillId="0" borderId="16" xfId="4" applyFont="1" applyBorder="1" applyAlignment="1">
      <alignment vertical="center"/>
    </xf>
    <xf numFmtId="0" fontId="26" fillId="0" borderId="17" xfId="4" applyFont="1" applyBorder="1" applyAlignment="1">
      <alignment horizontal="center" vertical="center"/>
    </xf>
    <xf numFmtId="0" fontId="26" fillId="0" borderId="18" xfId="4" applyFont="1" applyBorder="1" applyAlignment="1">
      <alignment horizontal="center" vertical="center"/>
    </xf>
    <xf numFmtId="0" fontId="26" fillId="0" borderId="1" xfId="4" applyFont="1" applyBorder="1"/>
    <xf numFmtId="0" fontId="26" fillId="0" borderId="19" xfId="4" applyFont="1" applyBorder="1" applyAlignment="1">
      <alignment vertical="center"/>
    </xf>
    <xf numFmtId="0" fontId="26" fillId="0" borderId="20" xfId="4" applyFont="1" applyBorder="1" applyAlignment="1">
      <alignment horizontal="center" vertical="center"/>
    </xf>
    <xf numFmtId="0" fontId="26" fillId="0" borderId="21" xfId="4" applyFont="1" applyBorder="1" applyAlignment="1">
      <alignment vertical="center"/>
    </xf>
    <xf numFmtId="0" fontId="26" fillId="0" borderId="22" xfId="4" applyFont="1" applyBorder="1" applyAlignment="1">
      <alignment horizontal="center" vertical="center"/>
    </xf>
    <xf numFmtId="0" fontId="26" fillId="0" borderId="23" xfId="4" applyFont="1" applyBorder="1" applyAlignment="1">
      <alignment vertical="center"/>
    </xf>
    <xf numFmtId="0" fontId="26" fillId="0" borderId="24" xfId="4" applyFont="1" applyBorder="1" applyAlignment="1">
      <alignment vertical="center"/>
    </xf>
    <xf numFmtId="0" fontId="26" fillId="0" borderId="25" xfId="4" applyFont="1" applyBorder="1" applyAlignment="1">
      <alignment vertical="center"/>
    </xf>
    <xf numFmtId="0" fontId="26" fillId="0" borderId="26" xfId="4" applyFont="1" applyBorder="1" applyAlignment="1">
      <alignment horizontal="center" vertical="center"/>
    </xf>
    <xf numFmtId="0" fontId="26" fillId="0" borderId="27" xfId="4" applyFont="1" applyBorder="1" applyAlignment="1">
      <alignment horizontal="center" vertical="center"/>
    </xf>
    <xf numFmtId="0" fontId="26" fillId="0" borderId="28" xfId="4" applyFont="1" applyBorder="1" applyAlignment="1">
      <alignment vertical="center"/>
    </xf>
    <xf numFmtId="0" fontId="26" fillId="0" borderId="29" xfId="4" applyFont="1" applyBorder="1" applyAlignment="1">
      <alignment vertical="center"/>
    </xf>
    <xf numFmtId="0" fontId="26" fillId="0" borderId="30" xfId="4" applyFont="1" applyBorder="1" applyAlignment="1">
      <alignment horizontal="center" vertical="center"/>
    </xf>
    <xf numFmtId="0" fontId="26" fillId="0" borderId="31" xfId="4" applyFont="1" applyBorder="1" applyAlignment="1">
      <alignment horizontal="center" vertical="center"/>
    </xf>
    <xf numFmtId="0" fontId="26" fillId="0" borderId="32" xfId="4" applyFont="1" applyBorder="1" applyAlignment="1">
      <alignment horizontal="center" vertical="center"/>
    </xf>
    <xf numFmtId="0" fontId="26" fillId="0" borderId="33" xfId="4" applyFont="1" applyBorder="1" applyAlignment="1">
      <alignment vertical="center"/>
    </xf>
    <xf numFmtId="0" fontId="26" fillId="0" borderId="34" xfId="4" applyFont="1" applyBorder="1" applyAlignment="1">
      <alignment horizontal="center" vertical="center"/>
    </xf>
    <xf numFmtId="0" fontId="26" fillId="0" borderId="35" xfId="4" applyFont="1" applyBorder="1" applyAlignment="1">
      <alignment horizontal="center" vertical="center"/>
    </xf>
    <xf numFmtId="0" fontId="26" fillId="0" borderId="36" xfId="4" applyFont="1" applyBorder="1" applyAlignment="1">
      <alignment horizontal="center" vertical="center"/>
    </xf>
    <xf numFmtId="0" fontId="26" fillId="0" borderId="37" xfId="4" applyFont="1" applyBorder="1" applyAlignment="1">
      <alignment horizontal="center" vertical="center"/>
    </xf>
    <xf numFmtId="0" fontId="26" fillId="0" borderId="38" xfId="4" applyFont="1" applyBorder="1" applyAlignment="1">
      <alignment vertical="center"/>
    </xf>
    <xf numFmtId="0" fontId="26" fillId="5" borderId="35" xfId="4" applyFont="1" applyFill="1" applyBorder="1" applyAlignment="1">
      <alignment horizontal="center" vertical="center"/>
    </xf>
    <xf numFmtId="0" fontId="26" fillId="5" borderId="36" xfId="4" applyFont="1" applyFill="1" applyBorder="1" applyAlignment="1">
      <alignment horizontal="center" vertical="center"/>
    </xf>
    <xf numFmtId="0" fontId="26" fillId="5" borderId="37" xfId="4" applyFont="1" applyFill="1" applyBorder="1" applyAlignment="1">
      <alignment horizontal="center" vertical="center"/>
    </xf>
    <xf numFmtId="0" fontId="26" fillId="5" borderId="38" xfId="4" applyFont="1" applyFill="1" applyBorder="1" applyAlignment="1">
      <alignment vertical="center"/>
    </xf>
    <xf numFmtId="0" fontId="26" fillId="5" borderId="26" xfId="4" applyFont="1" applyFill="1" applyBorder="1" applyAlignment="1">
      <alignment horizontal="center" vertical="center"/>
    </xf>
    <xf numFmtId="0" fontId="26" fillId="5" borderId="5" xfId="4" applyFont="1" applyFill="1" applyBorder="1" applyAlignment="1">
      <alignment horizontal="center" vertical="center"/>
    </xf>
    <xf numFmtId="0" fontId="26" fillId="5" borderId="2" xfId="4" applyFont="1" applyFill="1" applyBorder="1" applyAlignment="1">
      <alignment horizontal="center" vertical="center"/>
    </xf>
    <xf numFmtId="0" fontId="26" fillId="5" borderId="25" xfId="4" applyFont="1" applyFill="1" applyBorder="1" applyAlignment="1">
      <alignment vertical="center"/>
    </xf>
    <xf numFmtId="0" fontId="26" fillId="5" borderId="18" xfId="4" applyFont="1" applyFill="1" applyBorder="1" applyAlignment="1">
      <alignment horizontal="center" vertical="center"/>
    </xf>
    <xf numFmtId="0" fontId="26" fillId="0" borderId="39" xfId="4" applyFont="1" applyBorder="1" applyAlignment="1">
      <alignment horizontal="center" vertical="center"/>
    </xf>
    <xf numFmtId="0" fontId="26" fillId="5" borderId="39" xfId="4" applyFont="1" applyFill="1" applyBorder="1" applyAlignment="1">
      <alignment horizontal="center" vertical="center"/>
    </xf>
    <xf numFmtId="0" fontId="26" fillId="5" borderId="1" xfId="4" applyFont="1" applyFill="1" applyBorder="1"/>
    <xf numFmtId="0" fontId="26" fillId="5" borderId="1" xfId="4" applyFont="1" applyFill="1" applyBorder="1" applyAlignment="1">
      <alignment horizontal="center" vertical="center"/>
    </xf>
    <xf numFmtId="0" fontId="26" fillId="5" borderId="13" xfId="4" applyFont="1" applyFill="1" applyBorder="1" applyAlignment="1">
      <alignment horizontal="center" vertical="center"/>
    </xf>
    <xf numFmtId="0" fontId="26" fillId="5" borderId="4" xfId="4" applyFont="1" applyFill="1" applyBorder="1" applyAlignment="1">
      <alignment horizontal="center" vertical="center"/>
    </xf>
    <xf numFmtId="0" fontId="26" fillId="5" borderId="30" xfId="4" applyFont="1" applyFill="1" applyBorder="1" applyAlignment="1">
      <alignment horizontal="center" vertical="center"/>
    </xf>
    <xf numFmtId="0" fontId="26" fillId="5" borderId="31" xfId="4" applyFont="1" applyFill="1" applyBorder="1" applyAlignment="1">
      <alignment horizontal="center" vertical="center"/>
    </xf>
    <xf numFmtId="0" fontId="26" fillId="5" borderId="32" xfId="4" applyFont="1" applyFill="1" applyBorder="1" applyAlignment="1">
      <alignment horizontal="center" vertical="center"/>
    </xf>
    <xf numFmtId="0" fontId="26" fillId="5" borderId="33" xfId="4" applyFont="1" applyFill="1" applyBorder="1" applyAlignment="1">
      <alignment vertical="center"/>
    </xf>
    <xf numFmtId="0" fontId="26" fillId="0" borderId="0" xfId="4" applyFont="1"/>
    <xf numFmtId="0" fontId="26" fillId="5" borderId="0" xfId="4" applyFont="1" applyFill="1"/>
    <xf numFmtId="0" fontId="26" fillId="0" borderId="1" xfId="4" applyFont="1" applyBorder="1" applyAlignment="1">
      <alignment horizontal="center"/>
    </xf>
    <xf numFmtId="0" fontId="26" fillId="0" borderId="40" xfId="4" applyFont="1" applyBorder="1" applyAlignment="1">
      <alignment horizontal="center" vertical="center"/>
    </xf>
    <xf numFmtId="0" fontId="26" fillId="0" borderId="41" xfId="4" applyFont="1" applyBorder="1" applyAlignment="1">
      <alignment horizontal="center" vertical="center"/>
    </xf>
    <xf numFmtId="0" fontId="26" fillId="0" borderId="40" xfId="4" applyFont="1" applyBorder="1" applyAlignment="1">
      <alignment vertical="center"/>
    </xf>
    <xf numFmtId="0" fontId="26" fillId="0" borderId="0" xfId="4" applyFont="1" applyAlignment="1">
      <alignment horizontal="center" vertical="center"/>
    </xf>
    <xf numFmtId="0" fontId="26" fillId="0" borderId="42" xfId="4" applyFont="1" applyBorder="1" applyAlignment="1">
      <alignment horizontal="center" vertical="center"/>
    </xf>
    <xf numFmtId="0" fontId="26" fillId="0" borderId="43" xfId="4" applyFont="1" applyBorder="1" applyAlignment="1">
      <alignment horizontal="center" vertical="center"/>
    </xf>
    <xf numFmtId="0" fontId="26" fillId="0" borderId="44" xfId="4" applyFont="1" applyBorder="1" applyAlignment="1">
      <alignment horizontal="center" vertical="center"/>
    </xf>
    <xf numFmtId="0" fontId="26" fillId="0" borderId="45" xfId="4" applyFont="1" applyBorder="1" applyAlignment="1">
      <alignment horizontal="center" vertical="center"/>
    </xf>
    <xf numFmtId="0" fontId="26" fillId="0" borderId="46" xfId="4" applyFont="1" applyBorder="1" applyAlignment="1">
      <alignment vertical="center"/>
    </xf>
    <xf numFmtId="0" fontId="26" fillId="0" borderId="47" xfId="4" applyFont="1" applyBorder="1" applyAlignment="1">
      <alignment horizontal="center" vertical="center"/>
    </xf>
    <xf numFmtId="0" fontId="10" fillId="0" borderId="0" xfId="1" applyFont="1" applyAlignment="1">
      <alignment horizontal="right"/>
    </xf>
    <xf numFmtId="0" fontId="10" fillId="0" borderId="0" xfId="0" applyFont="1" applyAlignment="1">
      <alignment horizontal="right"/>
    </xf>
    <xf numFmtId="0" fontId="18" fillId="0" borderId="1" xfId="0" applyFont="1" applyBorder="1" applyAlignment="1">
      <alignment horizontal="center" vertical="center" wrapText="1"/>
    </xf>
    <xf numFmtId="0" fontId="16" fillId="0" borderId="0" xfId="0" applyFont="1" applyAlignment="1">
      <alignment horizontal="left" vertical="center" shrinkToFit="1"/>
    </xf>
    <xf numFmtId="0" fontId="29" fillId="0" borderId="48" xfId="1" applyFont="1" applyBorder="1" applyAlignment="1">
      <alignment horizontal="center" vertical="center" shrinkToFit="1"/>
    </xf>
    <xf numFmtId="0" fontId="34" fillId="3" borderId="1" xfId="0" applyFont="1" applyFill="1" applyBorder="1" applyAlignment="1">
      <alignment horizontal="center" vertical="center" shrinkToFit="1"/>
    </xf>
    <xf numFmtId="0" fontId="35" fillId="0" borderId="40" xfId="0" applyFont="1" applyBorder="1" applyAlignment="1">
      <alignment horizontal="center" vertical="center" shrinkToFit="1"/>
    </xf>
    <xf numFmtId="0" fontId="35" fillId="0" borderId="1" xfId="0" applyFont="1" applyBorder="1" applyAlignment="1">
      <alignment horizontal="center" vertical="center" shrinkToFit="1"/>
    </xf>
    <xf numFmtId="0" fontId="34" fillId="0" borderId="1" xfId="0" applyFont="1" applyBorder="1" applyAlignment="1">
      <alignment horizontal="center" vertical="center" wrapText="1" shrinkToFit="1"/>
    </xf>
    <xf numFmtId="0" fontId="35" fillId="0" borderId="1" xfId="0" applyFont="1" applyBorder="1" applyAlignment="1">
      <alignment horizontal="center" vertical="center" wrapText="1" shrinkToFit="1"/>
    </xf>
    <xf numFmtId="0" fontId="36" fillId="0" borderId="49" xfId="1" applyFont="1" applyBorder="1" applyAlignment="1">
      <alignment horizontal="center" vertical="center" wrapText="1" shrinkToFit="1"/>
    </xf>
    <xf numFmtId="0" fontId="35" fillId="0" borderId="7" xfId="0" applyFont="1" applyBorder="1" applyAlignment="1">
      <alignment horizontal="center" vertical="center" wrapText="1" shrinkToFit="1"/>
    </xf>
    <xf numFmtId="0" fontId="35" fillId="0" borderId="49" xfId="1" applyFont="1" applyBorder="1" applyAlignment="1">
      <alignment horizontal="center" vertical="center" wrapText="1" shrinkToFit="1"/>
    </xf>
    <xf numFmtId="0" fontId="35" fillId="0" borderId="1" xfId="1" applyFont="1" applyBorder="1" applyAlignment="1">
      <alignment horizontal="center" vertical="center" wrapText="1" shrinkToFit="1"/>
    </xf>
    <xf numFmtId="0" fontId="35" fillId="6" borderId="1" xfId="0" applyFont="1" applyFill="1" applyBorder="1" applyAlignment="1">
      <alignment horizontal="center" vertical="center" wrapText="1" shrinkToFit="1"/>
    </xf>
    <xf numFmtId="0" fontId="36" fillId="6" borderId="49" xfId="1" applyFont="1" applyFill="1" applyBorder="1" applyAlignment="1">
      <alignment horizontal="center" vertical="center" wrapText="1" shrinkToFit="1"/>
    </xf>
    <xf numFmtId="0" fontId="35" fillId="6" borderId="7" xfId="0" applyFont="1" applyFill="1" applyBorder="1" applyAlignment="1">
      <alignment horizontal="center" vertical="center" wrapText="1" shrinkToFit="1"/>
    </xf>
    <xf numFmtId="0" fontId="35" fillId="6" borderId="49" xfId="1" applyFont="1" applyFill="1" applyBorder="1" applyAlignment="1">
      <alignment horizontal="center" vertical="center" wrapText="1" shrinkToFit="1"/>
    </xf>
    <xf numFmtId="0" fontId="35" fillId="6" borderId="1" xfId="1" applyFont="1" applyFill="1" applyBorder="1" applyAlignment="1">
      <alignment horizontal="center" vertical="center" wrapText="1" shrinkToFit="1"/>
    </xf>
    <xf numFmtId="0" fontId="29" fillId="0" borderId="50" xfId="1" applyFont="1" applyBorder="1" applyAlignment="1">
      <alignment horizontal="center" vertical="center" shrinkToFit="1"/>
    </xf>
    <xf numFmtId="0" fontId="18" fillId="3" borderId="1" xfId="0" applyFont="1" applyFill="1" applyBorder="1" applyAlignment="1">
      <alignment horizontal="center" shrinkToFit="1"/>
    </xf>
    <xf numFmtId="0" fontId="18" fillId="0" borderId="1" xfId="0" applyFont="1" applyBorder="1" applyAlignment="1">
      <alignment horizontal="center" shrinkToFit="1"/>
    </xf>
    <xf numFmtId="0" fontId="18" fillId="0" borderId="51" xfId="1" applyFont="1" applyBorder="1" applyAlignment="1">
      <alignment horizontal="center" shrinkToFit="1"/>
    </xf>
    <xf numFmtId="0" fontId="18" fillId="0" borderId="42" xfId="1" applyFont="1" applyBorder="1" applyAlignment="1">
      <alignment horizontal="center" shrinkToFit="1"/>
    </xf>
    <xf numFmtId="0" fontId="18" fillId="0" borderId="1" xfId="1" applyFont="1" applyBorder="1" applyAlignment="1">
      <alignment horizontal="center" shrinkToFit="1"/>
    </xf>
    <xf numFmtId="0" fontId="18" fillId="0" borderId="52" xfId="1" applyFont="1" applyBorder="1" applyAlignment="1">
      <alignment horizontal="center" shrinkToFit="1"/>
    </xf>
    <xf numFmtId="0" fontId="18" fillId="0" borderId="53" xfId="1" applyFont="1" applyBorder="1" applyAlignment="1">
      <alignment horizontal="center" shrinkToFit="1"/>
    </xf>
    <xf numFmtId="0" fontId="18" fillId="6" borderId="54" xfId="1" applyFont="1" applyFill="1" applyBorder="1" applyAlignment="1">
      <alignment horizontal="center" vertical="center" shrinkToFit="1"/>
    </xf>
    <xf numFmtId="0" fontId="18" fillId="6" borderId="55" xfId="1" applyFont="1" applyFill="1" applyBorder="1" applyAlignment="1">
      <alignment horizontal="center" vertical="center" shrinkToFit="1"/>
    </xf>
    <xf numFmtId="0" fontId="20" fillId="0" borderId="1" xfId="0" applyFont="1" applyBorder="1" applyAlignment="1">
      <alignment vertical="center"/>
    </xf>
    <xf numFmtId="0" fontId="20" fillId="0" borderId="1" xfId="5" applyFont="1" applyBorder="1" applyAlignment="1">
      <alignment horizontal="left" vertical="center" shrinkToFit="1"/>
    </xf>
    <xf numFmtId="0" fontId="29" fillId="0" borderId="1" xfId="5" applyFont="1" applyBorder="1" applyAlignment="1">
      <alignment horizontal="left" vertical="center" shrinkToFit="1"/>
    </xf>
    <xf numFmtId="0" fontId="20" fillId="0" borderId="42" xfId="5" applyFont="1" applyBorder="1" applyAlignment="1">
      <alignment horizontal="center" vertical="center" shrinkToFit="1"/>
    </xf>
    <xf numFmtId="0" fontId="20" fillId="0" borderId="56" xfId="0" applyFont="1" applyBorder="1" applyAlignment="1">
      <alignment horizontal="right" vertical="center"/>
    </xf>
    <xf numFmtId="0" fontId="20" fillId="0" borderId="57" xfId="0" applyFont="1" applyBorder="1" applyAlignment="1">
      <alignment horizontal="right" vertical="center"/>
    </xf>
    <xf numFmtId="0" fontId="20" fillId="0" borderId="51" xfId="1" applyFont="1" applyBorder="1" applyAlignment="1">
      <alignment horizontal="center" vertical="center" shrinkToFit="1"/>
    </xf>
    <xf numFmtId="0" fontId="20" fillId="0" borderId="47" xfId="1" applyFont="1" applyBorder="1" applyAlignment="1">
      <alignment vertical="center"/>
    </xf>
    <xf numFmtId="0" fontId="20" fillId="6" borderId="58" xfId="4" applyFont="1" applyFill="1" applyBorder="1" applyAlignment="1">
      <alignment horizontal="right" vertical="center"/>
    </xf>
    <xf numFmtId="0" fontId="20" fillId="6" borderId="58" xfId="1" applyFont="1" applyFill="1" applyBorder="1" applyAlignment="1" applyProtection="1">
      <alignment horizontal="right" vertical="center"/>
      <protection locked="0"/>
    </xf>
    <xf numFmtId="0" fontId="20" fillId="6" borderId="59" xfId="1" applyFont="1" applyFill="1" applyBorder="1" applyAlignment="1" applyProtection="1">
      <alignment vertical="center"/>
      <protection locked="0"/>
    </xf>
    <xf numFmtId="0" fontId="20" fillId="6" borderId="59" xfId="1" applyFont="1" applyFill="1" applyBorder="1" applyAlignment="1" applyProtection="1">
      <alignment horizontal="right" vertical="center"/>
      <protection locked="0"/>
    </xf>
    <xf numFmtId="0" fontId="18" fillId="0" borderId="0" xfId="1" applyFont="1"/>
    <xf numFmtId="0" fontId="18" fillId="0" borderId="0" xfId="1" applyFont="1" applyAlignment="1">
      <alignment vertical="center" shrinkToFit="1"/>
    </xf>
    <xf numFmtId="0" fontId="18" fillId="0" borderId="0" xfId="1" applyFont="1" applyAlignment="1">
      <alignment horizontal="center" vertical="center" shrinkToFit="1"/>
    </xf>
    <xf numFmtId="0" fontId="22" fillId="0" borderId="0" xfId="1" applyFont="1"/>
    <xf numFmtId="0" fontId="34" fillId="0" borderId="0" xfId="0" applyFont="1"/>
    <xf numFmtId="0" fontId="29" fillId="0" borderId="60" xfId="1" applyFont="1" applyBorder="1" applyAlignment="1">
      <alignment horizontal="center" vertical="center" shrinkToFit="1"/>
    </xf>
    <xf numFmtId="0" fontId="20" fillId="0" borderId="1" xfId="5" applyFont="1" applyBorder="1" applyAlignment="1">
      <alignment vertical="center" shrinkToFit="1"/>
    </xf>
    <xf numFmtId="0" fontId="20" fillId="0" borderId="57" xfId="1" applyFont="1" applyBorder="1" applyAlignment="1">
      <alignment vertical="center"/>
    </xf>
    <xf numFmtId="0" fontId="29" fillId="0" borderId="48" xfId="1" applyFont="1" applyBorder="1" applyAlignment="1">
      <alignment horizontal="right" vertical="center" shrinkToFit="1"/>
    </xf>
    <xf numFmtId="0" fontId="29" fillId="0" borderId="50" xfId="1" applyFont="1" applyBorder="1" applyAlignment="1">
      <alignment horizontal="right" vertical="center" shrinkToFit="1"/>
    </xf>
    <xf numFmtId="0" fontId="20" fillId="0" borderId="1" xfId="0" applyFont="1" applyBorder="1" applyAlignment="1">
      <alignment horizontal="right" vertical="center"/>
    </xf>
    <xf numFmtId="0" fontId="20" fillId="0" borderId="1" xfId="5" applyFont="1" applyBorder="1" applyAlignment="1">
      <alignment horizontal="center" vertical="center" shrinkToFit="1"/>
    </xf>
    <xf numFmtId="0" fontId="20" fillId="0" borderId="47" xfId="1" applyFont="1" applyBorder="1" applyAlignment="1">
      <alignment horizontal="right" vertical="center"/>
    </xf>
    <xf numFmtId="0" fontId="20" fillId="0" borderId="57" xfId="1" applyFont="1" applyBorder="1" applyAlignment="1">
      <alignment horizontal="right" vertical="center"/>
    </xf>
    <xf numFmtId="0" fontId="20" fillId="6" borderId="58" xfId="1" applyFont="1" applyFill="1" applyBorder="1" applyAlignment="1">
      <alignment horizontal="right" vertical="center"/>
    </xf>
    <xf numFmtId="0" fontId="20" fillId="0" borderId="61" xfId="5" applyFont="1" applyBorder="1" applyAlignment="1">
      <alignment horizontal="left" vertical="center" shrinkToFit="1"/>
    </xf>
    <xf numFmtId="0" fontId="19" fillId="0" borderId="1" xfId="5" applyFont="1" applyBorder="1" applyAlignment="1">
      <alignment horizontal="left" vertical="center" shrinkToFit="1"/>
    </xf>
    <xf numFmtId="0" fontId="20" fillId="0" borderId="1" xfId="1" applyFont="1" applyBorder="1" applyAlignment="1">
      <alignment horizontal="center" vertical="center" shrinkToFit="1"/>
    </xf>
    <xf numFmtId="0" fontId="20" fillId="0" borderId="1" xfId="1" applyFont="1" applyBorder="1" applyAlignment="1">
      <alignment horizontal="right" vertical="center"/>
    </xf>
    <xf numFmtId="0" fontId="20" fillId="0" borderId="1" xfId="1" applyFont="1" applyBorder="1" applyAlignment="1">
      <alignment vertical="center"/>
    </xf>
    <xf numFmtId="0" fontId="20" fillId="6" borderId="1" xfId="1" applyFont="1" applyFill="1" applyBorder="1" applyAlignment="1" applyProtection="1">
      <alignment horizontal="right" vertical="center"/>
      <protection locked="0"/>
    </xf>
    <xf numFmtId="0" fontId="20" fillId="6" borderId="1" xfId="4" applyFont="1" applyFill="1" applyBorder="1" applyAlignment="1">
      <alignment horizontal="right" vertical="center"/>
    </xf>
    <xf numFmtId="0" fontId="18" fillId="0" borderId="62" xfId="1" applyFont="1" applyBorder="1" applyAlignment="1">
      <alignment horizontal="center" vertical="center" shrinkToFit="1"/>
    </xf>
    <xf numFmtId="0" fontId="18" fillId="3" borderId="63" xfId="0" applyFont="1" applyFill="1" applyBorder="1" applyAlignment="1">
      <alignment horizontal="center" shrinkToFit="1"/>
    </xf>
    <xf numFmtId="0" fontId="18" fillId="0" borderId="63" xfId="0" applyFont="1" applyBorder="1" applyAlignment="1">
      <alignment horizontal="center" shrinkToFit="1"/>
    </xf>
    <xf numFmtId="0" fontId="18" fillId="0" borderId="64" xfId="1" applyFont="1" applyBorder="1" applyAlignment="1">
      <alignment horizontal="center" shrinkToFit="1"/>
    </xf>
    <xf numFmtId="0" fontId="18" fillId="0" borderId="65" xfId="1" applyFont="1" applyBorder="1" applyAlignment="1">
      <alignment horizontal="center" shrinkToFit="1"/>
    </xf>
    <xf numFmtId="0" fontId="18" fillId="0" borderId="63" xfId="1" applyFont="1" applyBorder="1" applyAlignment="1">
      <alignment horizontal="center" shrinkToFit="1"/>
    </xf>
    <xf numFmtId="0" fontId="18" fillId="0" borderId="66" xfId="1" applyFont="1" applyBorder="1" applyAlignment="1">
      <alignment horizontal="center" shrinkToFit="1"/>
    </xf>
    <xf numFmtId="0" fontId="18" fillId="0" borderId="67" xfId="1" applyFont="1" applyBorder="1" applyAlignment="1">
      <alignment horizontal="center" vertical="center" shrinkToFit="1"/>
    </xf>
    <xf numFmtId="0" fontId="18" fillId="6" borderId="67" xfId="1" applyFont="1" applyFill="1" applyBorder="1" applyAlignment="1">
      <alignment horizontal="center" vertical="center" shrinkToFit="1"/>
    </xf>
    <xf numFmtId="0" fontId="20" fillId="0" borderId="68" xfId="4" applyFont="1" applyBorder="1" applyAlignment="1">
      <alignment horizontal="right" vertical="center"/>
    </xf>
    <xf numFmtId="0" fontId="18" fillId="6" borderId="1" xfId="1" applyFont="1" applyFill="1" applyBorder="1"/>
    <xf numFmtId="0" fontId="37" fillId="6" borderId="1" xfId="1" applyFont="1" applyFill="1" applyBorder="1" applyAlignment="1" applyProtection="1">
      <alignment horizontal="right" vertical="center"/>
      <protection locked="0"/>
    </xf>
    <xf numFmtId="0" fontId="34" fillId="6" borderId="1" xfId="0" applyFont="1" applyFill="1" applyBorder="1"/>
    <xf numFmtId="0" fontId="20" fillId="0" borderId="1" xfId="1" applyFont="1" applyBorder="1" applyAlignment="1">
      <alignment horizontal="left" vertical="center"/>
    </xf>
    <xf numFmtId="0" fontId="35" fillId="0" borderId="0" xfId="1" applyFont="1" applyAlignment="1">
      <alignment horizontal="center" vertical="center" shrinkToFit="1"/>
    </xf>
    <xf numFmtId="0" fontId="18" fillId="6" borderId="62" xfId="1" applyFont="1" applyFill="1" applyBorder="1" applyAlignment="1">
      <alignment horizontal="center" vertical="center" shrinkToFit="1"/>
    </xf>
    <xf numFmtId="0" fontId="20" fillId="0" borderId="1" xfId="5" applyFont="1" applyBorder="1" applyAlignment="1">
      <alignment horizontal="left" vertical="center"/>
    </xf>
    <xf numFmtId="0" fontId="20" fillId="0" borderId="1" xfId="0" applyFont="1" applyBorder="1" applyAlignment="1">
      <alignment vertical="center" shrinkToFit="1"/>
    </xf>
    <xf numFmtId="0" fontId="20" fillId="0" borderId="69" xfId="0" applyFont="1" applyBorder="1" applyAlignment="1">
      <alignment horizontal="right" vertical="center"/>
    </xf>
    <xf numFmtId="0" fontId="20" fillId="0" borderId="70" xfId="0" applyFont="1" applyBorder="1" applyAlignment="1">
      <alignment horizontal="right" vertical="center"/>
    </xf>
    <xf numFmtId="0" fontId="20" fillId="0" borderId="71" xfId="1" applyFont="1" applyBorder="1" applyAlignment="1">
      <alignment vertical="center"/>
    </xf>
    <xf numFmtId="0" fontId="20" fillId="0" borderId="70" xfId="1" applyFont="1" applyBorder="1" applyAlignment="1">
      <alignment horizontal="right" vertical="center"/>
    </xf>
    <xf numFmtId="0" fontId="20" fillId="6" borderId="70" xfId="1" applyFont="1" applyFill="1" applyBorder="1" applyAlignment="1" applyProtection="1">
      <alignment horizontal="right" vertical="center"/>
      <protection locked="0"/>
    </xf>
    <xf numFmtId="0" fontId="20" fillId="6" borderId="72" xfId="1" applyFont="1" applyFill="1" applyBorder="1" applyAlignment="1" applyProtection="1">
      <alignment horizontal="right" vertical="center"/>
      <protection locked="0"/>
    </xf>
    <xf numFmtId="0" fontId="20" fillId="6" borderId="1" xfId="1" applyFont="1" applyFill="1" applyBorder="1" applyAlignment="1">
      <alignment horizontal="right" vertical="center"/>
    </xf>
    <xf numFmtId="0" fontId="20" fillId="6" borderId="72" xfId="1" applyFont="1" applyFill="1" applyBorder="1" applyAlignment="1">
      <alignment horizontal="right" vertical="center"/>
    </xf>
    <xf numFmtId="0" fontId="20" fillId="6" borderId="1" xfId="0" applyFont="1" applyFill="1" applyBorder="1" applyAlignment="1">
      <alignment horizontal="right"/>
    </xf>
    <xf numFmtId="0" fontId="20" fillId="6" borderId="59" xfId="1" applyFont="1" applyFill="1" applyBorder="1" applyAlignment="1">
      <alignment horizontal="right"/>
    </xf>
    <xf numFmtId="0" fontId="20" fillId="6" borderId="58" xfId="1" applyFont="1" applyFill="1" applyBorder="1" applyAlignment="1">
      <alignment horizontal="right"/>
    </xf>
    <xf numFmtId="176" fontId="20" fillId="0" borderId="56" xfId="0" applyNumberFormat="1" applyFont="1" applyBorder="1" applyAlignment="1">
      <alignment horizontal="right" vertical="center"/>
    </xf>
    <xf numFmtId="2" fontId="20" fillId="0" borderId="56" xfId="0" applyNumberFormat="1" applyFont="1" applyBorder="1" applyAlignment="1">
      <alignment horizontal="right" vertical="center"/>
    </xf>
    <xf numFmtId="2" fontId="20" fillId="0" borderId="1" xfId="0" applyNumberFormat="1" applyFont="1" applyBorder="1" applyAlignment="1">
      <alignment horizontal="right" vertical="center"/>
    </xf>
    <xf numFmtId="0" fontId="20" fillId="0" borderId="1" xfId="1" applyFont="1" applyBorder="1"/>
    <xf numFmtId="177" fontId="20" fillId="0" borderId="1" xfId="5" applyNumberFormat="1" applyFont="1" applyBorder="1" applyAlignment="1">
      <alignment horizontal="left" vertical="center" shrinkToFit="1"/>
    </xf>
    <xf numFmtId="0" fontId="37" fillId="6" borderId="58" xfId="1" applyFont="1" applyFill="1" applyBorder="1" applyAlignment="1" applyProtection="1">
      <alignment horizontal="right" vertical="center"/>
      <protection locked="0"/>
    </xf>
    <xf numFmtId="0" fontId="20" fillId="6" borderId="40" xfId="1" applyFont="1" applyFill="1" applyBorder="1" applyAlignment="1">
      <alignment horizontal="right" vertical="center"/>
    </xf>
    <xf numFmtId="0" fontId="20" fillId="6" borderId="72" xfId="4" applyFont="1" applyFill="1" applyBorder="1" applyAlignment="1">
      <alignment horizontal="right" vertical="center"/>
    </xf>
    <xf numFmtId="0" fontId="20" fillId="6" borderId="72" xfId="1" applyFont="1" applyFill="1" applyBorder="1" applyAlignment="1" applyProtection="1">
      <alignment vertical="center"/>
      <protection locked="0"/>
    </xf>
    <xf numFmtId="0" fontId="20" fillId="0" borderId="1" xfId="1" applyFont="1" applyBorder="1" applyAlignment="1">
      <alignment vertical="center" shrinkToFit="1"/>
    </xf>
    <xf numFmtId="2" fontId="20" fillId="0" borderId="69" xfId="0" applyNumberFormat="1" applyFont="1" applyBorder="1" applyAlignment="1">
      <alignment horizontal="right" vertical="center"/>
    </xf>
    <xf numFmtId="0" fontId="20" fillId="0" borderId="39" xfId="0" applyFont="1" applyBorder="1" applyAlignment="1">
      <alignment horizontal="right" vertical="center"/>
    </xf>
    <xf numFmtId="0" fontId="20" fillId="0" borderId="73" xfId="0" applyFont="1" applyBorder="1" applyAlignment="1">
      <alignment horizontal="right" vertical="center"/>
    </xf>
    <xf numFmtId="0" fontId="20" fillId="0" borderId="64" xfId="1" applyFont="1" applyBorder="1" applyAlignment="1">
      <alignment horizontal="center" vertical="center" shrinkToFit="1"/>
    </xf>
    <xf numFmtId="0" fontId="20" fillId="0" borderId="5" xfId="1" applyFont="1" applyBorder="1" applyAlignment="1">
      <alignment vertical="center"/>
    </xf>
    <xf numFmtId="0" fontId="20" fillId="0" borderId="73" xfId="1" applyFont="1" applyBorder="1" applyAlignment="1">
      <alignment horizontal="right" vertical="center"/>
    </xf>
    <xf numFmtId="0" fontId="20" fillId="6" borderId="67" xfId="4" applyFont="1" applyFill="1" applyBorder="1" applyAlignment="1">
      <alignment horizontal="right" vertical="center"/>
    </xf>
    <xf numFmtId="0" fontId="20" fillId="6" borderId="67" xfId="1" applyFont="1" applyFill="1" applyBorder="1" applyAlignment="1" applyProtection="1">
      <alignment horizontal="right" vertical="center"/>
      <protection locked="0"/>
    </xf>
    <xf numFmtId="0" fontId="20" fillId="6" borderId="74" xfId="1" applyFont="1" applyFill="1" applyBorder="1" applyAlignment="1" applyProtection="1">
      <alignment vertical="center"/>
      <protection locked="0"/>
    </xf>
    <xf numFmtId="0" fontId="20" fillId="6" borderId="74" xfId="1" applyFont="1" applyFill="1" applyBorder="1" applyAlignment="1" applyProtection="1">
      <alignment horizontal="right" vertical="center"/>
      <protection locked="0"/>
    </xf>
    <xf numFmtId="0" fontId="20" fillId="6" borderId="70" xfId="4" applyFont="1" applyFill="1" applyBorder="1" applyAlignment="1">
      <alignment horizontal="right" vertical="center"/>
    </xf>
    <xf numFmtId="0" fontId="20" fillId="6" borderId="1" xfId="1" applyFont="1" applyFill="1" applyBorder="1" applyAlignment="1" applyProtection="1">
      <alignment vertical="center"/>
      <protection locked="0"/>
    </xf>
    <xf numFmtId="0" fontId="20" fillId="6" borderId="59" xfId="1" applyFont="1" applyFill="1" applyBorder="1" applyAlignment="1">
      <alignment horizontal="right" vertical="center"/>
    </xf>
    <xf numFmtId="0" fontId="41" fillId="0" borderId="1" xfId="0" applyFont="1" applyBorder="1" applyAlignment="1">
      <alignment horizontal="center" vertical="center"/>
    </xf>
    <xf numFmtId="0" fontId="18" fillId="0" borderId="1" xfId="0" applyFont="1" applyBorder="1" applyAlignment="1">
      <alignment horizontal="center" vertical="center" shrinkToFit="1"/>
    </xf>
    <xf numFmtId="0" fontId="18" fillId="0" borderId="1" xfId="5" applyFont="1" applyBorder="1" applyAlignment="1">
      <alignment horizontal="center" vertical="center" shrinkToFit="1"/>
    </xf>
    <xf numFmtId="0" fontId="18" fillId="0" borderId="1" xfId="0" applyFont="1" applyBorder="1" applyAlignment="1" applyProtection="1">
      <alignment horizontal="center" vertical="center"/>
      <protection locked="0"/>
    </xf>
    <xf numFmtId="0" fontId="18" fillId="0" borderId="1" xfId="0" applyFont="1" applyBorder="1" applyAlignment="1" applyProtection="1">
      <alignment horizontal="center"/>
      <protection locked="0"/>
    </xf>
    <xf numFmtId="0" fontId="18" fillId="0" borderId="1" xfId="1" applyFont="1" applyBorder="1" applyAlignment="1">
      <alignment horizontal="center" vertical="center"/>
    </xf>
    <xf numFmtId="0" fontId="18" fillId="0" borderId="1" xfId="4" applyFont="1" applyBorder="1" applyAlignment="1">
      <alignment horizontal="center" vertical="center"/>
    </xf>
    <xf numFmtId="0" fontId="20" fillId="0" borderId="1" xfId="0" applyFont="1" applyBorder="1" applyProtection="1">
      <protection locked="0"/>
    </xf>
    <xf numFmtId="0" fontId="20" fillId="0" borderId="1" xfId="0" applyFont="1" applyBorder="1" applyAlignment="1" applyProtection="1">
      <alignment vertical="center"/>
      <protection locked="0"/>
    </xf>
    <xf numFmtId="0" fontId="20" fillId="5" borderId="58" xfId="1" applyFont="1" applyFill="1" applyBorder="1" applyAlignment="1" applyProtection="1">
      <alignment horizontal="right" vertical="center"/>
      <protection locked="0"/>
    </xf>
    <xf numFmtId="0" fontId="20" fillId="6" borderId="1" xfId="0" applyFont="1" applyFill="1" applyBorder="1" applyAlignment="1">
      <alignment horizontal="right" vertical="center"/>
    </xf>
    <xf numFmtId="0" fontId="41" fillId="0" borderId="1" xfId="0" applyFont="1" applyBorder="1" applyAlignment="1">
      <alignment vertical="center"/>
    </xf>
    <xf numFmtId="0" fontId="18" fillId="0" borderId="1" xfId="0" applyFont="1" applyBorder="1" applyAlignment="1" applyProtection="1">
      <alignment horizontal="right" vertical="center"/>
      <protection locked="0"/>
    </xf>
    <xf numFmtId="0" fontId="20" fillId="0" borderId="1" xfId="0" applyFont="1" applyBorder="1" applyAlignment="1" applyProtection="1">
      <alignment vertical="center" shrinkToFit="1"/>
      <protection locked="0"/>
    </xf>
    <xf numFmtId="0" fontId="20" fillId="0" borderId="1" xfId="0" applyFont="1" applyBorder="1" applyAlignment="1" applyProtection="1">
      <alignment shrinkToFit="1"/>
      <protection locked="0"/>
    </xf>
    <xf numFmtId="0" fontId="20" fillId="7" borderId="58" xfId="1" applyFont="1" applyFill="1" applyBorder="1" applyAlignment="1" applyProtection="1">
      <alignment horizontal="right" vertical="center"/>
      <protection locked="0"/>
    </xf>
    <xf numFmtId="0" fontId="12" fillId="0" borderId="0" xfId="1" applyFont="1" applyAlignment="1">
      <alignment vertical="center" shrinkToFit="1"/>
    </xf>
    <xf numFmtId="0" fontId="10" fillId="0" borderId="0" xfId="1" applyFont="1" applyAlignment="1">
      <alignment horizontal="center" vertical="center" shrinkToFit="1"/>
    </xf>
    <xf numFmtId="0" fontId="20" fillId="0" borderId="1" xfId="0" applyFont="1" applyBorder="1" applyAlignment="1">
      <alignment horizontal="left" vertical="center"/>
    </xf>
    <xf numFmtId="0" fontId="20" fillId="0" borderId="61" xfId="0" applyFont="1" applyBorder="1" applyAlignment="1">
      <alignment horizontal="left" vertical="center"/>
    </xf>
    <xf numFmtId="0" fontId="20" fillId="0" borderId="42" xfId="5" applyFont="1" applyBorder="1" applyAlignment="1">
      <alignment horizontal="left" vertical="center" shrinkToFit="1"/>
    </xf>
    <xf numFmtId="0" fontId="12" fillId="0" borderId="0" xfId="0" applyFont="1"/>
    <xf numFmtId="0" fontId="10" fillId="0" borderId="0" xfId="0" applyFont="1" applyAlignment="1">
      <alignment horizontal="center"/>
    </xf>
    <xf numFmtId="0" fontId="12" fillId="0" borderId="75" xfId="1" applyFont="1" applyBorder="1" applyAlignment="1">
      <alignment vertical="center" shrinkToFit="1"/>
    </xf>
    <xf numFmtId="0" fontId="20" fillId="6" borderId="58" xfId="0" applyFont="1" applyFill="1" applyBorder="1" applyAlignment="1">
      <alignment horizontal="right" vertical="center"/>
    </xf>
    <xf numFmtId="0" fontId="29" fillId="0" borderId="1" xfId="0" applyFont="1" applyBorder="1" applyAlignment="1">
      <alignment horizontal="center" vertical="center" shrinkToFit="1"/>
    </xf>
    <xf numFmtId="0" fontId="19" fillId="0" borderId="1" xfId="5" applyFont="1" applyBorder="1" applyAlignment="1">
      <alignment vertical="center" shrinkToFit="1"/>
    </xf>
    <xf numFmtId="0" fontId="20" fillId="0" borderId="1" xfId="5" applyFont="1" applyBorder="1" applyAlignment="1">
      <alignment vertical="center"/>
    </xf>
    <xf numFmtId="0" fontId="29" fillId="0" borderId="1" xfId="0" applyFont="1" applyBorder="1" applyAlignment="1" applyProtection="1">
      <alignment vertical="center"/>
      <protection locked="0"/>
    </xf>
    <xf numFmtId="0" fontId="29" fillId="0" borderId="1" xfId="0" applyFont="1" applyBorder="1" applyProtection="1">
      <protection locked="0"/>
    </xf>
    <xf numFmtId="0" fontId="20" fillId="0" borderId="0" xfId="5" applyFont="1" applyAlignment="1">
      <alignment vertical="center" shrinkToFit="1"/>
    </xf>
    <xf numFmtId="0" fontId="20" fillId="0" borderId="61" xfId="5" applyFont="1" applyBorder="1" applyAlignment="1">
      <alignment horizontal="center" vertical="center"/>
    </xf>
    <xf numFmtId="0" fontId="20" fillId="0" borderId="1" xfId="5" applyFont="1" applyBorder="1" applyAlignment="1">
      <alignment horizontal="center" vertical="center"/>
    </xf>
    <xf numFmtId="0" fontId="20" fillId="0" borderId="47" xfId="5" applyFont="1" applyBorder="1" applyAlignment="1">
      <alignment horizontal="center" vertical="center"/>
    </xf>
    <xf numFmtId="0" fontId="20" fillId="0" borderId="0" xfId="5" applyFont="1" applyAlignment="1">
      <alignment horizontal="left" vertical="center" shrinkToFit="1"/>
    </xf>
    <xf numFmtId="0" fontId="20" fillId="0" borderId="42" xfId="5" applyFont="1" applyBorder="1" applyAlignment="1">
      <alignment vertical="center" shrinkToFit="1"/>
    </xf>
    <xf numFmtId="0" fontId="29" fillId="0" borderId="1" xfId="0" applyFont="1" applyBorder="1" applyAlignment="1" applyProtection="1">
      <alignment horizontal="center" vertical="center"/>
      <protection locked="0"/>
    </xf>
    <xf numFmtId="0" fontId="29" fillId="0" borderId="63" xfId="1" applyFont="1" applyBorder="1" applyAlignment="1">
      <alignment horizontal="center" vertical="center" shrinkToFit="1"/>
    </xf>
    <xf numFmtId="0" fontId="29" fillId="0" borderId="40" xfId="1" applyFont="1" applyBorder="1" applyAlignment="1">
      <alignment horizontal="center" vertical="center" shrinkToFit="1"/>
    </xf>
    <xf numFmtId="0" fontId="19" fillId="0" borderId="42" xfId="5" applyFont="1" applyBorder="1" applyAlignment="1">
      <alignment vertical="center" shrinkToFit="1"/>
    </xf>
    <xf numFmtId="0" fontId="42" fillId="0" borderId="1" xfId="0" applyFont="1" applyBorder="1" applyAlignment="1">
      <alignment horizontal="left" vertical="center" shrinkToFit="1"/>
    </xf>
    <xf numFmtId="0" fontId="20" fillId="0" borderId="77" xfId="5" applyFont="1" applyBorder="1" applyAlignment="1">
      <alignment horizontal="left" vertical="center" shrinkToFit="1"/>
    </xf>
    <xf numFmtId="0" fontId="20" fillId="0" borderId="40" xfId="0" applyFont="1" applyBorder="1" applyAlignment="1">
      <alignment vertical="center"/>
    </xf>
    <xf numFmtId="0" fontId="42" fillId="0" borderId="1" xfId="0" applyFont="1" applyBorder="1" applyAlignment="1">
      <alignment vertical="center" shrinkToFit="1"/>
    </xf>
    <xf numFmtId="0" fontId="20" fillId="0" borderId="0" xfId="4" applyFont="1" applyAlignment="1">
      <alignment horizontal="right" vertical="center"/>
    </xf>
    <xf numFmtId="0" fontId="20" fillId="0" borderId="0" xfId="5" applyFont="1" applyAlignment="1">
      <alignment horizontal="center" vertical="center" shrinkToFit="1"/>
    </xf>
    <xf numFmtId="0" fontId="20" fillId="0" borderId="0" xfId="0" applyFont="1" applyAlignment="1">
      <alignment horizontal="right" vertical="center"/>
    </xf>
    <xf numFmtId="0" fontId="20" fillId="0" borderId="0" xfId="1" applyFont="1" applyAlignment="1">
      <alignment horizontal="center" vertical="center" shrinkToFit="1"/>
    </xf>
    <xf numFmtId="0" fontId="20" fillId="0" borderId="0" xfId="1" applyFont="1" applyAlignment="1">
      <alignment vertical="center"/>
    </xf>
    <xf numFmtId="0" fontId="20" fillId="0" borderId="0" xfId="1" applyFont="1" applyAlignment="1">
      <alignment horizontal="right" vertical="center"/>
    </xf>
    <xf numFmtId="0" fontId="43" fillId="0" borderId="0" xfId="0" applyFont="1" applyAlignment="1">
      <alignment vertical="center"/>
    </xf>
    <xf numFmtId="0" fontId="20" fillId="6" borderId="58" xfId="0" applyFont="1" applyFill="1" applyBorder="1" applyAlignment="1">
      <alignment horizontal="right"/>
    </xf>
    <xf numFmtId="0" fontId="10" fillId="0" borderId="0" xfId="1" applyFont="1" applyAlignment="1">
      <alignment horizontal="center"/>
    </xf>
    <xf numFmtId="0" fontId="29" fillId="0" borderId="1" xfId="5" applyFont="1" applyBorder="1" applyAlignment="1">
      <alignment horizontal="center" vertical="center" shrinkToFit="1"/>
    </xf>
    <xf numFmtId="0" fontId="29" fillId="0" borderId="1" xfId="0" applyFont="1" applyBorder="1" applyAlignment="1">
      <alignment horizontal="center" vertical="center"/>
    </xf>
    <xf numFmtId="0" fontId="29" fillId="0" borderId="1" xfId="0" applyFont="1" applyBorder="1" applyAlignment="1" applyProtection="1">
      <alignment horizontal="center"/>
      <protection locked="0"/>
    </xf>
    <xf numFmtId="0" fontId="0" fillId="0" borderId="0" xfId="0" applyAlignment="1">
      <alignment horizontal="center"/>
    </xf>
    <xf numFmtId="0" fontId="0" fillId="7" borderId="1" xfId="0" applyFill="1" applyBorder="1"/>
    <xf numFmtId="0" fontId="20" fillId="6" borderId="1" xfId="1" applyFont="1" applyFill="1" applyBorder="1" applyAlignment="1">
      <alignment horizontal="right"/>
    </xf>
    <xf numFmtId="0" fontId="20" fillId="0" borderId="76" xfId="1" applyFont="1" applyBorder="1" applyAlignment="1">
      <alignment vertical="center"/>
    </xf>
    <xf numFmtId="0" fontId="20" fillId="0" borderId="51" xfId="0" applyFont="1" applyBorder="1" applyAlignment="1">
      <alignment horizontal="right" vertical="center"/>
    </xf>
    <xf numFmtId="0" fontId="20" fillId="0" borderId="47" xfId="1" applyFont="1" applyBorder="1" applyAlignment="1">
      <alignment horizontal="center" vertical="center" shrinkToFit="1"/>
    </xf>
    <xf numFmtId="0" fontId="20" fillId="0" borderId="58" xfId="1" applyFont="1" applyBorder="1" applyAlignment="1">
      <alignment vertical="center"/>
    </xf>
    <xf numFmtId="0" fontId="20" fillId="0" borderId="0" xfId="5" applyFont="1" applyAlignment="1">
      <alignment vertical="center"/>
    </xf>
    <xf numFmtId="0" fontId="45" fillId="0" borderId="0" xfId="0" applyFont="1" applyAlignment="1">
      <alignment vertical="center"/>
    </xf>
    <xf numFmtId="176" fontId="20" fillId="0" borderId="1" xfId="0" applyNumberFormat="1" applyFont="1" applyBorder="1" applyAlignment="1">
      <alignment horizontal="right" vertical="center"/>
    </xf>
    <xf numFmtId="0" fontId="20" fillId="6" borderId="72" xfId="1" applyFont="1" applyFill="1" applyBorder="1" applyAlignment="1">
      <alignment horizontal="right"/>
    </xf>
    <xf numFmtId="0" fontId="20" fillId="0" borderId="2" xfId="5" applyFont="1" applyBorder="1" applyAlignment="1">
      <alignment horizontal="left" vertical="center" shrinkToFit="1"/>
    </xf>
    <xf numFmtId="0" fontId="37" fillId="6" borderId="72" xfId="1" applyFont="1" applyFill="1" applyBorder="1" applyAlignment="1" applyProtection="1">
      <alignment horizontal="right" vertical="center"/>
      <protection locked="0"/>
    </xf>
    <xf numFmtId="0" fontId="29" fillId="0" borderId="1" xfId="1" applyFont="1" applyBorder="1" applyAlignment="1">
      <alignment horizontal="center" vertical="center"/>
    </xf>
    <xf numFmtId="0" fontId="18" fillId="0" borderId="1" xfId="0" applyFont="1" applyBorder="1" applyAlignment="1">
      <alignment horizontal="right" vertical="center"/>
    </xf>
    <xf numFmtId="0" fontId="29" fillId="0" borderId="0" xfId="0" applyFont="1" applyAlignment="1" applyProtection="1">
      <alignment horizontal="center"/>
      <protection locked="0"/>
    </xf>
    <xf numFmtId="0" fontId="20" fillId="0" borderId="42" xfId="0" applyFont="1" applyBorder="1" applyProtection="1">
      <protection locked="0"/>
    </xf>
    <xf numFmtId="0" fontId="20" fillId="0" borderId="65" xfId="5" applyFont="1" applyBorder="1" applyAlignment="1">
      <alignment vertical="center" shrinkToFit="1"/>
    </xf>
    <xf numFmtId="0" fontId="20" fillId="4" borderId="8" xfId="1" applyFont="1" applyFill="1" applyBorder="1" applyAlignment="1">
      <alignment horizontal="center" vertical="center"/>
    </xf>
    <xf numFmtId="0" fontId="34" fillId="4" borderId="8" xfId="0" applyFont="1" applyFill="1" applyBorder="1"/>
    <xf numFmtId="0" fontId="20" fillId="0" borderId="0" xfId="0" applyFont="1" applyProtection="1">
      <protection locked="0"/>
    </xf>
    <xf numFmtId="2" fontId="20" fillId="0" borderId="0" xfId="0" applyNumberFormat="1" applyFont="1" applyAlignment="1">
      <alignment horizontal="right" vertical="center"/>
    </xf>
    <xf numFmtId="0" fontId="29" fillId="0" borderId="0" xfId="0" applyFont="1" applyProtection="1">
      <protection locked="0"/>
    </xf>
    <xf numFmtId="0" fontId="20" fillId="6" borderId="1" xfId="0" applyFont="1" applyFill="1" applyBorder="1"/>
    <xf numFmtId="0" fontId="35" fillId="0" borderId="42" xfId="0" applyFont="1" applyBorder="1" applyAlignment="1">
      <alignment horizontal="center" vertical="center" wrapText="1" shrinkToFit="1"/>
    </xf>
    <xf numFmtId="0" fontId="35" fillId="0" borderId="89" xfId="1" applyFont="1" applyBorder="1" applyAlignment="1">
      <alignment horizontal="center" vertical="center" wrapText="1" shrinkToFit="1"/>
    </xf>
    <xf numFmtId="0" fontId="18" fillId="0" borderId="85" xfId="1" applyFont="1" applyBorder="1" applyAlignment="1">
      <alignment horizontal="center" shrinkToFit="1"/>
    </xf>
    <xf numFmtId="0" fontId="35" fillId="6" borderId="42" xfId="0" applyFont="1" applyFill="1" applyBorder="1" applyAlignment="1">
      <alignment horizontal="center" vertical="center" wrapText="1" shrinkToFit="1"/>
    </xf>
    <xf numFmtId="0" fontId="35" fillId="6" borderId="89" xfId="1" applyFont="1" applyFill="1" applyBorder="1" applyAlignment="1">
      <alignment horizontal="center" vertical="center" wrapText="1" shrinkToFit="1"/>
    </xf>
    <xf numFmtId="0" fontId="20" fillId="0" borderId="1" xfId="4" applyFont="1" applyBorder="1" applyAlignment="1">
      <alignment horizontal="right" vertical="center"/>
    </xf>
    <xf numFmtId="0" fontId="18" fillId="6" borderId="58" xfId="1" applyFont="1" applyFill="1" applyBorder="1"/>
    <xf numFmtId="0" fontId="34" fillId="6" borderId="58" xfId="0" applyFont="1" applyFill="1" applyBorder="1"/>
    <xf numFmtId="0" fontId="20" fillId="0" borderId="71" xfId="1" applyFont="1" applyBorder="1" applyAlignment="1">
      <alignment horizontal="right" vertical="center"/>
    </xf>
    <xf numFmtId="0" fontId="20" fillId="0" borderId="70" xfId="1" applyFont="1" applyBorder="1" applyAlignment="1">
      <alignment vertical="center"/>
    </xf>
    <xf numFmtId="0" fontId="18" fillId="0" borderId="0" xfId="0" applyFont="1" applyAlignment="1" applyProtection="1">
      <alignment horizontal="right" vertical="center"/>
      <protection locked="0"/>
    </xf>
    <xf numFmtId="0" fontId="34" fillId="6" borderId="72" xfId="0" applyFont="1" applyFill="1" applyBorder="1"/>
    <xf numFmtId="0" fontId="18" fillId="0" borderId="0" xfId="1" applyFont="1" applyAlignment="1">
      <alignment horizontal="center" vertical="center"/>
    </xf>
    <xf numFmtId="0" fontId="18" fillId="0" borderId="1" xfId="0" applyFont="1" applyBorder="1" applyAlignment="1" applyProtection="1">
      <alignment horizontal="left" vertical="center"/>
      <protection locked="0"/>
    </xf>
    <xf numFmtId="0" fontId="41" fillId="0" borderId="1" xfId="0" applyFont="1" applyBorder="1" applyAlignment="1">
      <alignment horizontal="left" vertical="center"/>
    </xf>
    <xf numFmtId="0" fontId="18" fillId="0" borderId="1" xfId="1" applyFont="1" applyBorder="1" applyAlignment="1">
      <alignment horizontal="left" vertical="center"/>
    </xf>
    <xf numFmtId="0" fontId="20" fillId="0" borderId="1" xfId="0" applyFont="1" applyBorder="1" applyAlignment="1">
      <alignment horizontal="left" vertical="center" shrinkToFit="1"/>
    </xf>
    <xf numFmtId="0" fontId="20" fillId="0" borderId="68" xfId="4" applyFont="1" applyBorder="1" applyAlignment="1">
      <alignment horizontal="center" vertical="center"/>
    </xf>
    <xf numFmtId="0" fontId="29" fillId="0" borderId="1" xfId="0" applyFont="1" applyBorder="1" applyAlignment="1" applyProtection="1">
      <alignment horizontal="left" vertical="center"/>
      <protection locked="0"/>
    </xf>
    <xf numFmtId="0" fontId="20" fillId="0" borderId="90" xfId="1" applyFont="1" applyBorder="1" applyAlignment="1">
      <alignment vertical="center"/>
    </xf>
    <xf numFmtId="0" fontId="20" fillId="0" borderId="63" xfId="5" applyFont="1" applyBorder="1" applyAlignment="1">
      <alignment vertical="center" shrinkToFit="1"/>
    </xf>
    <xf numFmtId="0" fontId="20" fillId="6" borderId="59" xfId="4" applyFont="1" applyFill="1" applyBorder="1" applyAlignment="1">
      <alignment horizontal="right" vertical="center"/>
    </xf>
    <xf numFmtId="0" fontId="20" fillId="0" borderId="68" xfId="1" applyFont="1" applyBorder="1" applyAlignment="1">
      <alignment vertical="center"/>
    </xf>
    <xf numFmtId="0" fontId="20" fillId="0" borderId="61" xfId="1" applyFont="1" applyBorder="1" applyAlignment="1">
      <alignment horizontal="right" vertical="center"/>
    </xf>
    <xf numFmtId="0" fontId="20" fillId="0" borderId="40" xfId="1" applyFont="1" applyBorder="1" applyAlignment="1">
      <alignment vertical="center" shrinkToFit="1"/>
    </xf>
    <xf numFmtId="0" fontId="18" fillId="0" borderId="0" xfId="0" applyFont="1" applyAlignment="1" applyProtection="1">
      <alignment vertical="center"/>
      <protection locked="0"/>
    </xf>
    <xf numFmtId="0" fontId="18" fillId="0" borderId="1" xfId="0" applyFont="1" applyBorder="1" applyAlignment="1" applyProtection="1">
      <alignment vertical="center"/>
      <protection locked="0"/>
    </xf>
    <xf numFmtId="0" fontId="44" fillId="0" borderId="1" xfId="0" applyFont="1" applyBorder="1" applyAlignment="1">
      <alignment vertical="center"/>
    </xf>
    <xf numFmtId="0" fontId="18" fillId="0" borderId="1" xfId="4" applyFont="1" applyBorder="1" applyAlignment="1">
      <alignment horizontal="right" vertical="center"/>
    </xf>
    <xf numFmtId="0" fontId="20" fillId="0" borderId="0" xfId="1" applyFont="1" applyAlignment="1" applyProtection="1">
      <alignment horizontal="right" vertical="center"/>
      <protection locked="0"/>
    </xf>
    <xf numFmtId="0" fontId="37" fillId="0" borderId="0" xfId="1" applyFont="1" applyAlignment="1" applyProtection="1">
      <alignment horizontal="right" vertical="center"/>
      <protection locked="0"/>
    </xf>
    <xf numFmtId="0" fontId="42" fillId="0" borderId="42" xfId="0" applyFont="1" applyBorder="1" applyAlignment="1">
      <alignment horizontal="left" vertical="center" shrinkToFit="1"/>
    </xf>
    <xf numFmtId="0" fontId="20" fillId="7" borderId="1" xfId="0" applyFont="1" applyFill="1" applyBorder="1" applyAlignment="1">
      <alignment horizontal="right" vertical="center"/>
    </xf>
    <xf numFmtId="0" fontId="20" fillId="7" borderId="72" xfId="0" applyFont="1" applyFill="1" applyBorder="1" applyAlignment="1">
      <alignment horizontal="right" vertical="center"/>
    </xf>
    <xf numFmtId="0" fontId="20" fillId="0" borderId="61" xfId="5" applyFont="1" applyBorder="1" applyAlignment="1">
      <alignment horizontal="center" vertical="center" shrinkToFit="1"/>
    </xf>
    <xf numFmtId="0" fontId="18" fillId="0" borderId="91" xfId="0" applyFont="1" applyBorder="1" applyAlignment="1">
      <alignment horizontal="center" vertical="center"/>
    </xf>
    <xf numFmtId="0" fontId="18" fillId="0" borderId="91" xfId="0" applyFont="1" applyBorder="1" applyAlignment="1" applyProtection="1">
      <alignment horizontal="center" vertical="center"/>
      <protection locked="0"/>
    </xf>
    <xf numFmtId="0" fontId="18" fillId="0" borderId="91" xfId="0" applyFont="1" applyBorder="1" applyProtection="1">
      <protection locked="0"/>
    </xf>
    <xf numFmtId="0" fontId="41" fillId="0" borderId="91" xfId="0" applyFont="1" applyBorder="1" applyAlignment="1">
      <alignment horizontal="center" vertical="center"/>
    </xf>
    <xf numFmtId="0" fontId="29" fillId="0" borderId="91" xfId="0" applyFont="1" applyBorder="1" applyAlignment="1">
      <alignment horizontal="center" vertical="center"/>
    </xf>
    <xf numFmtId="0" fontId="29" fillId="0" borderId="0" xfId="0" applyFont="1" applyAlignment="1">
      <alignment horizontal="center" vertical="center" shrinkToFit="1"/>
    </xf>
    <xf numFmtId="0" fontId="29" fillId="0" borderId="91" xfId="0" applyFont="1" applyBorder="1" applyAlignment="1" applyProtection="1">
      <alignment horizontal="center" vertical="center"/>
      <protection locked="0"/>
    </xf>
    <xf numFmtId="0" fontId="20" fillId="0" borderId="63" xfId="0" applyFont="1" applyBorder="1" applyAlignment="1">
      <alignment horizontal="left" vertical="center"/>
    </xf>
    <xf numFmtId="0" fontId="20" fillId="0" borderId="47" xfId="5" applyFont="1" applyBorder="1" applyAlignment="1">
      <alignment horizontal="center" vertical="center" shrinkToFit="1"/>
    </xf>
    <xf numFmtId="0" fontId="20" fillId="7" borderId="67" xfId="1" applyFont="1" applyFill="1" applyBorder="1" applyAlignment="1" applyProtection="1">
      <alignment horizontal="right" vertical="center"/>
      <protection locked="0"/>
    </xf>
    <xf numFmtId="0" fontId="20" fillId="6" borderId="58" xfId="1" applyFont="1" applyFill="1" applyBorder="1" applyAlignment="1" applyProtection="1">
      <alignment vertical="center"/>
      <protection locked="0"/>
    </xf>
    <xf numFmtId="0" fontId="20" fillId="0" borderId="5" xfId="0" applyFont="1" applyBorder="1" applyAlignment="1" applyProtection="1">
      <alignment vertical="center"/>
      <protection locked="0"/>
    </xf>
    <xf numFmtId="0" fontId="20" fillId="0" borderId="0" xfId="0" applyFont="1" applyAlignment="1" applyProtection="1">
      <alignment vertical="center"/>
      <protection locked="0"/>
    </xf>
    <xf numFmtId="0" fontId="29" fillId="0" borderId="0" xfId="0" applyFont="1" applyAlignment="1" applyProtection="1">
      <alignment horizontal="center" vertical="center"/>
      <protection locked="0"/>
    </xf>
    <xf numFmtId="0" fontId="20" fillId="0" borderId="61" xfId="0" applyFont="1" applyBorder="1" applyAlignment="1">
      <alignment horizontal="left"/>
    </xf>
    <xf numFmtId="0" fontId="20" fillId="0" borderId="63" xfId="0" applyFont="1" applyBorder="1" applyAlignment="1" applyProtection="1">
      <alignment vertical="center"/>
      <protection locked="0"/>
    </xf>
    <xf numFmtId="0" fontId="20" fillId="0" borderId="76" xfId="1" applyFont="1" applyBorder="1" applyAlignment="1">
      <alignment horizontal="right" vertical="center"/>
    </xf>
    <xf numFmtId="0" fontId="18" fillId="0" borderId="0" xfId="5" applyFont="1" applyAlignment="1">
      <alignment horizontal="center" vertical="center" shrinkToFit="1"/>
    </xf>
    <xf numFmtId="0" fontId="20" fillId="0" borderId="63" xfId="0" applyFont="1" applyBorder="1" applyAlignment="1">
      <alignment vertical="center"/>
    </xf>
    <xf numFmtId="0" fontId="18" fillId="0" borderId="0" xfId="0" applyFont="1" applyAlignment="1" applyProtection="1">
      <alignment horizontal="center" vertical="center"/>
      <protection locked="0"/>
    </xf>
    <xf numFmtId="0" fontId="20" fillId="0" borderId="63" xfId="0" applyFont="1" applyBorder="1" applyProtection="1">
      <protection locked="0"/>
    </xf>
    <xf numFmtId="0" fontId="20" fillId="6" borderId="59" xfId="0" applyFont="1" applyFill="1" applyBorder="1" applyAlignment="1">
      <alignment horizontal="right" vertical="center"/>
    </xf>
    <xf numFmtId="0" fontId="20" fillId="0" borderId="63" xfId="0" applyFont="1" applyBorder="1" applyAlignment="1" applyProtection="1">
      <alignment vertical="center" shrinkToFit="1"/>
      <protection locked="0"/>
    </xf>
    <xf numFmtId="0" fontId="20" fillId="6" borderId="40" xfId="0" applyFont="1" applyFill="1" applyBorder="1" applyAlignment="1">
      <alignment horizontal="right"/>
    </xf>
    <xf numFmtId="0" fontId="18" fillId="0" borderId="1" xfId="0" applyFont="1" applyBorder="1" applyAlignment="1">
      <alignment horizontal="left" vertical="center"/>
    </xf>
    <xf numFmtId="0" fontId="29" fillId="0" borderId="1" xfId="0" applyFont="1" applyBorder="1" applyAlignment="1">
      <alignment horizontal="left" vertical="center" shrinkToFit="1"/>
    </xf>
    <xf numFmtId="0" fontId="18" fillId="0" borderId="0" xfId="0" applyFont="1" applyAlignment="1" applyProtection="1">
      <alignment horizontal="left" vertical="center"/>
      <protection locked="0"/>
    </xf>
    <xf numFmtId="0" fontId="18" fillId="0" borderId="1" xfId="4" applyFont="1" applyBorder="1" applyAlignment="1">
      <alignment horizontal="left" vertical="center"/>
    </xf>
    <xf numFmtId="0" fontId="18" fillId="0" borderId="1" xfId="5" applyFont="1" applyBorder="1" applyAlignment="1">
      <alignment horizontal="left" vertical="center" shrinkToFit="1"/>
    </xf>
    <xf numFmtId="0" fontId="29" fillId="0" borderId="0" xfId="0" applyFont="1" applyAlignment="1" applyProtection="1">
      <alignment horizontal="left" vertical="center"/>
      <protection locked="0"/>
    </xf>
    <xf numFmtId="0" fontId="29" fillId="0" borderId="1" xfId="4" applyFont="1" applyBorder="1" applyAlignment="1">
      <alignment horizontal="left" vertical="center"/>
    </xf>
    <xf numFmtId="0" fontId="18" fillId="0" borderId="1" xfId="0" applyFont="1" applyBorder="1" applyAlignment="1">
      <alignment horizontal="left" vertical="center" shrinkToFit="1"/>
    </xf>
    <xf numFmtId="0" fontId="29" fillId="0" borderId="1" xfId="0" applyFont="1" applyBorder="1" applyAlignment="1" applyProtection="1">
      <alignment horizontal="left"/>
      <protection locked="0"/>
    </xf>
    <xf numFmtId="0" fontId="29" fillId="0" borderId="1" xfId="0" applyFont="1" applyBorder="1" applyAlignment="1">
      <alignment horizontal="left" vertical="center"/>
    </xf>
    <xf numFmtId="0" fontId="29" fillId="0" borderId="63" xfId="0" applyFont="1" applyBorder="1" applyAlignment="1">
      <alignment horizontal="left" vertical="center"/>
    </xf>
    <xf numFmtId="0" fontId="18" fillId="0" borderId="1" xfId="0" applyFont="1" applyBorder="1" applyAlignment="1" applyProtection="1">
      <alignment horizontal="left" vertical="center" shrinkToFit="1"/>
      <protection locked="0"/>
    </xf>
    <xf numFmtId="0" fontId="20" fillId="0" borderId="1" xfId="0" applyFont="1" applyBorder="1" applyAlignment="1">
      <alignment horizontal="center" vertical="center"/>
    </xf>
    <xf numFmtId="0" fontId="33" fillId="4" borderId="42" xfId="1" applyFont="1" applyFill="1" applyBorder="1" applyAlignment="1">
      <alignment horizontal="center" vertical="center"/>
    </xf>
    <xf numFmtId="0" fontId="33" fillId="4" borderId="8" xfId="1" applyFont="1" applyFill="1" applyBorder="1" applyAlignment="1">
      <alignment horizontal="center" vertical="center"/>
    </xf>
    <xf numFmtId="0" fontId="34" fillId="4" borderId="8" xfId="0" applyFont="1" applyFill="1" applyBorder="1" applyAlignment="1">
      <alignment vertical="center"/>
    </xf>
    <xf numFmtId="0" fontId="34" fillId="4" borderId="61" xfId="0" applyFont="1" applyFill="1" applyBorder="1" applyAlignment="1">
      <alignment vertical="center"/>
    </xf>
    <xf numFmtId="0" fontId="20" fillId="4" borderId="42" xfId="1" applyFont="1" applyFill="1" applyBorder="1" applyAlignment="1">
      <alignment horizontal="center" vertical="center"/>
    </xf>
    <xf numFmtId="0" fontId="20" fillId="4" borderId="8" xfId="1" applyFont="1" applyFill="1" applyBorder="1" applyAlignment="1">
      <alignment horizontal="center" vertical="center"/>
    </xf>
    <xf numFmtId="0" fontId="18" fillId="0" borderId="84" xfId="1" applyFont="1" applyBorder="1" applyAlignment="1">
      <alignment horizontal="center" vertical="center" shrinkToFit="1"/>
    </xf>
    <xf numFmtId="0" fontId="18" fillId="0" borderId="4" xfId="1" applyFont="1" applyBorder="1" applyAlignment="1">
      <alignment horizontal="center" vertical="center" shrinkToFit="1"/>
    </xf>
    <xf numFmtId="0" fontId="18" fillId="0" borderId="73" xfId="1" applyFont="1" applyBorder="1" applyAlignment="1">
      <alignment vertical="center" shrinkToFit="1"/>
    </xf>
    <xf numFmtId="0" fontId="18" fillId="0" borderId="62" xfId="1" applyFont="1" applyBorder="1" applyAlignment="1">
      <alignment vertical="center" shrinkToFit="1"/>
    </xf>
    <xf numFmtId="0" fontId="20" fillId="0" borderId="85" xfId="1" applyFont="1" applyBorder="1" applyAlignment="1">
      <alignment vertical="center" shrinkToFit="1"/>
    </xf>
    <xf numFmtId="0" fontId="20" fillId="0" borderId="86" xfId="1" applyFont="1" applyBorder="1" applyAlignment="1">
      <alignment vertical="center" shrinkToFit="1"/>
    </xf>
    <xf numFmtId="0" fontId="29" fillId="0" borderId="48" xfId="1" applyFont="1" applyBorder="1" applyAlignment="1">
      <alignment horizontal="center" vertical="center" shrinkToFit="1"/>
    </xf>
    <xf numFmtId="0" fontId="29" fillId="0" borderId="50" xfId="1" applyFont="1" applyBorder="1" applyAlignment="1">
      <alignment horizontal="center" vertical="center" shrinkToFit="1"/>
    </xf>
    <xf numFmtId="0" fontId="29" fillId="0" borderId="41" xfId="1" applyFont="1" applyBorder="1" applyAlignment="1">
      <alignment horizontal="center" vertical="center" shrinkToFit="1"/>
    </xf>
    <xf numFmtId="0" fontId="29" fillId="0" borderId="87" xfId="0" applyFont="1" applyBorder="1" applyAlignment="1">
      <alignment horizontal="center" vertical="center" shrinkToFit="1"/>
    </xf>
    <xf numFmtId="0" fontId="29" fillId="0" borderId="73" xfId="1" applyFont="1" applyBorder="1" applyAlignment="1">
      <alignment horizontal="center" vertical="center" shrinkToFit="1"/>
    </xf>
    <xf numFmtId="0" fontId="29" fillId="0" borderId="70" xfId="1" applyFont="1" applyBorder="1" applyAlignment="1">
      <alignment horizontal="center" vertical="center" shrinkToFit="1"/>
    </xf>
    <xf numFmtId="0" fontId="29" fillId="0" borderId="78" xfId="1" applyFont="1" applyBorder="1" applyAlignment="1">
      <alignment horizontal="center" vertical="center" shrinkToFit="1"/>
    </xf>
    <xf numFmtId="0" fontId="29" fillId="0" borderId="79" xfId="1" applyFont="1" applyBorder="1" applyAlignment="1">
      <alignment horizontal="center" vertical="center" shrinkToFit="1"/>
    </xf>
    <xf numFmtId="0" fontId="29" fillId="0" borderId="70" xfId="0" applyFont="1" applyBorder="1" applyAlignment="1">
      <alignment horizontal="center" vertical="center" shrinkToFit="1"/>
    </xf>
    <xf numFmtId="0" fontId="29" fillId="0" borderId="80" xfId="1" applyFont="1" applyBorder="1" applyAlignment="1">
      <alignment horizontal="center" vertical="center" shrinkToFit="1"/>
    </xf>
    <xf numFmtId="0" fontId="29" fillId="0" borderId="81" xfId="1" applyFont="1" applyBorder="1" applyAlignment="1">
      <alignment horizontal="center" vertical="center" shrinkToFit="1"/>
    </xf>
    <xf numFmtId="0" fontId="29" fillId="0" borderId="73" xfId="1" applyFont="1" applyBorder="1" applyAlignment="1">
      <alignment vertical="center" shrinkToFit="1"/>
    </xf>
    <xf numFmtId="0" fontId="29" fillId="0" borderId="70" xfId="1" applyFont="1" applyBorder="1" applyAlignment="1">
      <alignment vertical="center" shrinkToFit="1"/>
    </xf>
    <xf numFmtId="0" fontId="29" fillId="0" borderId="53" xfId="1" applyFont="1" applyBorder="1" applyAlignment="1">
      <alignment vertical="center" shrinkToFit="1"/>
    </xf>
    <xf numFmtId="0" fontId="29" fillId="0" borderId="59" xfId="1" applyFont="1" applyBorder="1" applyAlignment="1">
      <alignment vertical="center" shrinkToFit="1"/>
    </xf>
    <xf numFmtId="0" fontId="29" fillId="0" borderId="82" xfId="1" applyFont="1" applyBorder="1" applyAlignment="1">
      <alignment horizontal="center" vertical="center" shrinkToFit="1"/>
    </xf>
    <xf numFmtId="0" fontId="29" fillId="0" borderId="60" xfId="1" applyFont="1" applyBorder="1" applyAlignment="1">
      <alignment horizontal="center" vertical="center" shrinkToFit="1"/>
    </xf>
    <xf numFmtId="0" fontId="29" fillId="0" borderId="83" xfId="0" applyFont="1" applyBorder="1" applyAlignment="1">
      <alignment horizontal="center" vertical="center" shrinkToFit="1"/>
    </xf>
    <xf numFmtId="0" fontId="18" fillId="0" borderId="55" xfId="1" applyFont="1" applyBorder="1" applyAlignment="1">
      <alignment vertical="center" shrinkToFit="1"/>
    </xf>
    <xf numFmtId="0" fontId="18" fillId="0" borderId="41" xfId="1" applyFont="1" applyBorder="1" applyAlignment="1">
      <alignment horizontal="center" vertical="center" shrinkToFit="1"/>
    </xf>
    <xf numFmtId="0" fontId="18" fillId="0" borderId="87" xfId="0" applyFont="1" applyBorder="1" applyAlignment="1">
      <alignment horizontal="center" vertical="center" shrinkToFit="1"/>
    </xf>
    <xf numFmtId="0" fontId="35" fillId="0" borderId="88" xfId="1" applyFont="1" applyBorder="1" applyAlignment="1">
      <alignment horizontal="center" vertical="center"/>
    </xf>
    <xf numFmtId="0" fontId="35" fillId="0" borderId="69" xfId="1" applyFont="1" applyBorder="1" applyAlignment="1">
      <alignment horizontal="center" vertical="center"/>
    </xf>
    <xf numFmtId="0" fontId="18" fillId="0" borderId="66" xfId="1" applyFont="1" applyBorder="1" applyAlignment="1">
      <alignment horizontal="center" vertical="center" shrinkToFit="1"/>
    </xf>
    <xf numFmtId="0" fontId="18" fillId="0" borderId="75" xfId="1" applyFont="1" applyBorder="1" applyAlignment="1">
      <alignment horizontal="center" vertical="center" shrinkToFit="1"/>
    </xf>
    <xf numFmtId="0" fontId="34" fillId="0" borderId="87" xfId="1" applyFont="1" applyBorder="1" applyAlignment="1">
      <alignment horizontal="center" vertical="center" shrinkToFit="1"/>
    </xf>
    <xf numFmtId="0" fontId="34" fillId="0" borderId="5" xfId="1" applyFont="1" applyBorder="1" applyAlignment="1">
      <alignment horizontal="center" vertical="center" shrinkToFit="1"/>
    </xf>
    <xf numFmtId="0" fontId="18" fillId="0" borderId="60" xfId="1" applyFont="1" applyBorder="1" applyAlignment="1">
      <alignment horizontal="center" vertical="center" shrinkToFit="1"/>
    </xf>
    <xf numFmtId="0" fontId="34" fillId="0" borderId="60" xfId="0" applyFont="1" applyBorder="1" applyAlignment="1">
      <alignment horizontal="center" vertical="center" shrinkToFit="1"/>
    </xf>
    <xf numFmtId="0" fontId="34" fillId="4" borderId="8" xfId="0" applyFont="1" applyFill="1" applyBorder="1"/>
    <xf numFmtId="0" fontId="35" fillId="0" borderId="48" xfId="1" applyFont="1" applyBorder="1" applyAlignment="1">
      <alignment horizontal="center" vertical="center"/>
    </xf>
    <xf numFmtId="0" fontId="35" fillId="0" borderId="50" xfId="1" applyFont="1" applyBorder="1" applyAlignment="1">
      <alignment horizontal="center" vertical="center"/>
    </xf>
    <xf numFmtId="0" fontId="18" fillId="0" borderId="73" xfId="1" applyFont="1" applyBorder="1" applyAlignment="1">
      <alignment horizontal="center" vertical="center" shrinkToFit="1"/>
    </xf>
    <xf numFmtId="0" fontId="18" fillId="0" borderId="62" xfId="1" applyFont="1" applyBorder="1" applyAlignment="1">
      <alignment horizontal="center" vertical="center" shrinkToFit="1"/>
    </xf>
    <xf numFmtId="0" fontId="18" fillId="0" borderId="55" xfId="1" applyFont="1" applyBorder="1" applyAlignment="1">
      <alignment horizontal="center" vertical="center" shrinkToFit="1"/>
    </xf>
    <xf numFmtId="0" fontId="35" fillId="0" borderId="78" xfId="1" applyFont="1" applyBorder="1" applyAlignment="1">
      <alignment horizontal="center" vertical="center" shrinkToFit="1"/>
    </xf>
    <xf numFmtId="0" fontId="35" fillId="0" borderId="79" xfId="1" applyFont="1" applyBorder="1" applyAlignment="1">
      <alignment horizontal="center" vertical="center" shrinkToFit="1"/>
    </xf>
    <xf numFmtId="0" fontId="34" fillId="0" borderId="13" xfId="0" applyFont="1" applyBorder="1" applyAlignment="1">
      <alignment horizontal="center" vertical="center" shrinkToFit="1"/>
    </xf>
    <xf numFmtId="0" fontId="20" fillId="0" borderId="91" xfId="0" applyFont="1" applyBorder="1" applyAlignment="1">
      <alignment horizontal="center" vertical="center"/>
    </xf>
    <xf numFmtId="0" fontId="18" fillId="0" borderId="6" xfId="1" applyFont="1" applyBorder="1" applyAlignment="1">
      <alignment horizontal="center" vertical="center" shrinkToFit="1"/>
    </xf>
    <xf numFmtId="0" fontId="35" fillId="0" borderId="63" xfId="1" applyFont="1" applyBorder="1" applyAlignment="1">
      <alignment horizontal="center" vertical="center" shrinkToFit="1"/>
    </xf>
    <xf numFmtId="0" fontId="35" fillId="0" borderId="40" xfId="1" applyFont="1" applyBorder="1" applyAlignment="1">
      <alignment horizontal="center" vertical="center" shrinkToFit="1"/>
    </xf>
    <xf numFmtId="0" fontId="23" fillId="0" borderId="0" xfId="4" applyFont="1" applyAlignment="1">
      <alignment horizontal="center" vertical="center"/>
    </xf>
    <xf numFmtId="0" fontId="24" fillId="0" borderId="0" xfId="0" applyFont="1" applyAlignment="1">
      <alignment vertical="center"/>
    </xf>
    <xf numFmtId="0" fontId="31" fillId="2" borderId="63" xfId="4" applyFont="1" applyFill="1" applyBorder="1" applyAlignment="1">
      <alignment horizontal="center" vertical="center"/>
    </xf>
    <xf numFmtId="0" fontId="31" fillId="2" borderId="64" xfId="4" applyFont="1" applyFill="1" applyBorder="1" applyAlignment="1">
      <alignment horizontal="center" vertical="center"/>
    </xf>
    <xf numFmtId="0" fontId="5" fillId="0" borderId="40" xfId="3" applyBorder="1" applyAlignment="1">
      <alignment horizontal="center" vertical="center"/>
    </xf>
    <xf numFmtId="0" fontId="31" fillId="5" borderId="63" xfId="4" applyFont="1" applyFill="1" applyBorder="1" applyAlignment="1">
      <alignment horizontal="center" vertical="center"/>
    </xf>
    <xf numFmtId="0" fontId="31" fillId="5" borderId="64" xfId="4" applyFont="1" applyFill="1" applyBorder="1" applyAlignment="1">
      <alignment horizontal="center" vertical="center"/>
    </xf>
    <xf numFmtId="0" fontId="5" fillId="5" borderId="40" xfId="3" applyFill="1" applyBorder="1" applyAlignment="1">
      <alignment horizontal="center" vertical="center"/>
    </xf>
    <xf numFmtId="0" fontId="19" fillId="4" borderId="42" xfId="0" applyFont="1" applyFill="1" applyBorder="1" applyAlignment="1">
      <alignment horizontal="center" vertical="center"/>
    </xf>
    <xf numFmtId="0" fontId="19" fillId="4" borderId="8" xfId="0" applyFont="1" applyFill="1" applyBorder="1" applyAlignment="1">
      <alignment horizontal="center" vertical="center"/>
    </xf>
    <xf numFmtId="0" fontId="12" fillId="4" borderId="8" xfId="0" applyFont="1" applyFill="1" applyBorder="1" applyAlignment="1">
      <alignment vertical="center"/>
    </xf>
    <xf numFmtId="58" fontId="0" fillId="0" borderId="0" xfId="0" applyNumberFormat="1" applyAlignment="1">
      <alignment horizontal="left" vertical="center"/>
    </xf>
    <xf numFmtId="0" fontId="0" fillId="0" borderId="0" xfId="0" applyAlignment="1">
      <alignment vertical="center"/>
    </xf>
  </cellXfs>
  <cellStyles count="53">
    <cellStyle name="Excel Built-in Normal" xfId="1" xr:uid="{00000000-0005-0000-0000-000000000000}"/>
    <cellStyle name="パーセント" xfId="2" builtinId="5"/>
    <cellStyle name="ハイパーリンク" xfId="7" builtinId="8" hidden="1"/>
    <cellStyle name="ハイパーリンク" xfId="9" builtinId="8" hidden="1"/>
    <cellStyle name="ハイパーリンク" xfId="11" builtinId="8" hidden="1"/>
    <cellStyle name="ハイパーリンク" xfId="13" builtinId="8" hidden="1"/>
    <cellStyle name="ハイパーリンク" xfId="15" builtinId="8" hidden="1"/>
    <cellStyle name="ハイパーリンク" xfId="17" builtinId="8" hidden="1"/>
    <cellStyle name="ハイパーリンク" xfId="19" builtinId="8" hidden="1"/>
    <cellStyle name="ハイパーリンク" xfId="21" builtinId="8" hidden="1"/>
    <cellStyle name="ハイパーリンク" xfId="23" builtinId="8" hidden="1"/>
    <cellStyle name="ハイパーリンク" xfId="25" builtinId="8" hidden="1"/>
    <cellStyle name="ハイパーリンク" xfId="27" builtinId="8" hidden="1"/>
    <cellStyle name="ハイパーリンク" xfId="29" builtinId="8" hidden="1"/>
    <cellStyle name="ハイパーリンク" xfId="31" builtinId="8" hidden="1"/>
    <cellStyle name="ハイパーリンク" xfId="33" builtinId="8" hidden="1"/>
    <cellStyle name="ハイパーリンク" xfId="35" builtinId="8" hidden="1"/>
    <cellStyle name="ハイパーリンク" xfId="37" builtinId="8" hidden="1"/>
    <cellStyle name="ハイパーリンク" xfId="39" builtinId="8" hidden="1"/>
    <cellStyle name="ハイパーリンク" xfId="41" builtinId="8" hidden="1"/>
    <cellStyle name="ハイパーリンク" xfId="43" builtinId="8" hidden="1"/>
    <cellStyle name="ハイパーリンク" xfId="45" builtinId="8" hidden="1"/>
    <cellStyle name="ハイパーリンク" xfId="47" builtinId="8" hidden="1"/>
    <cellStyle name="ハイパーリンク" xfId="49" builtinId="8" hidden="1"/>
    <cellStyle name="ハイパーリンク" xfId="51" builtinId="8" hidden="1"/>
    <cellStyle name="標準" xfId="0" builtinId="0"/>
    <cellStyle name="標準 2" xfId="3" xr:uid="{00000000-0005-0000-0000-00001A000000}"/>
    <cellStyle name="標準_01.03.31.MTPランキング" xfId="4" xr:uid="{00000000-0005-0000-0000-00001B000000}"/>
    <cellStyle name="標準_県ジュニアテニストーナメント要項" xfId="5" xr:uid="{00000000-0005-0000-0000-00001C000000}"/>
    <cellStyle name="表示済みのハイパーリンク" xfId="8" builtinId="9" hidden="1"/>
    <cellStyle name="表示済みのハイパーリンク" xfId="10" builtinId="9" hidden="1"/>
    <cellStyle name="表示済みのハイパーリンク" xfId="12" builtinId="9" hidden="1"/>
    <cellStyle name="表示済みのハイパーリンク" xfId="14" builtinId="9" hidden="1"/>
    <cellStyle name="表示済みのハイパーリンク" xfId="16" builtinId="9" hidden="1"/>
    <cellStyle name="表示済みのハイパーリンク" xfId="18" builtinId="9" hidden="1"/>
    <cellStyle name="表示済みのハイパーリンク" xfId="20" builtinId="9" hidden="1"/>
    <cellStyle name="表示済みのハイパーリンク" xfId="22" builtinId="9" hidden="1"/>
    <cellStyle name="表示済みのハイパーリンク" xfId="24" builtinId="9" hidden="1"/>
    <cellStyle name="表示済みのハイパーリンク" xfId="26" builtinId="9" hidden="1"/>
    <cellStyle name="表示済みのハイパーリンク" xfId="28" builtinId="9" hidden="1"/>
    <cellStyle name="表示済みのハイパーリンク" xfId="30" builtinId="9" hidden="1"/>
    <cellStyle name="表示済みのハイパーリンク" xfId="32" builtinId="9" hidden="1"/>
    <cellStyle name="表示済みのハイパーリンク" xfId="34" builtinId="9" hidden="1"/>
    <cellStyle name="表示済みのハイパーリンク" xfId="36" builtinId="9" hidden="1"/>
    <cellStyle name="表示済みのハイパーリンク" xfId="38" builtinId="9" hidden="1"/>
    <cellStyle name="表示済みのハイパーリンク" xfId="40" builtinId="9" hidden="1"/>
    <cellStyle name="表示済みのハイパーリンク" xfId="42" builtinId="9" hidden="1"/>
    <cellStyle name="表示済みのハイパーリンク" xfId="44" builtinId="9" hidden="1"/>
    <cellStyle name="表示済みのハイパーリンク" xfId="46" builtinId="9" hidden="1"/>
    <cellStyle name="表示済みのハイパーリンク" xfId="48" builtinId="9" hidden="1"/>
    <cellStyle name="表示済みのハイパーリンク" xfId="50" builtinId="9" hidden="1"/>
    <cellStyle name="表示済みのハイパーリンク" xfId="52" builtinId="9" hidden="1"/>
    <cellStyle name="㼿㼿㼿㼿㼿ఁ㼅㿿ి_x0005_ĀఀԀÿ＀駌׿ఀԀ" xfId="6" xr:uid="{00000000-0005-0000-0000-00003400000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4</xdr:col>
      <xdr:colOff>609600</xdr:colOff>
      <xdr:row>31</xdr:row>
      <xdr:rowOff>0</xdr:rowOff>
    </xdr:from>
    <xdr:to>
      <xdr:col>4</xdr:col>
      <xdr:colOff>609600</xdr:colOff>
      <xdr:row>31</xdr:row>
      <xdr:rowOff>292100</xdr:rowOff>
    </xdr:to>
    <xdr:sp macro="" textlink="">
      <xdr:nvSpPr>
        <xdr:cNvPr id="19715" name="Text Box 6">
          <a:extLst>
            <a:ext uri="{FF2B5EF4-FFF2-40B4-BE49-F238E27FC236}">
              <a16:creationId xmlns:a16="http://schemas.microsoft.com/office/drawing/2014/main" id="{00000000-0008-0000-0100-0000034D0000}"/>
            </a:ext>
          </a:extLst>
        </xdr:cNvPr>
        <xdr:cNvSpPr txBox="1">
          <a:spLocks noChangeArrowheads="1"/>
        </xdr:cNvSpPr>
      </xdr:nvSpPr>
      <xdr:spPr bwMode="auto">
        <a:xfrm>
          <a:off x="3225800" y="1149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0</xdr:rowOff>
    </xdr:from>
    <xdr:to>
      <xdr:col>4</xdr:col>
      <xdr:colOff>609600</xdr:colOff>
      <xdr:row>31</xdr:row>
      <xdr:rowOff>292100</xdr:rowOff>
    </xdr:to>
    <xdr:sp macro="" textlink="">
      <xdr:nvSpPr>
        <xdr:cNvPr id="19716" name="Text Box 10">
          <a:extLst>
            <a:ext uri="{FF2B5EF4-FFF2-40B4-BE49-F238E27FC236}">
              <a16:creationId xmlns:a16="http://schemas.microsoft.com/office/drawing/2014/main" id="{00000000-0008-0000-0100-0000044D0000}"/>
            </a:ext>
          </a:extLst>
        </xdr:cNvPr>
        <xdr:cNvSpPr txBox="1">
          <a:spLocks noChangeArrowheads="1"/>
        </xdr:cNvSpPr>
      </xdr:nvSpPr>
      <xdr:spPr bwMode="auto">
        <a:xfrm>
          <a:off x="3225800" y="1149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0</xdr:rowOff>
    </xdr:from>
    <xdr:to>
      <xdr:col>4</xdr:col>
      <xdr:colOff>609600</xdr:colOff>
      <xdr:row>31</xdr:row>
      <xdr:rowOff>292100</xdr:rowOff>
    </xdr:to>
    <xdr:sp macro="" textlink="">
      <xdr:nvSpPr>
        <xdr:cNvPr id="19717" name="Text Box 6">
          <a:extLst>
            <a:ext uri="{FF2B5EF4-FFF2-40B4-BE49-F238E27FC236}">
              <a16:creationId xmlns:a16="http://schemas.microsoft.com/office/drawing/2014/main" id="{00000000-0008-0000-0100-0000054D0000}"/>
            </a:ext>
          </a:extLst>
        </xdr:cNvPr>
        <xdr:cNvSpPr txBox="1">
          <a:spLocks noChangeArrowheads="1"/>
        </xdr:cNvSpPr>
      </xdr:nvSpPr>
      <xdr:spPr bwMode="auto">
        <a:xfrm>
          <a:off x="3225800" y="1117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0</xdr:rowOff>
    </xdr:from>
    <xdr:to>
      <xdr:col>4</xdr:col>
      <xdr:colOff>609600</xdr:colOff>
      <xdr:row>31</xdr:row>
      <xdr:rowOff>292100</xdr:rowOff>
    </xdr:to>
    <xdr:sp macro="" textlink="">
      <xdr:nvSpPr>
        <xdr:cNvPr id="19718" name="Text Box 10">
          <a:extLst>
            <a:ext uri="{FF2B5EF4-FFF2-40B4-BE49-F238E27FC236}">
              <a16:creationId xmlns:a16="http://schemas.microsoft.com/office/drawing/2014/main" id="{00000000-0008-0000-0100-0000064D0000}"/>
            </a:ext>
          </a:extLst>
        </xdr:cNvPr>
        <xdr:cNvSpPr txBox="1">
          <a:spLocks noChangeArrowheads="1"/>
        </xdr:cNvSpPr>
      </xdr:nvSpPr>
      <xdr:spPr bwMode="auto">
        <a:xfrm>
          <a:off x="3225800" y="1117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34</xdr:row>
      <xdr:rowOff>0</xdr:rowOff>
    </xdr:from>
    <xdr:to>
      <xdr:col>4</xdr:col>
      <xdr:colOff>609600</xdr:colOff>
      <xdr:row>34</xdr:row>
      <xdr:rowOff>292100</xdr:rowOff>
    </xdr:to>
    <xdr:sp macro="" textlink="">
      <xdr:nvSpPr>
        <xdr:cNvPr id="19719" name="Text Box 6">
          <a:extLst>
            <a:ext uri="{FF2B5EF4-FFF2-40B4-BE49-F238E27FC236}">
              <a16:creationId xmlns:a16="http://schemas.microsoft.com/office/drawing/2014/main" id="{00000000-0008-0000-0100-0000074D0000}"/>
            </a:ext>
          </a:extLst>
        </xdr:cNvPr>
        <xdr:cNvSpPr txBox="1">
          <a:spLocks noChangeArrowheads="1"/>
        </xdr:cNvSpPr>
      </xdr:nvSpPr>
      <xdr:spPr bwMode="auto">
        <a:xfrm>
          <a:off x="3225800" y="16103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34</xdr:row>
      <xdr:rowOff>0</xdr:rowOff>
    </xdr:from>
    <xdr:to>
      <xdr:col>4</xdr:col>
      <xdr:colOff>609600</xdr:colOff>
      <xdr:row>34</xdr:row>
      <xdr:rowOff>292100</xdr:rowOff>
    </xdr:to>
    <xdr:sp macro="" textlink="">
      <xdr:nvSpPr>
        <xdr:cNvPr id="19720" name="Text Box 10">
          <a:extLst>
            <a:ext uri="{FF2B5EF4-FFF2-40B4-BE49-F238E27FC236}">
              <a16:creationId xmlns:a16="http://schemas.microsoft.com/office/drawing/2014/main" id="{00000000-0008-0000-0100-0000084D0000}"/>
            </a:ext>
          </a:extLst>
        </xdr:cNvPr>
        <xdr:cNvSpPr txBox="1">
          <a:spLocks noChangeArrowheads="1"/>
        </xdr:cNvSpPr>
      </xdr:nvSpPr>
      <xdr:spPr bwMode="auto">
        <a:xfrm>
          <a:off x="3225800" y="16103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0</xdr:rowOff>
    </xdr:from>
    <xdr:to>
      <xdr:col>4</xdr:col>
      <xdr:colOff>609600</xdr:colOff>
      <xdr:row>31</xdr:row>
      <xdr:rowOff>292100</xdr:rowOff>
    </xdr:to>
    <xdr:sp macro="" textlink="">
      <xdr:nvSpPr>
        <xdr:cNvPr id="19721" name="Text Box 6">
          <a:extLst>
            <a:ext uri="{FF2B5EF4-FFF2-40B4-BE49-F238E27FC236}">
              <a16:creationId xmlns:a16="http://schemas.microsoft.com/office/drawing/2014/main" id="{00000000-0008-0000-0100-0000094D0000}"/>
            </a:ext>
          </a:extLst>
        </xdr:cNvPr>
        <xdr:cNvSpPr txBox="1">
          <a:spLocks noChangeArrowheads="1"/>
        </xdr:cNvSpPr>
      </xdr:nvSpPr>
      <xdr:spPr bwMode="auto">
        <a:xfrm>
          <a:off x="3225800" y="1165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0</xdr:rowOff>
    </xdr:from>
    <xdr:to>
      <xdr:col>4</xdr:col>
      <xdr:colOff>609600</xdr:colOff>
      <xdr:row>31</xdr:row>
      <xdr:rowOff>292100</xdr:rowOff>
    </xdr:to>
    <xdr:sp macro="" textlink="">
      <xdr:nvSpPr>
        <xdr:cNvPr id="19722" name="Text Box 10">
          <a:extLst>
            <a:ext uri="{FF2B5EF4-FFF2-40B4-BE49-F238E27FC236}">
              <a16:creationId xmlns:a16="http://schemas.microsoft.com/office/drawing/2014/main" id="{00000000-0008-0000-0100-00000A4D0000}"/>
            </a:ext>
          </a:extLst>
        </xdr:cNvPr>
        <xdr:cNvSpPr txBox="1">
          <a:spLocks noChangeArrowheads="1"/>
        </xdr:cNvSpPr>
      </xdr:nvSpPr>
      <xdr:spPr bwMode="auto">
        <a:xfrm>
          <a:off x="3225800" y="1181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0</xdr:rowOff>
    </xdr:from>
    <xdr:to>
      <xdr:col>4</xdr:col>
      <xdr:colOff>609600</xdr:colOff>
      <xdr:row>31</xdr:row>
      <xdr:rowOff>292100</xdr:rowOff>
    </xdr:to>
    <xdr:sp macro="" textlink="">
      <xdr:nvSpPr>
        <xdr:cNvPr id="19723" name="Text Box 6">
          <a:extLst>
            <a:ext uri="{FF2B5EF4-FFF2-40B4-BE49-F238E27FC236}">
              <a16:creationId xmlns:a16="http://schemas.microsoft.com/office/drawing/2014/main" id="{00000000-0008-0000-0100-00000B4D0000}"/>
            </a:ext>
          </a:extLst>
        </xdr:cNvPr>
        <xdr:cNvSpPr txBox="1">
          <a:spLocks noChangeArrowheads="1"/>
        </xdr:cNvSpPr>
      </xdr:nvSpPr>
      <xdr:spPr bwMode="auto">
        <a:xfrm>
          <a:off x="3225800" y="1181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0</xdr:rowOff>
    </xdr:from>
    <xdr:to>
      <xdr:col>4</xdr:col>
      <xdr:colOff>609600</xdr:colOff>
      <xdr:row>31</xdr:row>
      <xdr:rowOff>292100</xdr:rowOff>
    </xdr:to>
    <xdr:sp macro="" textlink="">
      <xdr:nvSpPr>
        <xdr:cNvPr id="19724" name="Text Box 10">
          <a:extLst>
            <a:ext uri="{FF2B5EF4-FFF2-40B4-BE49-F238E27FC236}">
              <a16:creationId xmlns:a16="http://schemas.microsoft.com/office/drawing/2014/main" id="{00000000-0008-0000-0100-00000C4D0000}"/>
            </a:ext>
          </a:extLst>
        </xdr:cNvPr>
        <xdr:cNvSpPr txBox="1">
          <a:spLocks noChangeArrowheads="1"/>
        </xdr:cNvSpPr>
      </xdr:nvSpPr>
      <xdr:spPr bwMode="auto">
        <a:xfrm>
          <a:off x="3225800" y="1181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0</xdr:rowOff>
    </xdr:from>
    <xdr:to>
      <xdr:col>4</xdr:col>
      <xdr:colOff>609600</xdr:colOff>
      <xdr:row>32</xdr:row>
      <xdr:rowOff>292100</xdr:rowOff>
    </xdr:to>
    <xdr:sp macro="" textlink="">
      <xdr:nvSpPr>
        <xdr:cNvPr id="19725" name="Text Box 6">
          <a:extLst>
            <a:ext uri="{FF2B5EF4-FFF2-40B4-BE49-F238E27FC236}">
              <a16:creationId xmlns:a16="http://schemas.microsoft.com/office/drawing/2014/main" id="{00000000-0008-0000-0100-00000D4D0000}"/>
            </a:ext>
          </a:extLst>
        </xdr:cNvPr>
        <xdr:cNvSpPr txBox="1">
          <a:spLocks noChangeArrowheads="1"/>
        </xdr:cNvSpPr>
      </xdr:nvSpPr>
      <xdr:spPr bwMode="auto">
        <a:xfrm>
          <a:off x="3225800" y="1244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0</xdr:rowOff>
    </xdr:from>
    <xdr:to>
      <xdr:col>4</xdr:col>
      <xdr:colOff>609600</xdr:colOff>
      <xdr:row>32</xdr:row>
      <xdr:rowOff>292100</xdr:rowOff>
    </xdr:to>
    <xdr:sp macro="" textlink="">
      <xdr:nvSpPr>
        <xdr:cNvPr id="19726" name="Text Box 10">
          <a:extLst>
            <a:ext uri="{FF2B5EF4-FFF2-40B4-BE49-F238E27FC236}">
              <a16:creationId xmlns:a16="http://schemas.microsoft.com/office/drawing/2014/main" id="{00000000-0008-0000-0100-00000E4D0000}"/>
            </a:ext>
          </a:extLst>
        </xdr:cNvPr>
        <xdr:cNvSpPr txBox="1">
          <a:spLocks noChangeArrowheads="1"/>
        </xdr:cNvSpPr>
      </xdr:nvSpPr>
      <xdr:spPr bwMode="auto">
        <a:xfrm>
          <a:off x="3225800" y="1244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39</xdr:row>
      <xdr:rowOff>0</xdr:rowOff>
    </xdr:from>
    <xdr:to>
      <xdr:col>4</xdr:col>
      <xdr:colOff>609600</xdr:colOff>
      <xdr:row>39</xdr:row>
      <xdr:rowOff>292100</xdr:rowOff>
    </xdr:to>
    <xdr:sp macro="" textlink="">
      <xdr:nvSpPr>
        <xdr:cNvPr id="19727" name="Text Box 6">
          <a:extLst>
            <a:ext uri="{FF2B5EF4-FFF2-40B4-BE49-F238E27FC236}">
              <a16:creationId xmlns:a16="http://schemas.microsoft.com/office/drawing/2014/main" id="{00000000-0008-0000-0100-00000F4D0000}"/>
            </a:ext>
          </a:extLst>
        </xdr:cNvPr>
        <xdr:cNvSpPr txBox="1">
          <a:spLocks noChangeArrowheads="1"/>
        </xdr:cNvSpPr>
      </xdr:nvSpPr>
      <xdr:spPr bwMode="auto">
        <a:xfrm>
          <a:off x="3225800" y="1879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39</xdr:row>
      <xdr:rowOff>0</xdr:rowOff>
    </xdr:from>
    <xdr:to>
      <xdr:col>4</xdr:col>
      <xdr:colOff>609600</xdr:colOff>
      <xdr:row>39</xdr:row>
      <xdr:rowOff>292100</xdr:rowOff>
    </xdr:to>
    <xdr:sp macro="" textlink="">
      <xdr:nvSpPr>
        <xdr:cNvPr id="19728" name="Text Box 10">
          <a:extLst>
            <a:ext uri="{FF2B5EF4-FFF2-40B4-BE49-F238E27FC236}">
              <a16:creationId xmlns:a16="http://schemas.microsoft.com/office/drawing/2014/main" id="{00000000-0008-0000-0100-0000104D0000}"/>
            </a:ext>
          </a:extLst>
        </xdr:cNvPr>
        <xdr:cNvSpPr txBox="1">
          <a:spLocks noChangeArrowheads="1"/>
        </xdr:cNvSpPr>
      </xdr:nvSpPr>
      <xdr:spPr bwMode="auto">
        <a:xfrm>
          <a:off x="3225800" y="1879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0</xdr:rowOff>
    </xdr:from>
    <xdr:to>
      <xdr:col>4</xdr:col>
      <xdr:colOff>609600</xdr:colOff>
      <xdr:row>31</xdr:row>
      <xdr:rowOff>292100</xdr:rowOff>
    </xdr:to>
    <xdr:sp macro="" textlink="">
      <xdr:nvSpPr>
        <xdr:cNvPr id="19729" name="Text Box 6">
          <a:extLst>
            <a:ext uri="{FF2B5EF4-FFF2-40B4-BE49-F238E27FC236}">
              <a16:creationId xmlns:a16="http://schemas.microsoft.com/office/drawing/2014/main" id="{00000000-0008-0000-0100-0000114D0000}"/>
            </a:ext>
          </a:extLst>
        </xdr:cNvPr>
        <xdr:cNvSpPr txBox="1">
          <a:spLocks noChangeArrowheads="1"/>
        </xdr:cNvSpPr>
      </xdr:nvSpPr>
      <xdr:spPr bwMode="auto">
        <a:xfrm>
          <a:off x="3225800" y="1588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0</xdr:rowOff>
    </xdr:from>
    <xdr:to>
      <xdr:col>4</xdr:col>
      <xdr:colOff>609600</xdr:colOff>
      <xdr:row>31</xdr:row>
      <xdr:rowOff>292100</xdr:rowOff>
    </xdr:to>
    <xdr:sp macro="" textlink="">
      <xdr:nvSpPr>
        <xdr:cNvPr id="19730" name="Text Box 10">
          <a:extLst>
            <a:ext uri="{FF2B5EF4-FFF2-40B4-BE49-F238E27FC236}">
              <a16:creationId xmlns:a16="http://schemas.microsoft.com/office/drawing/2014/main" id="{00000000-0008-0000-0100-0000124D0000}"/>
            </a:ext>
          </a:extLst>
        </xdr:cNvPr>
        <xdr:cNvSpPr txBox="1">
          <a:spLocks noChangeArrowheads="1"/>
        </xdr:cNvSpPr>
      </xdr:nvSpPr>
      <xdr:spPr bwMode="auto">
        <a:xfrm>
          <a:off x="3225800" y="1593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1054100</xdr:colOff>
      <xdr:row>31</xdr:row>
      <xdr:rowOff>0</xdr:rowOff>
    </xdr:from>
    <xdr:to>
      <xdr:col>4</xdr:col>
      <xdr:colOff>1054100</xdr:colOff>
      <xdr:row>31</xdr:row>
      <xdr:rowOff>292100</xdr:rowOff>
    </xdr:to>
    <xdr:sp macro="" textlink="">
      <xdr:nvSpPr>
        <xdr:cNvPr id="19731" name="Text Box 6">
          <a:extLst>
            <a:ext uri="{FF2B5EF4-FFF2-40B4-BE49-F238E27FC236}">
              <a16:creationId xmlns:a16="http://schemas.microsoft.com/office/drawing/2014/main" id="{00000000-0008-0000-0100-0000134D0000}"/>
            </a:ext>
          </a:extLst>
        </xdr:cNvPr>
        <xdr:cNvSpPr txBox="1">
          <a:spLocks noChangeArrowheads="1"/>
        </xdr:cNvSpPr>
      </xdr:nvSpPr>
      <xdr:spPr bwMode="auto">
        <a:xfrm>
          <a:off x="3670300" y="14135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0</xdr:rowOff>
    </xdr:from>
    <xdr:to>
      <xdr:col>4</xdr:col>
      <xdr:colOff>609600</xdr:colOff>
      <xdr:row>31</xdr:row>
      <xdr:rowOff>292100</xdr:rowOff>
    </xdr:to>
    <xdr:sp macro="" textlink="">
      <xdr:nvSpPr>
        <xdr:cNvPr id="19732" name="Text Box 10">
          <a:extLst>
            <a:ext uri="{FF2B5EF4-FFF2-40B4-BE49-F238E27FC236}">
              <a16:creationId xmlns:a16="http://schemas.microsoft.com/office/drawing/2014/main" id="{00000000-0008-0000-0100-0000144D0000}"/>
            </a:ext>
          </a:extLst>
        </xdr:cNvPr>
        <xdr:cNvSpPr txBox="1">
          <a:spLocks noChangeArrowheads="1"/>
        </xdr:cNvSpPr>
      </xdr:nvSpPr>
      <xdr:spPr bwMode="auto">
        <a:xfrm>
          <a:off x="3225800" y="1403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0</xdr:rowOff>
    </xdr:from>
    <xdr:to>
      <xdr:col>4</xdr:col>
      <xdr:colOff>609600</xdr:colOff>
      <xdr:row>31</xdr:row>
      <xdr:rowOff>292100</xdr:rowOff>
    </xdr:to>
    <xdr:sp macro="" textlink="">
      <xdr:nvSpPr>
        <xdr:cNvPr id="19733" name="Text Box 6">
          <a:extLst>
            <a:ext uri="{FF2B5EF4-FFF2-40B4-BE49-F238E27FC236}">
              <a16:creationId xmlns:a16="http://schemas.microsoft.com/office/drawing/2014/main" id="{00000000-0008-0000-0100-0000154D0000}"/>
            </a:ext>
          </a:extLst>
        </xdr:cNvPr>
        <xdr:cNvSpPr txBox="1">
          <a:spLocks noChangeArrowheads="1"/>
        </xdr:cNvSpPr>
      </xdr:nvSpPr>
      <xdr:spPr bwMode="auto">
        <a:xfrm>
          <a:off x="3225800" y="1054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0</xdr:rowOff>
    </xdr:from>
    <xdr:to>
      <xdr:col>4</xdr:col>
      <xdr:colOff>609600</xdr:colOff>
      <xdr:row>31</xdr:row>
      <xdr:rowOff>292100</xdr:rowOff>
    </xdr:to>
    <xdr:sp macro="" textlink="">
      <xdr:nvSpPr>
        <xdr:cNvPr id="19734" name="Text Box 10">
          <a:extLst>
            <a:ext uri="{FF2B5EF4-FFF2-40B4-BE49-F238E27FC236}">
              <a16:creationId xmlns:a16="http://schemas.microsoft.com/office/drawing/2014/main" id="{00000000-0008-0000-0100-0000164D0000}"/>
            </a:ext>
          </a:extLst>
        </xdr:cNvPr>
        <xdr:cNvSpPr txBox="1">
          <a:spLocks noChangeArrowheads="1"/>
        </xdr:cNvSpPr>
      </xdr:nvSpPr>
      <xdr:spPr bwMode="auto">
        <a:xfrm>
          <a:off x="3225800" y="1054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0</xdr:rowOff>
    </xdr:from>
    <xdr:to>
      <xdr:col>4</xdr:col>
      <xdr:colOff>609600</xdr:colOff>
      <xdr:row>31</xdr:row>
      <xdr:rowOff>292100</xdr:rowOff>
    </xdr:to>
    <xdr:sp macro="" textlink="">
      <xdr:nvSpPr>
        <xdr:cNvPr id="19735" name="Text Box 6">
          <a:extLst>
            <a:ext uri="{FF2B5EF4-FFF2-40B4-BE49-F238E27FC236}">
              <a16:creationId xmlns:a16="http://schemas.microsoft.com/office/drawing/2014/main" id="{00000000-0008-0000-0100-0000174D0000}"/>
            </a:ext>
          </a:extLst>
        </xdr:cNvPr>
        <xdr:cNvSpPr txBox="1">
          <a:spLocks noChangeArrowheads="1"/>
        </xdr:cNvSpPr>
      </xdr:nvSpPr>
      <xdr:spPr bwMode="auto">
        <a:xfrm>
          <a:off x="3225800" y="1435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0</xdr:rowOff>
    </xdr:from>
    <xdr:to>
      <xdr:col>4</xdr:col>
      <xdr:colOff>609600</xdr:colOff>
      <xdr:row>31</xdr:row>
      <xdr:rowOff>292100</xdr:rowOff>
    </xdr:to>
    <xdr:sp macro="" textlink="">
      <xdr:nvSpPr>
        <xdr:cNvPr id="19736" name="Text Box 10">
          <a:extLst>
            <a:ext uri="{FF2B5EF4-FFF2-40B4-BE49-F238E27FC236}">
              <a16:creationId xmlns:a16="http://schemas.microsoft.com/office/drawing/2014/main" id="{00000000-0008-0000-0100-0000184D0000}"/>
            </a:ext>
          </a:extLst>
        </xdr:cNvPr>
        <xdr:cNvSpPr txBox="1">
          <a:spLocks noChangeArrowheads="1"/>
        </xdr:cNvSpPr>
      </xdr:nvSpPr>
      <xdr:spPr bwMode="auto">
        <a:xfrm>
          <a:off x="3225800" y="1435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0</xdr:rowOff>
    </xdr:from>
    <xdr:to>
      <xdr:col>4</xdr:col>
      <xdr:colOff>609600</xdr:colOff>
      <xdr:row>31</xdr:row>
      <xdr:rowOff>292100</xdr:rowOff>
    </xdr:to>
    <xdr:sp macro="" textlink="">
      <xdr:nvSpPr>
        <xdr:cNvPr id="19737" name="Text Box 6">
          <a:extLst>
            <a:ext uri="{FF2B5EF4-FFF2-40B4-BE49-F238E27FC236}">
              <a16:creationId xmlns:a16="http://schemas.microsoft.com/office/drawing/2014/main" id="{00000000-0008-0000-0100-0000194D0000}"/>
            </a:ext>
          </a:extLst>
        </xdr:cNvPr>
        <xdr:cNvSpPr txBox="1">
          <a:spLocks noChangeArrowheads="1"/>
        </xdr:cNvSpPr>
      </xdr:nvSpPr>
      <xdr:spPr bwMode="auto">
        <a:xfrm>
          <a:off x="3225800" y="15570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0</xdr:rowOff>
    </xdr:from>
    <xdr:to>
      <xdr:col>4</xdr:col>
      <xdr:colOff>609600</xdr:colOff>
      <xdr:row>31</xdr:row>
      <xdr:rowOff>292100</xdr:rowOff>
    </xdr:to>
    <xdr:sp macro="" textlink="">
      <xdr:nvSpPr>
        <xdr:cNvPr id="19738" name="Text Box 10">
          <a:extLst>
            <a:ext uri="{FF2B5EF4-FFF2-40B4-BE49-F238E27FC236}">
              <a16:creationId xmlns:a16="http://schemas.microsoft.com/office/drawing/2014/main" id="{00000000-0008-0000-0100-00001A4D0000}"/>
            </a:ext>
          </a:extLst>
        </xdr:cNvPr>
        <xdr:cNvSpPr txBox="1">
          <a:spLocks noChangeArrowheads="1"/>
        </xdr:cNvSpPr>
      </xdr:nvSpPr>
      <xdr:spPr bwMode="auto">
        <a:xfrm>
          <a:off x="3225800" y="1562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0</xdr:rowOff>
    </xdr:from>
    <xdr:to>
      <xdr:col>4</xdr:col>
      <xdr:colOff>609600</xdr:colOff>
      <xdr:row>31</xdr:row>
      <xdr:rowOff>292100</xdr:rowOff>
    </xdr:to>
    <xdr:sp macro="" textlink="">
      <xdr:nvSpPr>
        <xdr:cNvPr id="19739" name="Text Box 6">
          <a:extLst>
            <a:ext uri="{FF2B5EF4-FFF2-40B4-BE49-F238E27FC236}">
              <a16:creationId xmlns:a16="http://schemas.microsoft.com/office/drawing/2014/main" id="{00000000-0008-0000-0100-00001B4D0000}"/>
            </a:ext>
          </a:extLst>
        </xdr:cNvPr>
        <xdr:cNvSpPr txBox="1">
          <a:spLocks noChangeArrowheads="1"/>
        </xdr:cNvSpPr>
      </xdr:nvSpPr>
      <xdr:spPr bwMode="auto">
        <a:xfrm>
          <a:off x="3225800" y="1308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0</xdr:rowOff>
    </xdr:from>
    <xdr:to>
      <xdr:col>4</xdr:col>
      <xdr:colOff>609600</xdr:colOff>
      <xdr:row>31</xdr:row>
      <xdr:rowOff>292100</xdr:rowOff>
    </xdr:to>
    <xdr:sp macro="" textlink="">
      <xdr:nvSpPr>
        <xdr:cNvPr id="19740" name="Text Box 10">
          <a:extLst>
            <a:ext uri="{FF2B5EF4-FFF2-40B4-BE49-F238E27FC236}">
              <a16:creationId xmlns:a16="http://schemas.microsoft.com/office/drawing/2014/main" id="{00000000-0008-0000-0100-00001C4D0000}"/>
            </a:ext>
          </a:extLst>
        </xdr:cNvPr>
        <xdr:cNvSpPr txBox="1">
          <a:spLocks noChangeArrowheads="1"/>
        </xdr:cNvSpPr>
      </xdr:nvSpPr>
      <xdr:spPr bwMode="auto">
        <a:xfrm>
          <a:off x="3225800" y="1308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0</xdr:rowOff>
    </xdr:from>
    <xdr:to>
      <xdr:col>4</xdr:col>
      <xdr:colOff>609600</xdr:colOff>
      <xdr:row>31</xdr:row>
      <xdr:rowOff>292100</xdr:rowOff>
    </xdr:to>
    <xdr:sp macro="" textlink="">
      <xdr:nvSpPr>
        <xdr:cNvPr id="19741" name="Text Box 6">
          <a:extLst>
            <a:ext uri="{FF2B5EF4-FFF2-40B4-BE49-F238E27FC236}">
              <a16:creationId xmlns:a16="http://schemas.microsoft.com/office/drawing/2014/main" id="{00000000-0008-0000-0100-00001D4D0000}"/>
            </a:ext>
          </a:extLst>
        </xdr:cNvPr>
        <xdr:cNvSpPr txBox="1">
          <a:spLocks noChangeArrowheads="1"/>
        </xdr:cNvSpPr>
      </xdr:nvSpPr>
      <xdr:spPr bwMode="auto">
        <a:xfrm>
          <a:off x="3225800" y="19342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0</xdr:rowOff>
    </xdr:from>
    <xdr:to>
      <xdr:col>4</xdr:col>
      <xdr:colOff>609600</xdr:colOff>
      <xdr:row>31</xdr:row>
      <xdr:rowOff>292100</xdr:rowOff>
    </xdr:to>
    <xdr:sp macro="" textlink="">
      <xdr:nvSpPr>
        <xdr:cNvPr id="19742" name="Text Box 10">
          <a:extLst>
            <a:ext uri="{FF2B5EF4-FFF2-40B4-BE49-F238E27FC236}">
              <a16:creationId xmlns:a16="http://schemas.microsoft.com/office/drawing/2014/main" id="{00000000-0008-0000-0100-00001E4D0000}"/>
            </a:ext>
          </a:extLst>
        </xdr:cNvPr>
        <xdr:cNvSpPr txBox="1">
          <a:spLocks noChangeArrowheads="1"/>
        </xdr:cNvSpPr>
      </xdr:nvSpPr>
      <xdr:spPr bwMode="auto">
        <a:xfrm>
          <a:off x="3225800" y="19392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0</xdr:rowOff>
    </xdr:from>
    <xdr:to>
      <xdr:col>4</xdr:col>
      <xdr:colOff>609600</xdr:colOff>
      <xdr:row>31</xdr:row>
      <xdr:rowOff>292100</xdr:rowOff>
    </xdr:to>
    <xdr:sp macro="" textlink="">
      <xdr:nvSpPr>
        <xdr:cNvPr id="19743" name="Text Box 6">
          <a:extLst>
            <a:ext uri="{FF2B5EF4-FFF2-40B4-BE49-F238E27FC236}">
              <a16:creationId xmlns:a16="http://schemas.microsoft.com/office/drawing/2014/main" id="{00000000-0008-0000-0100-00001F4D0000}"/>
            </a:ext>
          </a:extLst>
        </xdr:cNvPr>
        <xdr:cNvSpPr txBox="1">
          <a:spLocks noChangeArrowheads="1"/>
        </xdr:cNvSpPr>
      </xdr:nvSpPr>
      <xdr:spPr bwMode="auto">
        <a:xfrm>
          <a:off x="3225800" y="1165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0</xdr:rowOff>
    </xdr:from>
    <xdr:to>
      <xdr:col>4</xdr:col>
      <xdr:colOff>609600</xdr:colOff>
      <xdr:row>31</xdr:row>
      <xdr:rowOff>292100</xdr:rowOff>
    </xdr:to>
    <xdr:sp macro="" textlink="">
      <xdr:nvSpPr>
        <xdr:cNvPr id="19744" name="Text Box 10">
          <a:extLst>
            <a:ext uri="{FF2B5EF4-FFF2-40B4-BE49-F238E27FC236}">
              <a16:creationId xmlns:a16="http://schemas.microsoft.com/office/drawing/2014/main" id="{00000000-0008-0000-0100-0000204D0000}"/>
            </a:ext>
          </a:extLst>
        </xdr:cNvPr>
        <xdr:cNvSpPr txBox="1">
          <a:spLocks noChangeArrowheads="1"/>
        </xdr:cNvSpPr>
      </xdr:nvSpPr>
      <xdr:spPr bwMode="auto">
        <a:xfrm>
          <a:off x="3225800" y="1165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0</xdr:rowOff>
    </xdr:from>
    <xdr:to>
      <xdr:col>4</xdr:col>
      <xdr:colOff>609600</xdr:colOff>
      <xdr:row>31</xdr:row>
      <xdr:rowOff>292100</xdr:rowOff>
    </xdr:to>
    <xdr:sp macro="" textlink="">
      <xdr:nvSpPr>
        <xdr:cNvPr id="19745" name="Text Box 6">
          <a:extLst>
            <a:ext uri="{FF2B5EF4-FFF2-40B4-BE49-F238E27FC236}">
              <a16:creationId xmlns:a16="http://schemas.microsoft.com/office/drawing/2014/main" id="{00000000-0008-0000-0100-0000214D0000}"/>
            </a:ext>
          </a:extLst>
        </xdr:cNvPr>
        <xdr:cNvSpPr txBox="1">
          <a:spLocks noChangeArrowheads="1"/>
        </xdr:cNvSpPr>
      </xdr:nvSpPr>
      <xdr:spPr bwMode="auto">
        <a:xfrm>
          <a:off x="3225800" y="1165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0</xdr:rowOff>
    </xdr:from>
    <xdr:to>
      <xdr:col>4</xdr:col>
      <xdr:colOff>609600</xdr:colOff>
      <xdr:row>31</xdr:row>
      <xdr:rowOff>292100</xdr:rowOff>
    </xdr:to>
    <xdr:sp macro="" textlink="">
      <xdr:nvSpPr>
        <xdr:cNvPr id="19746" name="Text Box 10">
          <a:extLst>
            <a:ext uri="{FF2B5EF4-FFF2-40B4-BE49-F238E27FC236}">
              <a16:creationId xmlns:a16="http://schemas.microsoft.com/office/drawing/2014/main" id="{00000000-0008-0000-0100-0000224D0000}"/>
            </a:ext>
          </a:extLst>
        </xdr:cNvPr>
        <xdr:cNvSpPr txBox="1">
          <a:spLocks noChangeArrowheads="1"/>
        </xdr:cNvSpPr>
      </xdr:nvSpPr>
      <xdr:spPr bwMode="auto">
        <a:xfrm>
          <a:off x="3225800" y="1165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0</xdr:rowOff>
    </xdr:from>
    <xdr:to>
      <xdr:col>4</xdr:col>
      <xdr:colOff>609600</xdr:colOff>
      <xdr:row>31</xdr:row>
      <xdr:rowOff>292100</xdr:rowOff>
    </xdr:to>
    <xdr:sp macro="" textlink="">
      <xdr:nvSpPr>
        <xdr:cNvPr id="19747" name="Text Box 6">
          <a:extLst>
            <a:ext uri="{FF2B5EF4-FFF2-40B4-BE49-F238E27FC236}">
              <a16:creationId xmlns:a16="http://schemas.microsoft.com/office/drawing/2014/main" id="{00000000-0008-0000-0100-0000234D0000}"/>
            </a:ext>
          </a:extLst>
        </xdr:cNvPr>
        <xdr:cNvSpPr txBox="1">
          <a:spLocks noChangeArrowheads="1"/>
        </xdr:cNvSpPr>
      </xdr:nvSpPr>
      <xdr:spPr bwMode="auto">
        <a:xfrm>
          <a:off x="3225800" y="1212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0</xdr:rowOff>
    </xdr:from>
    <xdr:to>
      <xdr:col>4</xdr:col>
      <xdr:colOff>609600</xdr:colOff>
      <xdr:row>31</xdr:row>
      <xdr:rowOff>292100</xdr:rowOff>
    </xdr:to>
    <xdr:sp macro="" textlink="">
      <xdr:nvSpPr>
        <xdr:cNvPr id="19748" name="Text Box 10">
          <a:extLst>
            <a:ext uri="{FF2B5EF4-FFF2-40B4-BE49-F238E27FC236}">
              <a16:creationId xmlns:a16="http://schemas.microsoft.com/office/drawing/2014/main" id="{00000000-0008-0000-0100-0000244D0000}"/>
            </a:ext>
          </a:extLst>
        </xdr:cNvPr>
        <xdr:cNvSpPr txBox="1">
          <a:spLocks noChangeArrowheads="1"/>
        </xdr:cNvSpPr>
      </xdr:nvSpPr>
      <xdr:spPr bwMode="auto">
        <a:xfrm>
          <a:off x="3225800" y="1212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0</xdr:rowOff>
    </xdr:from>
    <xdr:to>
      <xdr:col>4</xdr:col>
      <xdr:colOff>609600</xdr:colOff>
      <xdr:row>31</xdr:row>
      <xdr:rowOff>292100</xdr:rowOff>
    </xdr:to>
    <xdr:sp macro="" textlink="">
      <xdr:nvSpPr>
        <xdr:cNvPr id="19749" name="Text Box 6">
          <a:extLst>
            <a:ext uri="{FF2B5EF4-FFF2-40B4-BE49-F238E27FC236}">
              <a16:creationId xmlns:a16="http://schemas.microsoft.com/office/drawing/2014/main" id="{00000000-0008-0000-0100-0000254D0000}"/>
            </a:ext>
          </a:extLst>
        </xdr:cNvPr>
        <xdr:cNvSpPr txBox="1">
          <a:spLocks noChangeArrowheads="1"/>
        </xdr:cNvSpPr>
      </xdr:nvSpPr>
      <xdr:spPr bwMode="auto">
        <a:xfrm>
          <a:off x="3225800" y="1207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0</xdr:rowOff>
    </xdr:from>
    <xdr:to>
      <xdr:col>4</xdr:col>
      <xdr:colOff>609600</xdr:colOff>
      <xdr:row>31</xdr:row>
      <xdr:rowOff>292100</xdr:rowOff>
    </xdr:to>
    <xdr:sp macro="" textlink="">
      <xdr:nvSpPr>
        <xdr:cNvPr id="19750" name="Text Box 10">
          <a:extLst>
            <a:ext uri="{FF2B5EF4-FFF2-40B4-BE49-F238E27FC236}">
              <a16:creationId xmlns:a16="http://schemas.microsoft.com/office/drawing/2014/main" id="{00000000-0008-0000-0100-0000264D0000}"/>
            </a:ext>
          </a:extLst>
        </xdr:cNvPr>
        <xdr:cNvSpPr txBox="1">
          <a:spLocks noChangeArrowheads="1"/>
        </xdr:cNvSpPr>
      </xdr:nvSpPr>
      <xdr:spPr bwMode="auto">
        <a:xfrm>
          <a:off x="3225800" y="1212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0</xdr:rowOff>
    </xdr:from>
    <xdr:to>
      <xdr:col>4</xdr:col>
      <xdr:colOff>609600</xdr:colOff>
      <xdr:row>31</xdr:row>
      <xdr:rowOff>292100</xdr:rowOff>
    </xdr:to>
    <xdr:sp macro="" textlink="">
      <xdr:nvSpPr>
        <xdr:cNvPr id="19751" name="Text Box 6">
          <a:extLst>
            <a:ext uri="{FF2B5EF4-FFF2-40B4-BE49-F238E27FC236}">
              <a16:creationId xmlns:a16="http://schemas.microsoft.com/office/drawing/2014/main" id="{00000000-0008-0000-0100-0000274D0000}"/>
            </a:ext>
          </a:extLst>
        </xdr:cNvPr>
        <xdr:cNvSpPr txBox="1">
          <a:spLocks noChangeArrowheads="1"/>
        </xdr:cNvSpPr>
      </xdr:nvSpPr>
      <xdr:spPr bwMode="auto">
        <a:xfrm>
          <a:off x="3225800" y="1720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0</xdr:rowOff>
    </xdr:from>
    <xdr:to>
      <xdr:col>4</xdr:col>
      <xdr:colOff>609600</xdr:colOff>
      <xdr:row>31</xdr:row>
      <xdr:rowOff>292100</xdr:rowOff>
    </xdr:to>
    <xdr:sp macro="" textlink="">
      <xdr:nvSpPr>
        <xdr:cNvPr id="19752" name="Text Box 10">
          <a:extLst>
            <a:ext uri="{FF2B5EF4-FFF2-40B4-BE49-F238E27FC236}">
              <a16:creationId xmlns:a16="http://schemas.microsoft.com/office/drawing/2014/main" id="{00000000-0008-0000-0100-0000284D0000}"/>
            </a:ext>
          </a:extLst>
        </xdr:cNvPr>
        <xdr:cNvSpPr txBox="1">
          <a:spLocks noChangeArrowheads="1"/>
        </xdr:cNvSpPr>
      </xdr:nvSpPr>
      <xdr:spPr bwMode="auto">
        <a:xfrm>
          <a:off x="3225800" y="1720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0</xdr:rowOff>
    </xdr:from>
    <xdr:to>
      <xdr:col>4</xdr:col>
      <xdr:colOff>609600</xdr:colOff>
      <xdr:row>31</xdr:row>
      <xdr:rowOff>292100</xdr:rowOff>
    </xdr:to>
    <xdr:sp macro="" textlink="">
      <xdr:nvSpPr>
        <xdr:cNvPr id="19753" name="Text Box 6">
          <a:extLst>
            <a:ext uri="{FF2B5EF4-FFF2-40B4-BE49-F238E27FC236}">
              <a16:creationId xmlns:a16="http://schemas.microsoft.com/office/drawing/2014/main" id="{00000000-0008-0000-0100-0000294D0000}"/>
            </a:ext>
          </a:extLst>
        </xdr:cNvPr>
        <xdr:cNvSpPr txBox="1">
          <a:spLocks noChangeArrowheads="1"/>
        </xdr:cNvSpPr>
      </xdr:nvSpPr>
      <xdr:spPr bwMode="auto">
        <a:xfrm>
          <a:off x="3225800" y="1715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0</xdr:rowOff>
    </xdr:from>
    <xdr:to>
      <xdr:col>4</xdr:col>
      <xdr:colOff>609600</xdr:colOff>
      <xdr:row>31</xdr:row>
      <xdr:rowOff>292100</xdr:rowOff>
    </xdr:to>
    <xdr:sp macro="" textlink="">
      <xdr:nvSpPr>
        <xdr:cNvPr id="19754" name="Text Box 10">
          <a:extLst>
            <a:ext uri="{FF2B5EF4-FFF2-40B4-BE49-F238E27FC236}">
              <a16:creationId xmlns:a16="http://schemas.microsoft.com/office/drawing/2014/main" id="{00000000-0008-0000-0100-00002A4D0000}"/>
            </a:ext>
          </a:extLst>
        </xdr:cNvPr>
        <xdr:cNvSpPr txBox="1">
          <a:spLocks noChangeArrowheads="1"/>
        </xdr:cNvSpPr>
      </xdr:nvSpPr>
      <xdr:spPr bwMode="auto">
        <a:xfrm>
          <a:off x="3225800" y="1720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0</xdr:rowOff>
    </xdr:from>
    <xdr:to>
      <xdr:col>4</xdr:col>
      <xdr:colOff>609600</xdr:colOff>
      <xdr:row>31</xdr:row>
      <xdr:rowOff>292100</xdr:rowOff>
    </xdr:to>
    <xdr:sp macro="" textlink="">
      <xdr:nvSpPr>
        <xdr:cNvPr id="19755" name="Text Box 6">
          <a:extLst>
            <a:ext uri="{FF2B5EF4-FFF2-40B4-BE49-F238E27FC236}">
              <a16:creationId xmlns:a16="http://schemas.microsoft.com/office/drawing/2014/main" id="{00000000-0008-0000-0100-00002B4D0000}"/>
            </a:ext>
          </a:extLst>
        </xdr:cNvPr>
        <xdr:cNvSpPr txBox="1">
          <a:spLocks noChangeArrowheads="1"/>
        </xdr:cNvSpPr>
      </xdr:nvSpPr>
      <xdr:spPr bwMode="auto">
        <a:xfrm>
          <a:off x="3225800" y="1715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0</xdr:rowOff>
    </xdr:from>
    <xdr:to>
      <xdr:col>4</xdr:col>
      <xdr:colOff>609600</xdr:colOff>
      <xdr:row>31</xdr:row>
      <xdr:rowOff>292100</xdr:rowOff>
    </xdr:to>
    <xdr:sp macro="" textlink="">
      <xdr:nvSpPr>
        <xdr:cNvPr id="19756" name="Text Box 10">
          <a:extLst>
            <a:ext uri="{FF2B5EF4-FFF2-40B4-BE49-F238E27FC236}">
              <a16:creationId xmlns:a16="http://schemas.microsoft.com/office/drawing/2014/main" id="{00000000-0008-0000-0100-00002C4D0000}"/>
            </a:ext>
          </a:extLst>
        </xdr:cNvPr>
        <xdr:cNvSpPr txBox="1">
          <a:spLocks noChangeArrowheads="1"/>
        </xdr:cNvSpPr>
      </xdr:nvSpPr>
      <xdr:spPr bwMode="auto">
        <a:xfrm>
          <a:off x="3225800" y="1720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0</xdr:rowOff>
    </xdr:from>
    <xdr:to>
      <xdr:col>4</xdr:col>
      <xdr:colOff>609600</xdr:colOff>
      <xdr:row>31</xdr:row>
      <xdr:rowOff>292100</xdr:rowOff>
    </xdr:to>
    <xdr:sp macro="" textlink="">
      <xdr:nvSpPr>
        <xdr:cNvPr id="19757" name="Text Box 6">
          <a:extLst>
            <a:ext uri="{FF2B5EF4-FFF2-40B4-BE49-F238E27FC236}">
              <a16:creationId xmlns:a16="http://schemas.microsoft.com/office/drawing/2014/main" id="{00000000-0008-0000-0100-00002D4D0000}"/>
            </a:ext>
          </a:extLst>
        </xdr:cNvPr>
        <xdr:cNvSpPr txBox="1">
          <a:spLocks noChangeArrowheads="1"/>
        </xdr:cNvSpPr>
      </xdr:nvSpPr>
      <xdr:spPr bwMode="auto">
        <a:xfrm>
          <a:off x="3225800" y="17691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0</xdr:rowOff>
    </xdr:from>
    <xdr:to>
      <xdr:col>4</xdr:col>
      <xdr:colOff>609600</xdr:colOff>
      <xdr:row>31</xdr:row>
      <xdr:rowOff>292100</xdr:rowOff>
    </xdr:to>
    <xdr:sp macro="" textlink="">
      <xdr:nvSpPr>
        <xdr:cNvPr id="19758" name="Text Box 10">
          <a:extLst>
            <a:ext uri="{FF2B5EF4-FFF2-40B4-BE49-F238E27FC236}">
              <a16:creationId xmlns:a16="http://schemas.microsoft.com/office/drawing/2014/main" id="{00000000-0008-0000-0100-00002E4D0000}"/>
            </a:ext>
          </a:extLst>
        </xdr:cNvPr>
        <xdr:cNvSpPr txBox="1">
          <a:spLocks noChangeArrowheads="1"/>
        </xdr:cNvSpPr>
      </xdr:nvSpPr>
      <xdr:spPr bwMode="auto">
        <a:xfrm>
          <a:off x="3225800" y="17691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0</xdr:rowOff>
    </xdr:from>
    <xdr:to>
      <xdr:col>4</xdr:col>
      <xdr:colOff>609600</xdr:colOff>
      <xdr:row>31</xdr:row>
      <xdr:rowOff>292100</xdr:rowOff>
    </xdr:to>
    <xdr:sp macro="" textlink="">
      <xdr:nvSpPr>
        <xdr:cNvPr id="19759" name="Text Box 6">
          <a:extLst>
            <a:ext uri="{FF2B5EF4-FFF2-40B4-BE49-F238E27FC236}">
              <a16:creationId xmlns:a16="http://schemas.microsoft.com/office/drawing/2014/main" id="{00000000-0008-0000-0100-00002F4D0000}"/>
            </a:ext>
          </a:extLst>
        </xdr:cNvPr>
        <xdr:cNvSpPr txBox="1">
          <a:spLocks noChangeArrowheads="1"/>
        </xdr:cNvSpPr>
      </xdr:nvSpPr>
      <xdr:spPr bwMode="auto">
        <a:xfrm>
          <a:off x="3225800" y="17691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0</xdr:rowOff>
    </xdr:from>
    <xdr:to>
      <xdr:col>4</xdr:col>
      <xdr:colOff>609600</xdr:colOff>
      <xdr:row>31</xdr:row>
      <xdr:rowOff>292100</xdr:rowOff>
    </xdr:to>
    <xdr:sp macro="" textlink="">
      <xdr:nvSpPr>
        <xdr:cNvPr id="19760" name="Text Box 10">
          <a:extLst>
            <a:ext uri="{FF2B5EF4-FFF2-40B4-BE49-F238E27FC236}">
              <a16:creationId xmlns:a16="http://schemas.microsoft.com/office/drawing/2014/main" id="{00000000-0008-0000-0100-0000304D0000}"/>
            </a:ext>
          </a:extLst>
        </xdr:cNvPr>
        <xdr:cNvSpPr txBox="1">
          <a:spLocks noChangeArrowheads="1"/>
        </xdr:cNvSpPr>
      </xdr:nvSpPr>
      <xdr:spPr bwMode="auto">
        <a:xfrm>
          <a:off x="3225800" y="17691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0</xdr:rowOff>
    </xdr:from>
    <xdr:to>
      <xdr:col>4</xdr:col>
      <xdr:colOff>609600</xdr:colOff>
      <xdr:row>31</xdr:row>
      <xdr:rowOff>292100</xdr:rowOff>
    </xdr:to>
    <xdr:sp macro="" textlink="">
      <xdr:nvSpPr>
        <xdr:cNvPr id="19761" name="Text Box 6">
          <a:extLst>
            <a:ext uri="{FF2B5EF4-FFF2-40B4-BE49-F238E27FC236}">
              <a16:creationId xmlns:a16="http://schemas.microsoft.com/office/drawing/2014/main" id="{00000000-0008-0000-0100-0000314D0000}"/>
            </a:ext>
          </a:extLst>
        </xdr:cNvPr>
        <xdr:cNvSpPr txBox="1">
          <a:spLocks noChangeArrowheads="1"/>
        </xdr:cNvSpPr>
      </xdr:nvSpPr>
      <xdr:spPr bwMode="auto">
        <a:xfrm>
          <a:off x="3225800" y="17691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0</xdr:rowOff>
    </xdr:from>
    <xdr:to>
      <xdr:col>4</xdr:col>
      <xdr:colOff>609600</xdr:colOff>
      <xdr:row>31</xdr:row>
      <xdr:rowOff>292100</xdr:rowOff>
    </xdr:to>
    <xdr:sp macro="" textlink="">
      <xdr:nvSpPr>
        <xdr:cNvPr id="19762" name="Text Box 10">
          <a:extLst>
            <a:ext uri="{FF2B5EF4-FFF2-40B4-BE49-F238E27FC236}">
              <a16:creationId xmlns:a16="http://schemas.microsoft.com/office/drawing/2014/main" id="{00000000-0008-0000-0100-0000324D0000}"/>
            </a:ext>
          </a:extLst>
        </xdr:cNvPr>
        <xdr:cNvSpPr txBox="1">
          <a:spLocks noChangeArrowheads="1"/>
        </xdr:cNvSpPr>
      </xdr:nvSpPr>
      <xdr:spPr bwMode="auto">
        <a:xfrm>
          <a:off x="3225800" y="17691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0</xdr:rowOff>
    </xdr:from>
    <xdr:to>
      <xdr:col>4</xdr:col>
      <xdr:colOff>609600</xdr:colOff>
      <xdr:row>31</xdr:row>
      <xdr:rowOff>292100</xdr:rowOff>
    </xdr:to>
    <xdr:sp macro="" textlink="">
      <xdr:nvSpPr>
        <xdr:cNvPr id="19763" name="Text Box 6">
          <a:extLst>
            <a:ext uri="{FF2B5EF4-FFF2-40B4-BE49-F238E27FC236}">
              <a16:creationId xmlns:a16="http://schemas.microsoft.com/office/drawing/2014/main" id="{00000000-0008-0000-0100-0000334D0000}"/>
            </a:ext>
          </a:extLst>
        </xdr:cNvPr>
        <xdr:cNvSpPr txBox="1">
          <a:spLocks noChangeArrowheads="1"/>
        </xdr:cNvSpPr>
      </xdr:nvSpPr>
      <xdr:spPr bwMode="auto">
        <a:xfrm>
          <a:off x="3225800" y="17691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0</xdr:rowOff>
    </xdr:from>
    <xdr:to>
      <xdr:col>4</xdr:col>
      <xdr:colOff>609600</xdr:colOff>
      <xdr:row>31</xdr:row>
      <xdr:rowOff>292100</xdr:rowOff>
    </xdr:to>
    <xdr:sp macro="" textlink="">
      <xdr:nvSpPr>
        <xdr:cNvPr id="19764" name="Text Box 10">
          <a:extLst>
            <a:ext uri="{FF2B5EF4-FFF2-40B4-BE49-F238E27FC236}">
              <a16:creationId xmlns:a16="http://schemas.microsoft.com/office/drawing/2014/main" id="{00000000-0008-0000-0100-0000344D0000}"/>
            </a:ext>
          </a:extLst>
        </xdr:cNvPr>
        <xdr:cNvSpPr txBox="1">
          <a:spLocks noChangeArrowheads="1"/>
        </xdr:cNvSpPr>
      </xdr:nvSpPr>
      <xdr:spPr bwMode="auto">
        <a:xfrm>
          <a:off x="3225800" y="17691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0</xdr:rowOff>
    </xdr:from>
    <xdr:to>
      <xdr:col>4</xdr:col>
      <xdr:colOff>609600</xdr:colOff>
      <xdr:row>31</xdr:row>
      <xdr:rowOff>292100</xdr:rowOff>
    </xdr:to>
    <xdr:sp macro="" textlink="">
      <xdr:nvSpPr>
        <xdr:cNvPr id="19765" name="Text Box 6">
          <a:extLst>
            <a:ext uri="{FF2B5EF4-FFF2-40B4-BE49-F238E27FC236}">
              <a16:creationId xmlns:a16="http://schemas.microsoft.com/office/drawing/2014/main" id="{00000000-0008-0000-0100-0000354D0000}"/>
            </a:ext>
          </a:extLst>
        </xdr:cNvPr>
        <xdr:cNvSpPr txBox="1">
          <a:spLocks noChangeArrowheads="1"/>
        </xdr:cNvSpPr>
      </xdr:nvSpPr>
      <xdr:spPr bwMode="auto">
        <a:xfrm>
          <a:off x="3225800" y="17691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0</xdr:rowOff>
    </xdr:from>
    <xdr:to>
      <xdr:col>4</xdr:col>
      <xdr:colOff>609600</xdr:colOff>
      <xdr:row>31</xdr:row>
      <xdr:rowOff>292100</xdr:rowOff>
    </xdr:to>
    <xdr:sp macro="" textlink="">
      <xdr:nvSpPr>
        <xdr:cNvPr id="19766" name="Text Box 10">
          <a:extLst>
            <a:ext uri="{FF2B5EF4-FFF2-40B4-BE49-F238E27FC236}">
              <a16:creationId xmlns:a16="http://schemas.microsoft.com/office/drawing/2014/main" id="{00000000-0008-0000-0100-0000364D0000}"/>
            </a:ext>
          </a:extLst>
        </xdr:cNvPr>
        <xdr:cNvSpPr txBox="1">
          <a:spLocks noChangeArrowheads="1"/>
        </xdr:cNvSpPr>
      </xdr:nvSpPr>
      <xdr:spPr bwMode="auto">
        <a:xfrm>
          <a:off x="3225800" y="17691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0</xdr:rowOff>
    </xdr:from>
    <xdr:to>
      <xdr:col>4</xdr:col>
      <xdr:colOff>609600</xdr:colOff>
      <xdr:row>31</xdr:row>
      <xdr:rowOff>292100</xdr:rowOff>
    </xdr:to>
    <xdr:sp macro="" textlink="">
      <xdr:nvSpPr>
        <xdr:cNvPr id="19767" name="Text Box 6">
          <a:extLst>
            <a:ext uri="{FF2B5EF4-FFF2-40B4-BE49-F238E27FC236}">
              <a16:creationId xmlns:a16="http://schemas.microsoft.com/office/drawing/2014/main" id="{00000000-0008-0000-0100-0000374D0000}"/>
            </a:ext>
          </a:extLst>
        </xdr:cNvPr>
        <xdr:cNvSpPr txBox="1">
          <a:spLocks noChangeArrowheads="1"/>
        </xdr:cNvSpPr>
      </xdr:nvSpPr>
      <xdr:spPr bwMode="auto">
        <a:xfrm>
          <a:off x="32258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0</xdr:rowOff>
    </xdr:from>
    <xdr:to>
      <xdr:col>4</xdr:col>
      <xdr:colOff>609600</xdr:colOff>
      <xdr:row>31</xdr:row>
      <xdr:rowOff>292100</xdr:rowOff>
    </xdr:to>
    <xdr:sp macro="" textlink="">
      <xdr:nvSpPr>
        <xdr:cNvPr id="19768" name="Text Box 10">
          <a:extLst>
            <a:ext uri="{FF2B5EF4-FFF2-40B4-BE49-F238E27FC236}">
              <a16:creationId xmlns:a16="http://schemas.microsoft.com/office/drawing/2014/main" id="{00000000-0008-0000-0100-0000384D0000}"/>
            </a:ext>
          </a:extLst>
        </xdr:cNvPr>
        <xdr:cNvSpPr txBox="1">
          <a:spLocks noChangeArrowheads="1"/>
        </xdr:cNvSpPr>
      </xdr:nvSpPr>
      <xdr:spPr bwMode="auto">
        <a:xfrm>
          <a:off x="32258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0</xdr:rowOff>
    </xdr:from>
    <xdr:to>
      <xdr:col>4</xdr:col>
      <xdr:colOff>609600</xdr:colOff>
      <xdr:row>31</xdr:row>
      <xdr:rowOff>292100</xdr:rowOff>
    </xdr:to>
    <xdr:sp macro="" textlink="">
      <xdr:nvSpPr>
        <xdr:cNvPr id="19769" name="Text Box 6">
          <a:extLst>
            <a:ext uri="{FF2B5EF4-FFF2-40B4-BE49-F238E27FC236}">
              <a16:creationId xmlns:a16="http://schemas.microsoft.com/office/drawing/2014/main" id="{00000000-0008-0000-0100-0000394D0000}"/>
            </a:ext>
          </a:extLst>
        </xdr:cNvPr>
        <xdr:cNvSpPr txBox="1">
          <a:spLocks noChangeArrowheads="1"/>
        </xdr:cNvSpPr>
      </xdr:nvSpPr>
      <xdr:spPr bwMode="auto">
        <a:xfrm>
          <a:off x="3225800" y="12712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0</xdr:rowOff>
    </xdr:from>
    <xdr:to>
      <xdr:col>4</xdr:col>
      <xdr:colOff>609600</xdr:colOff>
      <xdr:row>31</xdr:row>
      <xdr:rowOff>292100</xdr:rowOff>
    </xdr:to>
    <xdr:sp macro="" textlink="">
      <xdr:nvSpPr>
        <xdr:cNvPr id="19770" name="Text Box 10">
          <a:extLst>
            <a:ext uri="{FF2B5EF4-FFF2-40B4-BE49-F238E27FC236}">
              <a16:creationId xmlns:a16="http://schemas.microsoft.com/office/drawing/2014/main" id="{00000000-0008-0000-0100-00003A4D0000}"/>
            </a:ext>
          </a:extLst>
        </xdr:cNvPr>
        <xdr:cNvSpPr txBox="1">
          <a:spLocks noChangeArrowheads="1"/>
        </xdr:cNvSpPr>
      </xdr:nvSpPr>
      <xdr:spPr bwMode="auto">
        <a:xfrm>
          <a:off x="32258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0</xdr:rowOff>
    </xdr:from>
    <xdr:to>
      <xdr:col>4</xdr:col>
      <xdr:colOff>609600</xdr:colOff>
      <xdr:row>31</xdr:row>
      <xdr:rowOff>292100</xdr:rowOff>
    </xdr:to>
    <xdr:sp macro="" textlink="">
      <xdr:nvSpPr>
        <xdr:cNvPr id="19771" name="Text Box 6">
          <a:extLst>
            <a:ext uri="{FF2B5EF4-FFF2-40B4-BE49-F238E27FC236}">
              <a16:creationId xmlns:a16="http://schemas.microsoft.com/office/drawing/2014/main" id="{00000000-0008-0000-0100-00003B4D0000}"/>
            </a:ext>
          </a:extLst>
        </xdr:cNvPr>
        <xdr:cNvSpPr txBox="1">
          <a:spLocks noChangeArrowheads="1"/>
        </xdr:cNvSpPr>
      </xdr:nvSpPr>
      <xdr:spPr bwMode="auto">
        <a:xfrm>
          <a:off x="3225800" y="1720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0</xdr:rowOff>
    </xdr:from>
    <xdr:to>
      <xdr:col>4</xdr:col>
      <xdr:colOff>609600</xdr:colOff>
      <xdr:row>31</xdr:row>
      <xdr:rowOff>292100</xdr:rowOff>
    </xdr:to>
    <xdr:sp macro="" textlink="">
      <xdr:nvSpPr>
        <xdr:cNvPr id="19772" name="Text Box 10">
          <a:extLst>
            <a:ext uri="{FF2B5EF4-FFF2-40B4-BE49-F238E27FC236}">
              <a16:creationId xmlns:a16="http://schemas.microsoft.com/office/drawing/2014/main" id="{00000000-0008-0000-0100-00003C4D0000}"/>
            </a:ext>
          </a:extLst>
        </xdr:cNvPr>
        <xdr:cNvSpPr txBox="1">
          <a:spLocks noChangeArrowheads="1"/>
        </xdr:cNvSpPr>
      </xdr:nvSpPr>
      <xdr:spPr bwMode="auto">
        <a:xfrm>
          <a:off x="3225800" y="1720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0</xdr:rowOff>
    </xdr:from>
    <xdr:to>
      <xdr:col>4</xdr:col>
      <xdr:colOff>609600</xdr:colOff>
      <xdr:row>31</xdr:row>
      <xdr:rowOff>292100</xdr:rowOff>
    </xdr:to>
    <xdr:sp macro="" textlink="">
      <xdr:nvSpPr>
        <xdr:cNvPr id="19773" name="Text Box 6">
          <a:extLst>
            <a:ext uri="{FF2B5EF4-FFF2-40B4-BE49-F238E27FC236}">
              <a16:creationId xmlns:a16="http://schemas.microsoft.com/office/drawing/2014/main" id="{00000000-0008-0000-0100-00003D4D0000}"/>
            </a:ext>
          </a:extLst>
        </xdr:cNvPr>
        <xdr:cNvSpPr txBox="1">
          <a:spLocks noChangeArrowheads="1"/>
        </xdr:cNvSpPr>
      </xdr:nvSpPr>
      <xdr:spPr bwMode="auto">
        <a:xfrm>
          <a:off x="3225800" y="1715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0</xdr:rowOff>
    </xdr:from>
    <xdr:to>
      <xdr:col>4</xdr:col>
      <xdr:colOff>609600</xdr:colOff>
      <xdr:row>31</xdr:row>
      <xdr:rowOff>292100</xdr:rowOff>
    </xdr:to>
    <xdr:sp macro="" textlink="">
      <xdr:nvSpPr>
        <xdr:cNvPr id="19774" name="Text Box 10">
          <a:extLst>
            <a:ext uri="{FF2B5EF4-FFF2-40B4-BE49-F238E27FC236}">
              <a16:creationId xmlns:a16="http://schemas.microsoft.com/office/drawing/2014/main" id="{00000000-0008-0000-0100-00003E4D0000}"/>
            </a:ext>
          </a:extLst>
        </xdr:cNvPr>
        <xdr:cNvSpPr txBox="1">
          <a:spLocks noChangeArrowheads="1"/>
        </xdr:cNvSpPr>
      </xdr:nvSpPr>
      <xdr:spPr bwMode="auto">
        <a:xfrm>
          <a:off x="3225800" y="1720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0</xdr:rowOff>
    </xdr:from>
    <xdr:to>
      <xdr:col>4</xdr:col>
      <xdr:colOff>609600</xdr:colOff>
      <xdr:row>31</xdr:row>
      <xdr:rowOff>292100</xdr:rowOff>
    </xdr:to>
    <xdr:sp macro="" textlink="">
      <xdr:nvSpPr>
        <xdr:cNvPr id="19775" name="Text Box 6">
          <a:extLst>
            <a:ext uri="{FF2B5EF4-FFF2-40B4-BE49-F238E27FC236}">
              <a16:creationId xmlns:a16="http://schemas.microsoft.com/office/drawing/2014/main" id="{00000000-0008-0000-0100-00003F4D0000}"/>
            </a:ext>
          </a:extLst>
        </xdr:cNvPr>
        <xdr:cNvSpPr txBox="1">
          <a:spLocks noChangeArrowheads="1"/>
        </xdr:cNvSpPr>
      </xdr:nvSpPr>
      <xdr:spPr bwMode="auto">
        <a:xfrm>
          <a:off x="3225800" y="17691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0</xdr:rowOff>
    </xdr:from>
    <xdr:to>
      <xdr:col>4</xdr:col>
      <xdr:colOff>609600</xdr:colOff>
      <xdr:row>31</xdr:row>
      <xdr:rowOff>292100</xdr:rowOff>
    </xdr:to>
    <xdr:sp macro="" textlink="">
      <xdr:nvSpPr>
        <xdr:cNvPr id="19776" name="Text Box 10">
          <a:extLst>
            <a:ext uri="{FF2B5EF4-FFF2-40B4-BE49-F238E27FC236}">
              <a16:creationId xmlns:a16="http://schemas.microsoft.com/office/drawing/2014/main" id="{00000000-0008-0000-0100-0000404D0000}"/>
            </a:ext>
          </a:extLst>
        </xdr:cNvPr>
        <xdr:cNvSpPr txBox="1">
          <a:spLocks noChangeArrowheads="1"/>
        </xdr:cNvSpPr>
      </xdr:nvSpPr>
      <xdr:spPr bwMode="auto">
        <a:xfrm>
          <a:off x="3225800" y="17691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0</xdr:rowOff>
    </xdr:from>
    <xdr:to>
      <xdr:col>4</xdr:col>
      <xdr:colOff>609600</xdr:colOff>
      <xdr:row>31</xdr:row>
      <xdr:rowOff>292100</xdr:rowOff>
    </xdr:to>
    <xdr:sp macro="" textlink="">
      <xdr:nvSpPr>
        <xdr:cNvPr id="19777" name="Text Box 6">
          <a:extLst>
            <a:ext uri="{FF2B5EF4-FFF2-40B4-BE49-F238E27FC236}">
              <a16:creationId xmlns:a16="http://schemas.microsoft.com/office/drawing/2014/main" id="{00000000-0008-0000-0100-0000414D0000}"/>
            </a:ext>
          </a:extLst>
        </xdr:cNvPr>
        <xdr:cNvSpPr txBox="1">
          <a:spLocks noChangeArrowheads="1"/>
        </xdr:cNvSpPr>
      </xdr:nvSpPr>
      <xdr:spPr bwMode="auto">
        <a:xfrm>
          <a:off x="3225800" y="17691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0</xdr:rowOff>
    </xdr:from>
    <xdr:to>
      <xdr:col>4</xdr:col>
      <xdr:colOff>609600</xdr:colOff>
      <xdr:row>31</xdr:row>
      <xdr:rowOff>292100</xdr:rowOff>
    </xdr:to>
    <xdr:sp macro="" textlink="">
      <xdr:nvSpPr>
        <xdr:cNvPr id="19778" name="Text Box 10">
          <a:extLst>
            <a:ext uri="{FF2B5EF4-FFF2-40B4-BE49-F238E27FC236}">
              <a16:creationId xmlns:a16="http://schemas.microsoft.com/office/drawing/2014/main" id="{00000000-0008-0000-0100-0000424D0000}"/>
            </a:ext>
          </a:extLst>
        </xdr:cNvPr>
        <xdr:cNvSpPr txBox="1">
          <a:spLocks noChangeArrowheads="1"/>
        </xdr:cNvSpPr>
      </xdr:nvSpPr>
      <xdr:spPr bwMode="auto">
        <a:xfrm>
          <a:off x="3225800" y="17691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0</xdr:rowOff>
    </xdr:from>
    <xdr:to>
      <xdr:col>4</xdr:col>
      <xdr:colOff>609600</xdr:colOff>
      <xdr:row>31</xdr:row>
      <xdr:rowOff>292100</xdr:rowOff>
    </xdr:to>
    <xdr:sp macro="" textlink="">
      <xdr:nvSpPr>
        <xdr:cNvPr id="19779" name="Text Box 6">
          <a:extLst>
            <a:ext uri="{FF2B5EF4-FFF2-40B4-BE49-F238E27FC236}">
              <a16:creationId xmlns:a16="http://schemas.microsoft.com/office/drawing/2014/main" id="{00000000-0008-0000-0100-0000434D0000}"/>
            </a:ext>
          </a:extLst>
        </xdr:cNvPr>
        <xdr:cNvSpPr txBox="1">
          <a:spLocks noChangeArrowheads="1"/>
        </xdr:cNvSpPr>
      </xdr:nvSpPr>
      <xdr:spPr bwMode="auto">
        <a:xfrm>
          <a:off x="32258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0</xdr:rowOff>
    </xdr:from>
    <xdr:to>
      <xdr:col>4</xdr:col>
      <xdr:colOff>609600</xdr:colOff>
      <xdr:row>31</xdr:row>
      <xdr:rowOff>292100</xdr:rowOff>
    </xdr:to>
    <xdr:sp macro="" textlink="">
      <xdr:nvSpPr>
        <xdr:cNvPr id="19780" name="Text Box 10">
          <a:extLst>
            <a:ext uri="{FF2B5EF4-FFF2-40B4-BE49-F238E27FC236}">
              <a16:creationId xmlns:a16="http://schemas.microsoft.com/office/drawing/2014/main" id="{00000000-0008-0000-0100-0000444D0000}"/>
            </a:ext>
          </a:extLst>
        </xdr:cNvPr>
        <xdr:cNvSpPr txBox="1">
          <a:spLocks noChangeArrowheads="1"/>
        </xdr:cNvSpPr>
      </xdr:nvSpPr>
      <xdr:spPr bwMode="auto">
        <a:xfrm>
          <a:off x="32258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0</xdr:rowOff>
    </xdr:from>
    <xdr:to>
      <xdr:col>4</xdr:col>
      <xdr:colOff>609600</xdr:colOff>
      <xdr:row>31</xdr:row>
      <xdr:rowOff>292100</xdr:rowOff>
    </xdr:to>
    <xdr:sp macro="" textlink="">
      <xdr:nvSpPr>
        <xdr:cNvPr id="19781" name="Text Box 6">
          <a:extLst>
            <a:ext uri="{FF2B5EF4-FFF2-40B4-BE49-F238E27FC236}">
              <a16:creationId xmlns:a16="http://schemas.microsoft.com/office/drawing/2014/main" id="{00000000-0008-0000-0100-0000454D0000}"/>
            </a:ext>
          </a:extLst>
        </xdr:cNvPr>
        <xdr:cNvSpPr txBox="1">
          <a:spLocks noChangeArrowheads="1"/>
        </xdr:cNvSpPr>
      </xdr:nvSpPr>
      <xdr:spPr bwMode="auto">
        <a:xfrm>
          <a:off x="3225800" y="12712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0</xdr:rowOff>
    </xdr:from>
    <xdr:to>
      <xdr:col>4</xdr:col>
      <xdr:colOff>609600</xdr:colOff>
      <xdr:row>31</xdr:row>
      <xdr:rowOff>292100</xdr:rowOff>
    </xdr:to>
    <xdr:sp macro="" textlink="">
      <xdr:nvSpPr>
        <xdr:cNvPr id="19782" name="Text Box 10">
          <a:extLst>
            <a:ext uri="{FF2B5EF4-FFF2-40B4-BE49-F238E27FC236}">
              <a16:creationId xmlns:a16="http://schemas.microsoft.com/office/drawing/2014/main" id="{00000000-0008-0000-0100-0000464D0000}"/>
            </a:ext>
          </a:extLst>
        </xdr:cNvPr>
        <xdr:cNvSpPr txBox="1">
          <a:spLocks noChangeArrowheads="1"/>
        </xdr:cNvSpPr>
      </xdr:nvSpPr>
      <xdr:spPr bwMode="auto">
        <a:xfrm>
          <a:off x="32258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0</xdr:rowOff>
    </xdr:from>
    <xdr:to>
      <xdr:col>4</xdr:col>
      <xdr:colOff>609600</xdr:colOff>
      <xdr:row>31</xdr:row>
      <xdr:rowOff>292100</xdr:rowOff>
    </xdr:to>
    <xdr:sp macro="" textlink="">
      <xdr:nvSpPr>
        <xdr:cNvPr id="19783" name="Text Box 6">
          <a:extLst>
            <a:ext uri="{FF2B5EF4-FFF2-40B4-BE49-F238E27FC236}">
              <a16:creationId xmlns:a16="http://schemas.microsoft.com/office/drawing/2014/main" id="{00000000-0008-0000-0100-0000474D0000}"/>
            </a:ext>
          </a:extLst>
        </xdr:cNvPr>
        <xdr:cNvSpPr txBox="1">
          <a:spLocks noChangeArrowheads="1"/>
        </xdr:cNvSpPr>
      </xdr:nvSpPr>
      <xdr:spPr bwMode="auto">
        <a:xfrm>
          <a:off x="32258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0</xdr:rowOff>
    </xdr:from>
    <xdr:to>
      <xdr:col>4</xdr:col>
      <xdr:colOff>609600</xdr:colOff>
      <xdr:row>31</xdr:row>
      <xdr:rowOff>292100</xdr:rowOff>
    </xdr:to>
    <xdr:sp macro="" textlink="">
      <xdr:nvSpPr>
        <xdr:cNvPr id="19784" name="Text Box 10">
          <a:extLst>
            <a:ext uri="{FF2B5EF4-FFF2-40B4-BE49-F238E27FC236}">
              <a16:creationId xmlns:a16="http://schemas.microsoft.com/office/drawing/2014/main" id="{00000000-0008-0000-0100-0000484D0000}"/>
            </a:ext>
          </a:extLst>
        </xdr:cNvPr>
        <xdr:cNvSpPr txBox="1">
          <a:spLocks noChangeArrowheads="1"/>
        </xdr:cNvSpPr>
      </xdr:nvSpPr>
      <xdr:spPr bwMode="auto">
        <a:xfrm>
          <a:off x="32258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0</xdr:rowOff>
    </xdr:from>
    <xdr:to>
      <xdr:col>4</xdr:col>
      <xdr:colOff>609600</xdr:colOff>
      <xdr:row>31</xdr:row>
      <xdr:rowOff>292100</xdr:rowOff>
    </xdr:to>
    <xdr:sp macro="" textlink="">
      <xdr:nvSpPr>
        <xdr:cNvPr id="19785" name="Text Box 6">
          <a:extLst>
            <a:ext uri="{FF2B5EF4-FFF2-40B4-BE49-F238E27FC236}">
              <a16:creationId xmlns:a16="http://schemas.microsoft.com/office/drawing/2014/main" id="{00000000-0008-0000-0100-0000494D0000}"/>
            </a:ext>
          </a:extLst>
        </xdr:cNvPr>
        <xdr:cNvSpPr txBox="1">
          <a:spLocks noChangeArrowheads="1"/>
        </xdr:cNvSpPr>
      </xdr:nvSpPr>
      <xdr:spPr bwMode="auto">
        <a:xfrm>
          <a:off x="3225800" y="12712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0</xdr:rowOff>
    </xdr:from>
    <xdr:to>
      <xdr:col>4</xdr:col>
      <xdr:colOff>609600</xdr:colOff>
      <xdr:row>31</xdr:row>
      <xdr:rowOff>292100</xdr:rowOff>
    </xdr:to>
    <xdr:sp macro="" textlink="">
      <xdr:nvSpPr>
        <xdr:cNvPr id="19786" name="Text Box 10">
          <a:extLst>
            <a:ext uri="{FF2B5EF4-FFF2-40B4-BE49-F238E27FC236}">
              <a16:creationId xmlns:a16="http://schemas.microsoft.com/office/drawing/2014/main" id="{00000000-0008-0000-0100-00004A4D0000}"/>
            </a:ext>
          </a:extLst>
        </xdr:cNvPr>
        <xdr:cNvSpPr txBox="1">
          <a:spLocks noChangeArrowheads="1"/>
        </xdr:cNvSpPr>
      </xdr:nvSpPr>
      <xdr:spPr bwMode="auto">
        <a:xfrm>
          <a:off x="32258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0</xdr:rowOff>
    </xdr:from>
    <xdr:to>
      <xdr:col>4</xdr:col>
      <xdr:colOff>609600</xdr:colOff>
      <xdr:row>31</xdr:row>
      <xdr:rowOff>292100</xdr:rowOff>
    </xdr:to>
    <xdr:sp macro="" textlink="">
      <xdr:nvSpPr>
        <xdr:cNvPr id="19787" name="Text Box 6">
          <a:extLst>
            <a:ext uri="{FF2B5EF4-FFF2-40B4-BE49-F238E27FC236}">
              <a16:creationId xmlns:a16="http://schemas.microsoft.com/office/drawing/2014/main" id="{00000000-0008-0000-0100-00004B4D0000}"/>
            </a:ext>
          </a:extLst>
        </xdr:cNvPr>
        <xdr:cNvSpPr txBox="1">
          <a:spLocks noChangeArrowheads="1"/>
        </xdr:cNvSpPr>
      </xdr:nvSpPr>
      <xdr:spPr bwMode="auto">
        <a:xfrm>
          <a:off x="3225800" y="12712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0</xdr:rowOff>
    </xdr:from>
    <xdr:to>
      <xdr:col>4</xdr:col>
      <xdr:colOff>609600</xdr:colOff>
      <xdr:row>31</xdr:row>
      <xdr:rowOff>292100</xdr:rowOff>
    </xdr:to>
    <xdr:sp macro="" textlink="">
      <xdr:nvSpPr>
        <xdr:cNvPr id="19788" name="Text Box 10">
          <a:extLst>
            <a:ext uri="{FF2B5EF4-FFF2-40B4-BE49-F238E27FC236}">
              <a16:creationId xmlns:a16="http://schemas.microsoft.com/office/drawing/2014/main" id="{00000000-0008-0000-0100-00004C4D0000}"/>
            </a:ext>
          </a:extLst>
        </xdr:cNvPr>
        <xdr:cNvSpPr txBox="1">
          <a:spLocks noChangeArrowheads="1"/>
        </xdr:cNvSpPr>
      </xdr:nvSpPr>
      <xdr:spPr bwMode="auto">
        <a:xfrm>
          <a:off x="32258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0</xdr:rowOff>
    </xdr:from>
    <xdr:to>
      <xdr:col>4</xdr:col>
      <xdr:colOff>609600</xdr:colOff>
      <xdr:row>31</xdr:row>
      <xdr:rowOff>292100</xdr:rowOff>
    </xdr:to>
    <xdr:sp macro="" textlink="">
      <xdr:nvSpPr>
        <xdr:cNvPr id="19789" name="Text Box 6">
          <a:extLst>
            <a:ext uri="{FF2B5EF4-FFF2-40B4-BE49-F238E27FC236}">
              <a16:creationId xmlns:a16="http://schemas.microsoft.com/office/drawing/2014/main" id="{00000000-0008-0000-0100-00004D4D0000}"/>
            </a:ext>
          </a:extLst>
        </xdr:cNvPr>
        <xdr:cNvSpPr txBox="1">
          <a:spLocks noChangeArrowheads="1"/>
        </xdr:cNvSpPr>
      </xdr:nvSpPr>
      <xdr:spPr bwMode="auto">
        <a:xfrm>
          <a:off x="3225800" y="1784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0</xdr:rowOff>
    </xdr:from>
    <xdr:to>
      <xdr:col>4</xdr:col>
      <xdr:colOff>609600</xdr:colOff>
      <xdr:row>31</xdr:row>
      <xdr:rowOff>292100</xdr:rowOff>
    </xdr:to>
    <xdr:sp macro="" textlink="">
      <xdr:nvSpPr>
        <xdr:cNvPr id="19790" name="Text Box 10">
          <a:extLst>
            <a:ext uri="{FF2B5EF4-FFF2-40B4-BE49-F238E27FC236}">
              <a16:creationId xmlns:a16="http://schemas.microsoft.com/office/drawing/2014/main" id="{00000000-0008-0000-0100-00004E4D0000}"/>
            </a:ext>
          </a:extLst>
        </xdr:cNvPr>
        <xdr:cNvSpPr txBox="1">
          <a:spLocks noChangeArrowheads="1"/>
        </xdr:cNvSpPr>
      </xdr:nvSpPr>
      <xdr:spPr bwMode="auto">
        <a:xfrm>
          <a:off x="3225800" y="1784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0</xdr:rowOff>
    </xdr:from>
    <xdr:to>
      <xdr:col>4</xdr:col>
      <xdr:colOff>609600</xdr:colOff>
      <xdr:row>31</xdr:row>
      <xdr:rowOff>292100</xdr:rowOff>
    </xdr:to>
    <xdr:sp macro="" textlink="">
      <xdr:nvSpPr>
        <xdr:cNvPr id="19791" name="Text Box 6">
          <a:extLst>
            <a:ext uri="{FF2B5EF4-FFF2-40B4-BE49-F238E27FC236}">
              <a16:creationId xmlns:a16="http://schemas.microsoft.com/office/drawing/2014/main" id="{00000000-0008-0000-0100-00004F4D0000}"/>
            </a:ext>
          </a:extLst>
        </xdr:cNvPr>
        <xdr:cNvSpPr txBox="1">
          <a:spLocks noChangeArrowheads="1"/>
        </xdr:cNvSpPr>
      </xdr:nvSpPr>
      <xdr:spPr bwMode="auto">
        <a:xfrm>
          <a:off x="3225800" y="17792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0</xdr:rowOff>
    </xdr:from>
    <xdr:to>
      <xdr:col>4</xdr:col>
      <xdr:colOff>609600</xdr:colOff>
      <xdr:row>31</xdr:row>
      <xdr:rowOff>292100</xdr:rowOff>
    </xdr:to>
    <xdr:sp macro="" textlink="">
      <xdr:nvSpPr>
        <xdr:cNvPr id="19792" name="Text Box 10">
          <a:extLst>
            <a:ext uri="{FF2B5EF4-FFF2-40B4-BE49-F238E27FC236}">
              <a16:creationId xmlns:a16="http://schemas.microsoft.com/office/drawing/2014/main" id="{00000000-0008-0000-0100-0000504D0000}"/>
            </a:ext>
          </a:extLst>
        </xdr:cNvPr>
        <xdr:cNvSpPr txBox="1">
          <a:spLocks noChangeArrowheads="1"/>
        </xdr:cNvSpPr>
      </xdr:nvSpPr>
      <xdr:spPr bwMode="auto">
        <a:xfrm>
          <a:off x="3225800" y="1784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0</xdr:rowOff>
    </xdr:from>
    <xdr:to>
      <xdr:col>4</xdr:col>
      <xdr:colOff>609600</xdr:colOff>
      <xdr:row>31</xdr:row>
      <xdr:rowOff>292100</xdr:rowOff>
    </xdr:to>
    <xdr:sp macro="" textlink="">
      <xdr:nvSpPr>
        <xdr:cNvPr id="19793" name="Text Box 6">
          <a:extLst>
            <a:ext uri="{FF2B5EF4-FFF2-40B4-BE49-F238E27FC236}">
              <a16:creationId xmlns:a16="http://schemas.microsoft.com/office/drawing/2014/main" id="{00000000-0008-0000-0100-0000514D0000}"/>
            </a:ext>
          </a:extLst>
        </xdr:cNvPr>
        <xdr:cNvSpPr txBox="1">
          <a:spLocks noChangeArrowheads="1"/>
        </xdr:cNvSpPr>
      </xdr:nvSpPr>
      <xdr:spPr bwMode="auto">
        <a:xfrm>
          <a:off x="32258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0</xdr:rowOff>
    </xdr:from>
    <xdr:to>
      <xdr:col>4</xdr:col>
      <xdr:colOff>609600</xdr:colOff>
      <xdr:row>31</xdr:row>
      <xdr:rowOff>292100</xdr:rowOff>
    </xdr:to>
    <xdr:sp macro="" textlink="">
      <xdr:nvSpPr>
        <xdr:cNvPr id="19794" name="Text Box 10">
          <a:extLst>
            <a:ext uri="{FF2B5EF4-FFF2-40B4-BE49-F238E27FC236}">
              <a16:creationId xmlns:a16="http://schemas.microsoft.com/office/drawing/2014/main" id="{00000000-0008-0000-0100-0000524D0000}"/>
            </a:ext>
          </a:extLst>
        </xdr:cNvPr>
        <xdr:cNvSpPr txBox="1">
          <a:spLocks noChangeArrowheads="1"/>
        </xdr:cNvSpPr>
      </xdr:nvSpPr>
      <xdr:spPr bwMode="auto">
        <a:xfrm>
          <a:off x="32258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0</xdr:rowOff>
    </xdr:from>
    <xdr:to>
      <xdr:col>4</xdr:col>
      <xdr:colOff>609600</xdr:colOff>
      <xdr:row>31</xdr:row>
      <xdr:rowOff>292100</xdr:rowOff>
    </xdr:to>
    <xdr:sp macro="" textlink="">
      <xdr:nvSpPr>
        <xdr:cNvPr id="19795" name="Text Box 6">
          <a:extLst>
            <a:ext uri="{FF2B5EF4-FFF2-40B4-BE49-F238E27FC236}">
              <a16:creationId xmlns:a16="http://schemas.microsoft.com/office/drawing/2014/main" id="{00000000-0008-0000-0100-0000534D0000}"/>
            </a:ext>
          </a:extLst>
        </xdr:cNvPr>
        <xdr:cNvSpPr txBox="1">
          <a:spLocks noChangeArrowheads="1"/>
        </xdr:cNvSpPr>
      </xdr:nvSpPr>
      <xdr:spPr bwMode="auto">
        <a:xfrm>
          <a:off x="3225800" y="12712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0</xdr:rowOff>
    </xdr:from>
    <xdr:to>
      <xdr:col>4</xdr:col>
      <xdr:colOff>609600</xdr:colOff>
      <xdr:row>31</xdr:row>
      <xdr:rowOff>292100</xdr:rowOff>
    </xdr:to>
    <xdr:sp macro="" textlink="">
      <xdr:nvSpPr>
        <xdr:cNvPr id="19796" name="Text Box 10">
          <a:extLst>
            <a:ext uri="{FF2B5EF4-FFF2-40B4-BE49-F238E27FC236}">
              <a16:creationId xmlns:a16="http://schemas.microsoft.com/office/drawing/2014/main" id="{00000000-0008-0000-0100-0000544D0000}"/>
            </a:ext>
          </a:extLst>
        </xdr:cNvPr>
        <xdr:cNvSpPr txBox="1">
          <a:spLocks noChangeArrowheads="1"/>
        </xdr:cNvSpPr>
      </xdr:nvSpPr>
      <xdr:spPr bwMode="auto">
        <a:xfrm>
          <a:off x="32258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0</xdr:rowOff>
    </xdr:from>
    <xdr:to>
      <xdr:col>4</xdr:col>
      <xdr:colOff>609600</xdr:colOff>
      <xdr:row>31</xdr:row>
      <xdr:rowOff>292100</xdr:rowOff>
    </xdr:to>
    <xdr:sp macro="" textlink="">
      <xdr:nvSpPr>
        <xdr:cNvPr id="19797" name="Text Box 6">
          <a:extLst>
            <a:ext uri="{FF2B5EF4-FFF2-40B4-BE49-F238E27FC236}">
              <a16:creationId xmlns:a16="http://schemas.microsoft.com/office/drawing/2014/main" id="{00000000-0008-0000-0100-0000554D0000}"/>
            </a:ext>
          </a:extLst>
        </xdr:cNvPr>
        <xdr:cNvSpPr txBox="1">
          <a:spLocks noChangeArrowheads="1"/>
        </xdr:cNvSpPr>
      </xdr:nvSpPr>
      <xdr:spPr bwMode="auto">
        <a:xfrm>
          <a:off x="3225800" y="1784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0</xdr:rowOff>
    </xdr:from>
    <xdr:to>
      <xdr:col>4</xdr:col>
      <xdr:colOff>609600</xdr:colOff>
      <xdr:row>31</xdr:row>
      <xdr:rowOff>292100</xdr:rowOff>
    </xdr:to>
    <xdr:sp macro="" textlink="">
      <xdr:nvSpPr>
        <xdr:cNvPr id="19798" name="Text Box 10">
          <a:extLst>
            <a:ext uri="{FF2B5EF4-FFF2-40B4-BE49-F238E27FC236}">
              <a16:creationId xmlns:a16="http://schemas.microsoft.com/office/drawing/2014/main" id="{00000000-0008-0000-0100-0000564D0000}"/>
            </a:ext>
          </a:extLst>
        </xdr:cNvPr>
        <xdr:cNvSpPr txBox="1">
          <a:spLocks noChangeArrowheads="1"/>
        </xdr:cNvSpPr>
      </xdr:nvSpPr>
      <xdr:spPr bwMode="auto">
        <a:xfrm>
          <a:off x="3225800" y="1784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0</xdr:rowOff>
    </xdr:from>
    <xdr:to>
      <xdr:col>4</xdr:col>
      <xdr:colOff>609600</xdr:colOff>
      <xdr:row>31</xdr:row>
      <xdr:rowOff>292100</xdr:rowOff>
    </xdr:to>
    <xdr:sp macro="" textlink="">
      <xdr:nvSpPr>
        <xdr:cNvPr id="19799" name="Text Box 6">
          <a:extLst>
            <a:ext uri="{FF2B5EF4-FFF2-40B4-BE49-F238E27FC236}">
              <a16:creationId xmlns:a16="http://schemas.microsoft.com/office/drawing/2014/main" id="{00000000-0008-0000-0100-0000574D0000}"/>
            </a:ext>
          </a:extLst>
        </xdr:cNvPr>
        <xdr:cNvSpPr txBox="1">
          <a:spLocks noChangeArrowheads="1"/>
        </xdr:cNvSpPr>
      </xdr:nvSpPr>
      <xdr:spPr bwMode="auto">
        <a:xfrm>
          <a:off x="3225800" y="17792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0</xdr:rowOff>
    </xdr:from>
    <xdr:to>
      <xdr:col>4</xdr:col>
      <xdr:colOff>609600</xdr:colOff>
      <xdr:row>31</xdr:row>
      <xdr:rowOff>292100</xdr:rowOff>
    </xdr:to>
    <xdr:sp macro="" textlink="">
      <xdr:nvSpPr>
        <xdr:cNvPr id="19800" name="Text Box 10">
          <a:extLst>
            <a:ext uri="{FF2B5EF4-FFF2-40B4-BE49-F238E27FC236}">
              <a16:creationId xmlns:a16="http://schemas.microsoft.com/office/drawing/2014/main" id="{00000000-0008-0000-0100-0000584D0000}"/>
            </a:ext>
          </a:extLst>
        </xdr:cNvPr>
        <xdr:cNvSpPr txBox="1">
          <a:spLocks noChangeArrowheads="1"/>
        </xdr:cNvSpPr>
      </xdr:nvSpPr>
      <xdr:spPr bwMode="auto">
        <a:xfrm>
          <a:off x="3225800" y="1784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0</xdr:rowOff>
    </xdr:from>
    <xdr:to>
      <xdr:col>4</xdr:col>
      <xdr:colOff>609600</xdr:colOff>
      <xdr:row>31</xdr:row>
      <xdr:rowOff>292100</xdr:rowOff>
    </xdr:to>
    <xdr:sp macro="" textlink="">
      <xdr:nvSpPr>
        <xdr:cNvPr id="19801" name="Text Box 6">
          <a:extLst>
            <a:ext uri="{FF2B5EF4-FFF2-40B4-BE49-F238E27FC236}">
              <a16:creationId xmlns:a16="http://schemas.microsoft.com/office/drawing/2014/main" id="{00000000-0008-0000-0100-0000594D0000}"/>
            </a:ext>
          </a:extLst>
        </xdr:cNvPr>
        <xdr:cNvSpPr txBox="1">
          <a:spLocks noChangeArrowheads="1"/>
        </xdr:cNvSpPr>
      </xdr:nvSpPr>
      <xdr:spPr bwMode="auto">
        <a:xfrm>
          <a:off x="3225800" y="1784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0</xdr:rowOff>
    </xdr:from>
    <xdr:to>
      <xdr:col>4</xdr:col>
      <xdr:colOff>609600</xdr:colOff>
      <xdr:row>31</xdr:row>
      <xdr:rowOff>292100</xdr:rowOff>
    </xdr:to>
    <xdr:sp macro="" textlink="">
      <xdr:nvSpPr>
        <xdr:cNvPr id="19802" name="Text Box 10">
          <a:extLst>
            <a:ext uri="{FF2B5EF4-FFF2-40B4-BE49-F238E27FC236}">
              <a16:creationId xmlns:a16="http://schemas.microsoft.com/office/drawing/2014/main" id="{00000000-0008-0000-0100-00005A4D0000}"/>
            </a:ext>
          </a:extLst>
        </xdr:cNvPr>
        <xdr:cNvSpPr txBox="1">
          <a:spLocks noChangeArrowheads="1"/>
        </xdr:cNvSpPr>
      </xdr:nvSpPr>
      <xdr:spPr bwMode="auto">
        <a:xfrm>
          <a:off x="3225800" y="1784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0</xdr:rowOff>
    </xdr:from>
    <xdr:to>
      <xdr:col>4</xdr:col>
      <xdr:colOff>609600</xdr:colOff>
      <xdr:row>31</xdr:row>
      <xdr:rowOff>292100</xdr:rowOff>
    </xdr:to>
    <xdr:sp macro="" textlink="">
      <xdr:nvSpPr>
        <xdr:cNvPr id="19803" name="Text Box 6">
          <a:extLst>
            <a:ext uri="{FF2B5EF4-FFF2-40B4-BE49-F238E27FC236}">
              <a16:creationId xmlns:a16="http://schemas.microsoft.com/office/drawing/2014/main" id="{00000000-0008-0000-0100-00005B4D0000}"/>
            </a:ext>
          </a:extLst>
        </xdr:cNvPr>
        <xdr:cNvSpPr txBox="1">
          <a:spLocks noChangeArrowheads="1"/>
        </xdr:cNvSpPr>
      </xdr:nvSpPr>
      <xdr:spPr bwMode="auto">
        <a:xfrm>
          <a:off x="3225800" y="17792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0</xdr:rowOff>
    </xdr:from>
    <xdr:to>
      <xdr:col>4</xdr:col>
      <xdr:colOff>609600</xdr:colOff>
      <xdr:row>31</xdr:row>
      <xdr:rowOff>292100</xdr:rowOff>
    </xdr:to>
    <xdr:sp macro="" textlink="">
      <xdr:nvSpPr>
        <xdr:cNvPr id="19804" name="Text Box 10">
          <a:extLst>
            <a:ext uri="{FF2B5EF4-FFF2-40B4-BE49-F238E27FC236}">
              <a16:creationId xmlns:a16="http://schemas.microsoft.com/office/drawing/2014/main" id="{00000000-0008-0000-0100-00005C4D0000}"/>
            </a:ext>
          </a:extLst>
        </xdr:cNvPr>
        <xdr:cNvSpPr txBox="1">
          <a:spLocks noChangeArrowheads="1"/>
        </xdr:cNvSpPr>
      </xdr:nvSpPr>
      <xdr:spPr bwMode="auto">
        <a:xfrm>
          <a:off x="3225800" y="1784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0</xdr:rowOff>
    </xdr:from>
    <xdr:to>
      <xdr:col>4</xdr:col>
      <xdr:colOff>609600</xdr:colOff>
      <xdr:row>31</xdr:row>
      <xdr:rowOff>292100</xdr:rowOff>
    </xdr:to>
    <xdr:sp macro="" textlink="">
      <xdr:nvSpPr>
        <xdr:cNvPr id="19805" name="Text Box 6">
          <a:extLst>
            <a:ext uri="{FF2B5EF4-FFF2-40B4-BE49-F238E27FC236}">
              <a16:creationId xmlns:a16="http://schemas.microsoft.com/office/drawing/2014/main" id="{00000000-0008-0000-0100-00005D4D0000}"/>
            </a:ext>
          </a:extLst>
        </xdr:cNvPr>
        <xdr:cNvSpPr txBox="1">
          <a:spLocks noChangeArrowheads="1"/>
        </xdr:cNvSpPr>
      </xdr:nvSpPr>
      <xdr:spPr bwMode="auto">
        <a:xfrm>
          <a:off x="3225800" y="17792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0</xdr:rowOff>
    </xdr:from>
    <xdr:to>
      <xdr:col>4</xdr:col>
      <xdr:colOff>609600</xdr:colOff>
      <xdr:row>31</xdr:row>
      <xdr:rowOff>292100</xdr:rowOff>
    </xdr:to>
    <xdr:sp macro="" textlink="">
      <xdr:nvSpPr>
        <xdr:cNvPr id="19806" name="Text Box 10">
          <a:extLst>
            <a:ext uri="{FF2B5EF4-FFF2-40B4-BE49-F238E27FC236}">
              <a16:creationId xmlns:a16="http://schemas.microsoft.com/office/drawing/2014/main" id="{00000000-0008-0000-0100-00005E4D0000}"/>
            </a:ext>
          </a:extLst>
        </xdr:cNvPr>
        <xdr:cNvSpPr txBox="1">
          <a:spLocks noChangeArrowheads="1"/>
        </xdr:cNvSpPr>
      </xdr:nvSpPr>
      <xdr:spPr bwMode="auto">
        <a:xfrm>
          <a:off x="3225800" y="1784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660400</xdr:colOff>
      <xdr:row>37</xdr:row>
      <xdr:rowOff>0</xdr:rowOff>
    </xdr:from>
    <xdr:to>
      <xdr:col>4</xdr:col>
      <xdr:colOff>660400</xdr:colOff>
      <xdr:row>37</xdr:row>
      <xdr:rowOff>292100</xdr:rowOff>
    </xdr:to>
    <xdr:sp macro="" textlink="">
      <xdr:nvSpPr>
        <xdr:cNvPr id="19807" name="Text Box 6">
          <a:extLst>
            <a:ext uri="{FF2B5EF4-FFF2-40B4-BE49-F238E27FC236}">
              <a16:creationId xmlns:a16="http://schemas.microsoft.com/office/drawing/2014/main" id="{00000000-0008-0000-0100-00005F4D0000}"/>
            </a:ext>
          </a:extLst>
        </xdr:cNvPr>
        <xdr:cNvSpPr txBox="1">
          <a:spLocks noChangeArrowheads="1"/>
        </xdr:cNvSpPr>
      </xdr:nvSpPr>
      <xdr:spPr bwMode="auto">
        <a:xfrm>
          <a:off x="3276600" y="19672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37</xdr:row>
      <xdr:rowOff>0</xdr:rowOff>
    </xdr:from>
    <xdr:to>
      <xdr:col>4</xdr:col>
      <xdr:colOff>609600</xdr:colOff>
      <xdr:row>37</xdr:row>
      <xdr:rowOff>292100</xdr:rowOff>
    </xdr:to>
    <xdr:sp macro="" textlink="">
      <xdr:nvSpPr>
        <xdr:cNvPr id="19808" name="Text Box 10">
          <a:extLst>
            <a:ext uri="{FF2B5EF4-FFF2-40B4-BE49-F238E27FC236}">
              <a16:creationId xmlns:a16="http://schemas.microsoft.com/office/drawing/2014/main" id="{00000000-0008-0000-0100-0000604D0000}"/>
            </a:ext>
          </a:extLst>
        </xdr:cNvPr>
        <xdr:cNvSpPr txBox="1">
          <a:spLocks noChangeArrowheads="1"/>
        </xdr:cNvSpPr>
      </xdr:nvSpPr>
      <xdr:spPr bwMode="auto">
        <a:xfrm>
          <a:off x="3225800" y="19672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37</xdr:row>
      <xdr:rowOff>0</xdr:rowOff>
    </xdr:from>
    <xdr:to>
      <xdr:col>4</xdr:col>
      <xdr:colOff>609600</xdr:colOff>
      <xdr:row>37</xdr:row>
      <xdr:rowOff>292100</xdr:rowOff>
    </xdr:to>
    <xdr:sp macro="" textlink="">
      <xdr:nvSpPr>
        <xdr:cNvPr id="19809" name="Text Box 6">
          <a:extLst>
            <a:ext uri="{FF2B5EF4-FFF2-40B4-BE49-F238E27FC236}">
              <a16:creationId xmlns:a16="http://schemas.microsoft.com/office/drawing/2014/main" id="{00000000-0008-0000-0100-0000614D0000}"/>
            </a:ext>
          </a:extLst>
        </xdr:cNvPr>
        <xdr:cNvSpPr txBox="1">
          <a:spLocks noChangeArrowheads="1"/>
        </xdr:cNvSpPr>
      </xdr:nvSpPr>
      <xdr:spPr bwMode="auto">
        <a:xfrm>
          <a:off x="3225800" y="19621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37</xdr:row>
      <xdr:rowOff>0</xdr:rowOff>
    </xdr:from>
    <xdr:to>
      <xdr:col>4</xdr:col>
      <xdr:colOff>609600</xdr:colOff>
      <xdr:row>37</xdr:row>
      <xdr:rowOff>292100</xdr:rowOff>
    </xdr:to>
    <xdr:sp macro="" textlink="">
      <xdr:nvSpPr>
        <xdr:cNvPr id="19810" name="Text Box 10">
          <a:extLst>
            <a:ext uri="{FF2B5EF4-FFF2-40B4-BE49-F238E27FC236}">
              <a16:creationId xmlns:a16="http://schemas.microsoft.com/office/drawing/2014/main" id="{00000000-0008-0000-0100-0000624D0000}"/>
            </a:ext>
          </a:extLst>
        </xdr:cNvPr>
        <xdr:cNvSpPr txBox="1">
          <a:spLocks noChangeArrowheads="1"/>
        </xdr:cNvSpPr>
      </xdr:nvSpPr>
      <xdr:spPr bwMode="auto">
        <a:xfrm>
          <a:off x="3225800" y="19672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0</xdr:rowOff>
    </xdr:from>
    <xdr:to>
      <xdr:col>4</xdr:col>
      <xdr:colOff>609600</xdr:colOff>
      <xdr:row>31</xdr:row>
      <xdr:rowOff>292100</xdr:rowOff>
    </xdr:to>
    <xdr:sp macro="" textlink="">
      <xdr:nvSpPr>
        <xdr:cNvPr id="19811" name="Text Box 6">
          <a:extLst>
            <a:ext uri="{FF2B5EF4-FFF2-40B4-BE49-F238E27FC236}">
              <a16:creationId xmlns:a16="http://schemas.microsoft.com/office/drawing/2014/main" id="{00000000-0008-0000-0100-0000634D0000}"/>
            </a:ext>
          </a:extLst>
        </xdr:cNvPr>
        <xdr:cNvSpPr txBox="1">
          <a:spLocks noChangeArrowheads="1"/>
        </xdr:cNvSpPr>
      </xdr:nvSpPr>
      <xdr:spPr bwMode="auto">
        <a:xfrm>
          <a:off x="3225800" y="1784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0</xdr:rowOff>
    </xdr:from>
    <xdr:to>
      <xdr:col>4</xdr:col>
      <xdr:colOff>609600</xdr:colOff>
      <xdr:row>31</xdr:row>
      <xdr:rowOff>292100</xdr:rowOff>
    </xdr:to>
    <xdr:sp macro="" textlink="">
      <xdr:nvSpPr>
        <xdr:cNvPr id="19812" name="Text Box 10">
          <a:extLst>
            <a:ext uri="{FF2B5EF4-FFF2-40B4-BE49-F238E27FC236}">
              <a16:creationId xmlns:a16="http://schemas.microsoft.com/office/drawing/2014/main" id="{00000000-0008-0000-0100-0000644D0000}"/>
            </a:ext>
          </a:extLst>
        </xdr:cNvPr>
        <xdr:cNvSpPr txBox="1">
          <a:spLocks noChangeArrowheads="1"/>
        </xdr:cNvSpPr>
      </xdr:nvSpPr>
      <xdr:spPr bwMode="auto">
        <a:xfrm>
          <a:off x="3225800" y="1784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0</xdr:rowOff>
    </xdr:from>
    <xdr:to>
      <xdr:col>4</xdr:col>
      <xdr:colOff>609600</xdr:colOff>
      <xdr:row>31</xdr:row>
      <xdr:rowOff>292100</xdr:rowOff>
    </xdr:to>
    <xdr:sp macro="" textlink="">
      <xdr:nvSpPr>
        <xdr:cNvPr id="19813" name="Text Box 6">
          <a:extLst>
            <a:ext uri="{FF2B5EF4-FFF2-40B4-BE49-F238E27FC236}">
              <a16:creationId xmlns:a16="http://schemas.microsoft.com/office/drawing/2014/main" id="{00000000-0008-0000-0100-0000654D0000}"/>
            </a:ext>
          </a:extLst>
        </xdr:cNvPr>
        <xdr:cNvSpPr txBox="1">
          <a:spLocks noChangeArrowheads="1"/>
        </xdr:cNvSpPr>
      </xdr:nvSpPr>
      <xdr:spPr bwMode="auto">
        <a:xfrm>
          <a:off x="3225800" y="17792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0</xdr:rowOff>
    </xdr:from>
    <xdr:to>
      <xdr:col>4</xdr:col>
      <xdr:colOff>609600</xdr:colOff>
      <xdr:row>31</xdr:row>
      <xdr:rowOff>292100</xdr:rowOff>
    </xdr:to>
    <xdr:sp macro="" textlink="">
      <xdr:nvSpPr>
        <xdr:cNvPr id="19814" name="Text Box 10">
          <a:extLst>
            <a:ext uri="{FF2B5EF4-FFF2-40B4-BE49-F238E27FC236}">
              <a16:creationId xmlns:a16="http://schemas.microsoft.com/office/drawing/2014/main" id="{00000000-0008-0000-0100-0000664D0000}"/>
            </a:ext>
          </a:extLst>
        </xdr:cNvPr>
        <xdr:cNvSpPr txBox="1">
          <a:spLocks noChangeArrowheads="1"/>
        </xdr:cNvSpPr>
      </xdr:nvSpPr>
      <xdr:spPr bwMode="auto">
        <a:xfrm>
          <a:off x="3225800" y="1784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37</xdr:row>
      <xdr:rowOff>0</xdr:rowOff>
    </xdr:from>
    <xdr:to>
      <xdr:col>4</xdr:col>
      <xdr:colOff>609600</xdr:colOff>
      <xdr:row>37</xdr:row>
      <xdr:rowOff>292100</xdr:rowOff>
    </xdr:to>
    <xdr:sp macro="" textlink="">
      <xdr:nvSpPr>
        <xdr:cNvPr id="19815" name="Text Box 6">
          <a:extLst>
            <a:ext uri="{FF2B5EF4-FFF2-40B4-BE49-F238E27FC236}">
              <a16:creationId xmlns:a16="http://schemas.microsoft.com/office/drawing/2014/main" id="{00000000-0008-0000-0100-0000674D0000}"/>
            </a:ext>
          </a:extLst>
        </xdr:cNvPr>
        <xdr:cNvSpPr txBox="1">
          <a:spLocks noChangeArrowheads="1"/>
        </xdr:cNvSpPr>
      </xdr:nvSpPr>
      <xdr:spPr bwMode="auto">
        <a:xfrm>
          <a:off x="3225800" y="19672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37</xdr:row>
      <xdr:rowOff>0</xdr:rowOff>
    </xdr:from>
    <xdr:to>
      <xdr:col>4</xdr:col>
      <xdr:colOff>609600</xdr:colOff>
      <xdr:row>37</xdr:row>
      <xdr:rowOff>292100</xdr:rowOff>
    </xdr:to>
    <xdr:sp macro="" textlink="">
      <xdr:nvSpPr>
        <xdr:cNvPr id="19816" name="Text Box 10">
          <a:extLst>
            <a:ext uri="{FF2B5EF4-FFF2-40B4-BE49-F238E27FC236}">
              <a16:creationId xmlns:a16="http://schemas.microsoft.com/office/drawing/2014/main" id="{00000000-0008-0000-0100-0000684D0000}"/>
            </a:ext>
          </a:extLst>
        </xdr:cNvPr>
        <xdr:cNvSpPr txBox="1">
          <a:spLocks noChangeArrowheads="1"/>
        </xdr:cNvSpPr>
      </xdr:nvSpPr>
      <xdr:spPr bwMode="auto">
        <a:xfrm>
          <a:off x="3225800" y="19672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37</xdr:row>
      <xdr:rowOff>0</xdr:rowOff>
    </xdr:from>
    <xdr:to>
      <xdr:col>4</xdr:col>
      <xdr:colOff>609600</xdr:colOff>
      <xdr:row>37</xdr:row>
      <xdr:rowOff>292100</xdr:rowOff>
    </xdr:to>
    <xdr:sp macro="" textlink="">
      <xdr:nvSpPr>
        <xdr:cNvPr id="19817" name="Text Box 6">
          <a:extLst>
            <a:ext uri="{FF2B5EF4-FFF2-40B4-BE49-F238E27FC236}">
              <a16:creationId xmlns:a16="http://schemas.microsoft.com/office/drawing/2014/main" id="{00000000-0008-0000-0100-0000694D0000}"/>
            </a:ext>
          </a:extLst>
        </xdr:cNvPr>
        <xdr:cNvSpPr txBox="1">
          <a:spLocks noChangeArrowheads="1"/>
        </xdr:cNvSpPr>
      </xdr:nvSpPr>
      <xdr:spPr bwMode="auto">
        <a:xfrm>
          <a:off x="3225800" y="19621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37</xdr:row>
      <xdr:rowOff>0</xdr:rowOff>
    </xdr:from>
    <xdr:to>
      <xdr:col>4</xdr:col>
      <xdr:colOff>609600</xdr:colOff>
      <xdr:row>37</xdr:row>
      <xdr:rowOff>292100</xdr:rowOff>
    </xdr:to>
    <xdr:sp macro="" textlink="">
      <xdr:nvSpPr>
        <xdr:cNvPr id="19818" name="Text Box 10">
          <a:extLst>
            <a:ext uri="{FF2B5EF4-FFF2-40B4-BE49-F238E27FC236}">
              <a16:creationId xmlns:a16="http://schemas.microsoft.com/office/drawing/2014/main" id="{00000000-0008-0000-0100-00006A4D0000}"/>
            </a:ext>
          </a:extLst>
        </xdr:cNvPr>
        <xdr:cNvSpPr txBox="1">
          <a:spLocks noChangeArrowheads="1"/>
        </xdr:cNvSpPr>
      </xdr:nvSpPr>
      <xdr:spPr bwMode="auto">
        <a:xfrm>
          <a:off x="3225800" y="19672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37</xdr:row>
      <xdr:rowOff>0</xdr:rowOff>
    </xdr:from>
    <xdr:to>
      <xdr:col>4</xdr:col>
      <xdr:colOff>609600</xdr:colOff>
      <xdr:row>37</xdr:row>
      <xdr:rowOff>292100</xdr:rowOff>
    </xdr:to>
    <xdr:sp macro="" textlink="">
      <xdr:nvSpPr>
        <xdr:cNvPr id="19819" name="Text Box 6">
          <a:extLst>
            <a:ext uri="{FF2B5EF4-FFF2-40B4-BE49-F238E27FC236}">
              <a16:creationId xmlns:a16="http://schemas.microsoft.com/office/drawing/2014/main" id="{00000000-0008-0000-0100-00006B4D0000}"/>
            </a:ext>
          </a:extLst>
        </xdr:cNvPr>
        <xdr:cNvSpPr txBox="1">
          <a:spLocks noChangeArrowheads="1"/>
        </xdr:cNvSpPr>
      </xdr:nvSpPr>
      <xdr:spPr bwMode="auto">
        <a:xfrm>
          <a:off x="3225800" y="19672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37</xdr:row>
      <xdr:rowOff>0</xdr:rowOff>
    </xdr:from>
    <xdr:to>
      <xdr:col>4</xdr:col>
      <xdr:colOff>609600</xdr:colOff>
      <xdr:row>37</xdr:row>
      <xdr:rowOff>292100</xdr:rowOff>
    </xdr:to>
    <xdr:sp macro="" textlink="">
      <xdr:nvSpPr>
        <xdr:cNvPr id="19820" name="Text Box 10">
          <a:extLst>
            <a:ext uri="{FF2B5EF4-FFF2-40B4-BE49-F238E27FC236}">
              <a16:creationId xmlns:a16="http://schemas.microsoft.com/office/drawing/2014/main" id="{00000000-0008-0000-0100-00006C4D0000}"/>
            </a:ext>
          </a:extLst>
        </xdr:cNvPr>
        <xdr:cNvSpPr txBox="1">
          <a:spLocks noChangeArrowheads="1"/>
        </xdr:cNvSpPr>
      </xdr:nvSpPr>
      <xdr:spPr bwMode="auto">
        <a:xfrm>
          <a:off x="3225800" y="19672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37</xdr:row>
      <xdr:rowOff>0</xdr:rowOff>
    </xdr:from>
    <xdr:to>
      <xdr:col>4</xdr:col>
      <xdr:colOff>609600</xdr:colOff>
      <xdr:row>37</xdr:row>
      <xdr:rowOff>292100</xdr:rowOff>
    </xdr:to>
    <xdr:sp macro="" textlink="">
      <xdr:nvSpPr>
        <xdr:cNvPr id="19821" name="Text Box 6">
          <a:extLst>
            <a:ext uri="{FF2B5EF4-FFF2-40B4-BE49-F238E27FC236}">
              <a16:creationId xmlns:a16="http://schemas.microsoft.com/office/drawing/2014/main" id="{00000000-0008-0000-0100-00006D4D0000}"/>
            </a:ext>
          </a:extLst>
        </xdr:cNvPr>
        <xdr:cNvSpPr txBox="1">
          <a:spLocks noChangeArrowheads="1"/>
        </xdr:cNvSpPr>
      </xdr:nvSpPr>
      <xdr:spPr bwMode="auto">
        <a:xfrm>
          <a:off x="3225800" y="19621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37</xdr:row>
      <xdr:rowOff>0</xdr:rowOff>
    </xdr:from>
    <xdr:to>
      <xdr:col>4</xdr:col>
      <xdr:colOff>609600</xdr:colOff>
      <xdr:row>37</xdr:row>
      <xdr:rowOff>292100</xdr:rowOff>
    </xdr:to>
    <xdr:sp macro="" textlink="">
      <xdr:nvSpPr>
        <xdr:cNvPr id="19822" name="Text Box 10">
          <a:extLst>
            <a:ext uri="{FF2B5EF4-FFF2-40B4-BE49-F238E27FC236}">
              <a16:creationId xmlns:a16="http://schemas.microsoft.com/office/drawing/2014/main" id="{00000000-0008-0000-0100-00006E4D0000}"/>
            </a:ext>
          </a:extLst>
        </xdr:cNvPr>
        <xdr:cNvSpPr txBox="1">
          <a:spLocks noChangeArrowheads="1"/>
        </xdr:cNvSpPr>
      </xdr:nvSpPr>
      <xdr:spPr bwMode="auto">
        <a:xfrm>
          <a:off x="3225800" y="19672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37</xdr:row>
      <xdr:rowOff>0</xdr:rowOff>
    </xdr:from>
    <xdr:to>
      <xdr:col>4</xdr:col>
      <xdr:colOff>609600</xdr:colOff>
      <xdr:row>37</xdr:row>
      <xdr:rowOff>292100</xdr:rowOff>
    </xdr:to>
    <xdr:sp macro="" textlink="">
      <xdr:nvSpPr>
        <xdr:cNvPr id="19823" name="Text Box 6">
          <a:extLst>
            <a:ext uri="{FF2B5EF4-FFF2-40B4-BE49-F238E27FC236}">
              <a16:creationId xmlns:a16="http://schemas.microsoft.com/office/drawing/2014/main" id="{00000000-0008-0000-0100-00006F4D0000}"/>
            </a:ext>
          </a:extLst>
        </xdr:cNvPr>
        <xdr:cNvSpPr txBox="1">
          <a:spLocks noChangeArrowheads="1"/>
        </xdr:cNvSpPr>
      </xdr:nvSpPr>
      <xdr:spPr bwMode="auto">
        <a:xfrm>
          <a:off x="3225800" y="19621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37</xdr:row>
      <xdr:rowOff>0</xdr:rowOff>
    </xdr:from>
    <xdr:to>
      <xdr:col>4</xdr:col>
      <xdr:colOff>609600</xdr:colOff>
      <xdr:row>37</xdr:row>
      <xdr:rowOff>292100</xdr:rowOff>
    </xdr:to>
    <xdr:sp macro="" textlink="">
      <xdr:nvSpPr>
        <xdr:cNvPr id="19824" name="Text Box 10">
          <a:extLst>
            <a:ext uri="{FF2B5EF4-FFF2-40B4-BE49-F238E27FC236}">
              <a16:creationId xmlns:a16="http://schemas.microsoft.com/office/drawing/2014/main" id="{00000000-0008-0000-0100-0000704D0000}"/>
            </a:ext>
          </a:extLst>
        </xdr:cNvPr>
        <xdr:cNvSpPr txBox="1">
          <a:spLocks noChangeArrowheads="1"/>
        </xdr:cNvSpPr>
      </xdr:nvSpPr>
      <xdr:spPr bwMode="auto">
        <a:xfrm>
          <a:off x="3225800" y="19672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37</xdr:row>
      <xdr:rowOff>0</xdr:rowOff>
    </xdr:from>
    <xdr:to>
      <xdr:col>4</xdr:col>
      <xdr:colOff>609600</xdr:colOff>
      <xdr:row>37</xdr:row>
      <xdr:rowOff>292100</xdr:rowOff>
    </xdr:to>
    <xdr:sp macro="" textlink="">
      <xdr:nvSpPr>
        <xdr:cNvPr id="19825" name="Text Box 6">
          <a:extLst>
            <a:ext uri="{FF2B5EF4-FFF2-40B4-BE49-F238E27FC236}">
              <a16:creationId xmlns:a16="http://schemas.microsoft.com/office/drawing/2014/main" id="{00000000-0008-0000-0100-0000714D0000}"/>
            </a:ext>
          </a:extLst>
        </xdr:cNvPr>
        <xdr:cNvSpPr txBox="1">
          <a:spLocks noChangeArrowheads="1"/>
        </xdr:cNvSpPr>
      </xdr:nvSpPr>
      <xdr:spPr bwMode="auto">
        <a:xfrm>
          <a:off x="3225800" y="19672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37</xdr:row>
      <xdr:rowOff>0</xdr:rowOff>
    </xdr:from>
    <xdr:to>
      <xdr:col>4</xdr:col>
      <xdr:colOff>609600</xdr:colOff>
      <xdr:row>37</xdr:row>
      <xdr:rowOff>292100</xdr:rowOff>
    </xdr:to>
    <xdr:sp macro="" textlink="">
      <xdr:nvSpPr>
        <xdr:cNvPr id="19826" name="Text Box 10">
          <a:extLst>
            <a:ext uri="{FF2B5EF4-FFF2-40B4-BE49-F238E27FC236}">
              <a16:creationId xmlns:a16="http://schemas.microsoft.com/office/drawing/2014/main" id="{00000000-0008-0000-0100-0000724D0000}"/>
            </a:ext>
          </a:extLst>
        </xdr:cNvPr>
        <xdr:cNvSpPr txBox="1">
          <a:spLocks noChangeArrowheads="1"/>
        </xdr:cNvSpPr>
      </xdr:nvSpPr>
      <xdr:spPr bwMode="auto">
        <a:xfrm>
          <a:off x="3225800" y="19672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37</xdr:row>
      <xdr:rowOff>0</xdr:rowOff>
    </xdr:from>
    <xdr:to>
      <xdr:col>4</xdr:col>
      <xdr:colOff>609600</xdr:colOff>
      <xdr:row>37</xdr:row>
      <xdr:rowOff>292100</xdr:rowOff>
    </xdr:to>
    <xdr:sp macro="" textlink="">
      <xdr:nvSpPr>
        <xdr:cNvPr id="19827" name="Text Box 6">
          <a:extLst>
            <a:ext uri="{FF2B5EF4-FFF2-40B4-BE49-F238E27FC236}">
              <a16:creationId xmlns:a16="http://schemas.microsoft.com/office/drawing/2014/main" id="{00000000-0008-0000-0100-0000734D0000}"/>
            </a:ext>
          </a:extLst>
        </xdr:cNvPr>
        <xdr:cNvSpPr txBox="1">
          <a:spLocks noChangeArrowheads="1"/>
        </xdr:cNvSpPr>
      </xdr:nvSpPr>
      <xdr:spPr bwMode="auto">
        <a:xfrm>
          <a:off x="3225800" y="19621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37</xdr:row>
      <xdr:rowOff>0</xdr:rowOff>
    </xdr:from>
    <xdr:to>
      <xdr:col>4</xdr:col>
      <xdr:colOff>609600</xdr:colOff>
      <xdr:row>37</xdr:row>
      <xdr:rowOff>292100</xdr:rowOff>
    </xdr:to>
    <xdr:sp macro="" textlink="">
      <xdr:nvSpPr>
        <xdr:cNvPr id="19828" name="Text Box 10">
          <a:extLst>
            <a:ext uri="{FF2B5EF4-FFF2-40B4-BE49-F238E27FC236}">
              <a16:creationId xmlns:a16="http://schemas.microsoft.com/office/drawing/2014/main" id="{00000000-0008-0000-0100-0000744D0000}"/>
            </a:ext>
          </a:extLst>
        </xdr:cNvPr>
        <xdr:cNvSpPr txBox="1">
          <a:spLocks noChangeArrowheads="1"/>
        </xdr:cNvSpPr>
      </xdr:nvSpPr>
      <xdr:spPr bwMode="auto">
        <a:xfrm>
          <a:off x="3225800" y="19672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37</xdr:row>
      <xdr:rowOff>0</xdr:rowOff>
    </xdr:from>
    <xdr:to>
      <xdr:col>4</xdr:col>
      <xdr:colOff>609600</xdr:colOff>
      <xdr:row>37</xdr:row>
      <xdr:rowOff>292100</xdr:rowOff>
    </xdr:to>
    <xdr:sp macro="" textlink="">
      <xdr:nvSpPr>
        <xdr:cNvPr id="19829" name="Text Box 6">
          <a:extLst>
            <a:ext uri="{FF2B5EF4-FFF2-40B4-BE49-F238E27FC236}">
              <a16:creationId xmlns:a16="http://schemas.microsoft.com/office/drawing/2014/main" id="{00000000-0008-0000-0100-0000754D0000}"/>
            </a:ext>
          </a:extLst>
        </xdr:cNvPr>
        <xdr:cNvSpPr txBox="1">
          <a:spLocks noChangeArrowheads="1"/>
        </xdr:cNvSpPr>
      </xdr:nvSpPr>
      <xdr:spPr bwMode="auto">
        <a:xfrm>
          <a:off x="3225800" y="19672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37</xdr:row>
      <xdr:rowOff>0</xdr:rowOff>
    </xdr:from>
    <xdr:to>
      <xdr:col>4</xdr:col>
      <xdr:colOff>609600</xdr:colOff>
      <xdr:row>37</xdr:row>
      <xdr:rowOff>292100</xdr:rowOff>
    </xdr:to>
    <xdr:sp macro="" textlink="">
      <xdr:nvSpPr>
        <xdr:cNvPr id="19830" name="Text Box 10">
          <a:extLst>
            <a:ext uri="{FF2B5EF4-FFF2-40B4-BE49-F238E27FC236}">
              <a16:creationId xmlns:a16="http://schemas.microsoft.com/office/drawing/2014/main" id="{00000000-0008-0000-0100-0000764D0000}"/>
            </a:ext>
          </a:extLst>
        </xdr:cNvPr>
        <xdr:cNvSpPr txBox="1">
          <a:spLocks noChangeArrowheads="1"/>
        </xdr:cNvSpPr>
      </xdr:nvSpPr>
      <xdr:spPr bwMode="auto">
        <a:xfrm>
          <a:off x="3225800" y="19672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37</xdr:row>
      <xdr:rowOff>0</xdr:rowOff>
    </xdr:from>
    <xdr:to>
      <xdr:col>4</xdr:col>
      <xdr:colOff>609600</xdr:colOff>
      <xdr:row>37</xdr:row>
      <xdr:rowOff>292100</xdr:rowOff>
    </xdr:to>
    <xdr:sp macro="" textlink="">
      <xdr:nvSpPr>
        <xdr:cNvPr id="19831" name="Text Box 6">
          <a:extLst>
            <a:ext uri="{FF2B5EF4-FFF2-40B4-BE49-F238E27FC236}">
              <a16:creationId xmlns:a16="http://schemas.microsoft.com/office/drawing/2014/main" id="{00000000-0008-0000-0100-0000774D0000}"/>
            </a:ext>
          </a:extLst>
        </xdr:cNvPr>
        <xdr:cNvSpPr txBox="1">
          <a:spLocks noChangeArrowheads="1"/>
        </xdr:cNvSpPr>
      </xdr:nvSpPr>
      <xdr:spPr bwMode="auto">
        <a:xfrm>
          <a:off x="3225800" y="19621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37</xdr:row>
      <xdr:rowOff>0</xdr:rowOff>
    </xdr:from>
    <xdr:to>
      <xdr:col>4</xdr:col>
      <xdr:colOff>609600</xdr:colOff>
      <xdr:row>37</xdr:row>
      <xdr:rowOff>292100</xdr:rowOff>
    </xdr:to>
    <xdr:sp macro="" textlink="">
      <xdr:nvSpPr>
        <xdr:cNvPr id="19832" name="Text Box 10">
          <a:extLst>
            <a:ext uri="{FF2B5EF4-FFF2-40B4-BE49-F238E27FC236}">
              <a16:creationId xmlns:a16="http://schemas.microsoft.com/office/drawing/2014/main" id="{00000000-0008-0000-0100-0000784D0000}"/>
            </a:ext>
          </a:extLst>
        </xdr:cNvPr>
        <xdr:cNvSpPr txBox="1">
          <a:spLocks noChangeArrowheads="1"/>
        </xdr:cNvSpPr>
      </xdr:nvSpPr>
      <xdr:spPr bwMode="auto">
        <a:xfrm>
          <a:off x="3225800" y="19672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37</xdr:row>
      <xdr:rowOff>0</xdr:rowOff>
    </xdr:from>
    <xdr:to>
      <xdr:col>4</xdr:col>
      <xdr:colOff>609600</xdr:colOff>
      <xdr:row>37</xdr:row>
      <xdr:rowOff>292100</xdr:rowOff>
    </xdr:to>
    <xdr:sp macro="" textlink="">
      <xdr:nvSpPr>
        <xdr:cNvPr id="19833" name="Text Box 6">
          <a:extLst>
            <a:ext uri="{FF2B5EF4-FFF2-40B4-BE49-F238E27FC236}">
              <a16:creationId xmlns:a16="http://schemas.microsoft.com/office/drawing/2014/main" id="{00000000-0008-0000-0100-0000794D0000}"/>
            </a:ext>
          </a:extLst>
        </xdr:cNvPr>
        <xdr:cNvSpPr txBox="1">
          <a:spLocks noChangeArrowheads="1"/>
        </xdr:cNvSpPr>
      </xdr:nvSpPr>
      <xdr:spPr bwMode="auto">
        <a:xfrm>
          <a:off x="3225800" y="19672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37</xdr:row>
      <xdr:rowOff>0</xdr:rowOff>
    </xdr:from>
    <xdr:to>
      <xdr:col>4</xdr:col>
      <xdr:colOff>609600</xdr:colOff>
      <xdr:row>37</xdr:row>
      <xdr:rowOff>292100</xdr:rowOff>
    </xdr:to>
    <xdr:sp macro="" textlink="">
      <xdr:nvSpPr>
        <xdr:cNvPr id="19834" name="Text Box 10">
          <a:extLst>
            <a:ext uri="{FF2B5EF4-FFF2-40B4-BE49-F238E27FC236}">
              <a16:creationId xmlns:a16="http://schemas.microsoft.com/office/drawing/2014/main" id="{00000000-0008-0000-0100-00007A4D0000}"/>
            </a:ext>
          </a:extLst>
        </xdr:cNvPr>
        <xdr:cNvSpPr txBox="1">
          <a:spLocks noChangeArrowheads="1"/>
        </xdr:cNvSpPr>
      </xdr:nvSpPr>
      <xdr:spPr bwMode="auto">
        <a:xfrm>
          <a:off x="3225800" y="19672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37</xdr:row>
      <xdr:rowOff>0</xdr:rowOff>
    </xdr:from>
    <xdr:to>
      <xdr:col>4</xdr:col>
      <xdr:colOff>609600</xdr:colOff>
      <xdr:row>37</xdr:row>
      <xdr:rowOff>292100</xdr:rowOff>
    </xdr:to>
    <xdr:sp macro="" textlink="">
      <xdr:nvSpPr>
        <xdr:cNvPr id="19835" name="Text Box 6">
          <a:extLst>
            <a:ext uri="{FF2B5EF4-FFF2-40B4-BE49-F238E27FC236}">
              <a16:creationId xmlns:a16="http://schemas.microsoft.com/office/drawing/2014/main" id="{00000000-0008-0000-0100-00007B4D0000}"/>
            </a:ext>
          </a:extLst>
        </xdr:cNvPr>
        <xdr:cNvSpPr txBox="1">
          <a:spLocks noChangeArrowheads="1"/>
        </xdr:cNvSpPr>
      </xdr:nvSpPr>
      <xdr:spPr bwMode="auto">
        <a:xfrm>
          <a:off x="3225800" y="19621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37</xdr:row>
      <xdr:rowOff>0</xdr:rowOff>
    </xdr:from>
    <xdr:to>
      <xdr:col>4</xdr:col>
      <xdr:colOff>609600</xdr:colOff>
      <xdr:row>37</xdr:row>
      <xdr:rowOff>292100</xdr:rowOff>
    </xdr:to>
    <xdr:sp macro="" textlink="">
      <xdr:nvSpPr>
        <xdr:cNvPr id="19836" name="Text Box 10">
          <a:extLst>
            <a:ext uri="{FF2B5EF4-FFF2-40B4-BE49-F238E27FC236}">
              <a16:creationId xmlns:a16="http://schemas.microsoft.com/office/drawing/2014/main" id="{00000000-0008-0000-0100-00007C4D0000}"/>
            </a:ext>
          </a:extLst>
        </xdr:cNvPr>
        <xdr:cNvSpPr txBox="1">
          <a:spLocks noChangeArrowheads="1"/>
        </xdr:cNvSpPr>
      </xdr:nvSpPr>
      <xdr:spPr bwMode="auto">
        <a:xfrm>
          <a:off x="3225800" y="19672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37</xdr:row>
      <xdr:rowOff>0</xdr:rowOff>
    </xdr:from>
    <xdr:to>
      <xdr:col>4</xdr:col>
      <xdr:colOff>609600</xdr:colOff>
      <xdr:row>37</xdr:row>
      <xdr:rowOff>292100</xdr:rowOff>
    </xdr:to>
    <xdr:sp macro="" textlink="">
      <xdr:nvSpPr>
        <xdr:cNvPr id="19837" name="Text Box 6">
          <a:extLst>
            <a:ext uri="{FF2B5EF4-FFF2-40B4-BE49-F238E27FC236}">
              <a16:creationId xmlns:a16="http://schemas.microsoft.com/office/drawing/2014/main" id="{00000000-0008-0000-0100-00007D4D0000}"/>
            </a:ext>
          </a:extLst>
        </xdr:cNvPr>
        <xdr:cNvSpPr txBox="1">
          <a:spLocks noChangeArrowheads="1"/>
        </xdr:cNvSpPr>
      </xdr:nvSpPr>
      <xdr:spPr bwMode="auto">
        <a:xfrm>
          <a:off x="3225800" y="19621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37</xdr:row>
      <xdr:rowOff>0</xdr:rowOff>
    </xdr:from>
    <xdr:to>
      <xdr:col>4</xdr:col>
      <xdr:colOff>609600</xdr:colOff>
      <xdr:row>37</xdr:row>
      <xdr:rowOff>292100</xdr:rowOff>
    </xdr:to>
    <xdr:sp macro="" textlink="">
      <xdr:nvSpPr>
        <xdr:cNvPr id="19838" name="Text Box 10">
          <a:extLst>
            <a:ext uri="{FF2B5EF4-FFF2-40B4-BE49-F238E27FC236}">
              <a16:creationId xmlns:a16="http://schemas.microsoft.com/office/drawing/2014/main" id="{00000000-0008-0000-0100-00007E4D0000}"/>
            </a:ext>
          </a:extLst>
        </xdr:cNvPr>
        <xdr:cNvSpPr txBox="1">
          <a:spLocks noChangeArrowheads="1"/>
        </xdr:cNvSpPr>
      </xdr:nvSpPr>
      <xdr:spPr bwMode="auto">
        <a:xfrm>
          <a:off x="3225800" y="19672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0</xdr:rowOff>
    </xdr:from>
    <xdr:to>
      <xdr:col>4</xdr:col>
      <xdr:colOff>609600</xdr:colOff>
      <xdr:row>32</xdr:row>
      <xdr:rowOff>292100</xdr:rowOff>
    </xdr:to>
    <xdr:sp macro="" textlink="">
      <xdr:nvSpPr>
        <xdr:cNvPr id="19839" name="Text Box 6">
          <a:extLst>
            <a:ext uri="{FF2B5EF4-FFF2-40B4-BE49-F238E27FC236}">
              <a16:creationId xmlns:a16="http://schemas.microsoft.com/office/drawing/2014/main" id="{00000000-0008-0000-0100-00007F4D0000}"/>
            </a:ext>
          </a:extLst>
        </xdr:cNvPr>
        <xdr:cNvSpPr txBox="1">
          <a:spLocks noChangeArrowheads="1"/>
        </xdr:cNvSpPr>
      </xdr:nvSpPr>
      <xdr:spPr bwMode="auto">
        <a:xfrm>
          <a:off x="3225800" y="19951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0</xdr:rowOff>
    </xdr:from>
    <xdr:to>
      <xdr:col>4</xdr:col>
      <xdr:colOff>609600</xdr:colOff>
      <xdr:row>32</xdr:row>
      <xdr:rowOff>292100</xdr:rowOff>
    </xdr:to>
    <xdr:sp macro="" textlink="">
      <xdr:nvSpPr>
        <xdr:cNvPr id="19840" name="Text Box 10">
          <a:extLst>
            <a:ext uri="{FF2B5EF4-FFF2-40B4-BE49-F238E27FC236}">
              <a16:creationId xmlns:a16="http://schemas.microsoft.com/office/drawing/2014/main" id="{00000000-0008-0000-0100-0000804D0000}"/>
            </a:ext>
          </a:extLst>
        </xdr:cNvPr>
        <xdr:cNvSpPr txBox="1">
          <a:spLocks noChangeArrowheads="1"/>
        </xdr:cNvSpPr>
      </xdr:nvSpPr>
      <xdr:spPr bwMode="auto">
        <a:xfrm>
          <a:off x="3225800" y="19951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0</xdr:rowOff>
    </xdr:from>
    <xdr:to>
      <xdr:col>4</xdr:col>
      <xdr:colOff>609600</xdr:colOff>
      <xdr:row>32</xdr:row>
      <xdr:rowOff>292100</xdr:rowOff>
    </xdr:to>
    <xdr:sp macro="" textlink="">
      <xdr:nvSpPr>
        <xdr:cNvPr id="19841" name="Text Box 6">
          <a:extLst>
            <a:ext uri="{FF2B5EF4-FFF2-40B4-BE49-F238E27FC236}">
              <a16:creationId xmlns:a16="http://schemas.microsoft.com/office/drawing/2014/main" id="{00000000-0008-0000-0100-0000814D0000}"/>
            </a:ext>
          </a:extLst>
        </xdr:cNvPr>
        <xdr:cNvSpPr txBox="1">
          <a:spLocks noChangeArrowheads="1"/>
        </xdr:cNvSpPr>
      </xdr:nvSpPr>
      <xdr:spPr bwMode="auto">
        <a:xfrm>
          <a:off x="3225800" y="1990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0</xdr:rowOff>
    </xdr:from>
    <xdr:to>
      <xdr:col>4</xdr:col>
      <xdr:colOff>609600</xdr:colOff>
      <xdr:row>32</xdr:row>
      <xdr:rowOff>292100</xdr:rowOff>
    </xdr:to>
    <xdr:sp macro="" textlink="">
      <xdr:nvSpPr>
        <xdr:cNvPr id="19842" name="Text Box 10">
          <a:extLst>
            <a:ext uri="{FF2B5EF4-FFF2-40B4-BE49-F238E27FC236}">
              <a16:creationId xmlns:a16="http://schemas.microsoft.com/office/drawing/2014/main" id="{00000000-0008-0000-0100-0000824D0000}"/>
            </a:ext>
          </a:extLst>
        </xdr:cNvPr>
        <xdr:cNvSpPr txBox="1">
          <a:spLocks noChangeArrowheads="1"/>
        </xdr:cNvSpPr>
      </xdr:nvSpPr>
      <xdr:spPr bwMode="auto">
        <a:xfrm>
          <a:off x="3225800" y="19951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37</xdr:row>
      <xdr:rowOff>0</xdr:rowOff>
    </xdr:from>
    <xdr:to>
      <xdr:col>4</xdr:col>
      <xdr:colOff>609600</xdr:colOff>
      <xdr:row>37</xdr:row>
      <xdr:rowOff>292100</xdr:rowOff>
    </xdr:to>
    <xdr:sp macro="" textlink="">
      <xdr:nvSpPr>
        <xdr:cNvPr id="19843" name="Text Box 6">
          <a:extLst>
            <a:ext uri="{FF2B5EF4-FFF2-40B4-BE49-F238E27FC236}">
              <a16:creationId xmlns:a16="http://schemas.microsoft.com/office/drawing/2014/main" id="{00000000-0008-0000-0100-0000834D0000}"/>
            </a:ext>
          </a:extLst>
        </xdr:cNvPr>
        <xdr:cNvSpPr txBox="1">
          <a:spLocks noChangeArrowheads="1"/>
        </xdr:cNvSpPr>
      </xdr:nvSpPr>
      <xdr:spPr bwMode="auto">
        <a:xfrm>
          <a:off x="3225800" y="19672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37</xdr:row>
      <xdr:rowOff>0</xdr:rowOff>
    </xdr:from>
    <xdr:to>
      <xdr:col>4</xdr:col>
      <xdr:colOff>609600</xdr:colOff>
      <xdr:row>37</xdr:row>
      <xdr:rowOff>292100</xdr:rowOff>
    </xdr:to>
    <xdr:sp macro="" textlink="">
      <xdr:nvSpPr>
        <xdr:cNvPr id="19844" name="Text Box 10">
          <a:extLst>
            <a:ext uri="{FF2B5EF4-FFF2-40B4-BE49-F238E27FC236}">
              <a16:creationId xmlns:a16="http://schemas.microsoft.com/office/drawing/2014/main" id="{00000000-0008-0000-0100-0000844D0000}"/>
            </a:ext>
          </a:extLst>
        </xdr:cNvPr>
        <xdr:cNvSpPr txBox="1">
          <a:spLocks noChangeArrowheads="1"/>
        </xdr:cNvSpPr>
      </xdr:nvSpPr>
      <xdr:spPr bwMode="auto">
        <a:xfrm>
          <a:off x="3225800" y="19672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37</xdr:row>
      <xdr:rowOff>0</xdr:rowOff>
    </xdr:from>
    <xdr:to>
      <xdr:col>4</xdr:col>
      <xdr:colOff>609600</xdr:colOff>
      <xdr:row>37</xdr:row>
      <xdr:rowOff>292100</xdr:rowOff>
    </xdr:to>
    <xdr:sp macro="" textlink="">
      <xdr:nvSpPr>
        <xdr:cNvPr id="19845" name="Text Box 6">
          <a:extLst>
            <a:ext uri="{FF2B5EF4-FFF2-40B4-BE49-F238E27FC236}">
              <a16:creationId xmlns:a16="http://schemas.microsoft.com/office/drawing/2014/main" id="{00000000-0008-0000-0100-0000854D0000}"/>
            </a:ext>
          </a:extLst>
        </xdr:cNvPr>
        <xdr:cNvSpPr txBox="1">
          <a:spLocks noChangeArrowheads="1"/>
        </xdr:cNvSpPr>
      </xdr:nvSpPr>
      <xdr:spPr bwMode="auto">
        <a:xfrm>
          <a:off x="3225800" y="19621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37</xdr:row>
      <xdr:rowOff>0</xdr:rowOff>
    </xdr:from>
    <xdr:to>
      <xdr:col>4</xdr:col>
      <xdr:colOff>609600</xdr:colOff>
      <xdr:row>37</xdr:row>
      <xdr:rowOff>292100</xdr:rowOff>
    </xdr:to>
    <xdr:sp macro="" textlink="">
      <xdr:nvSpPr>
        <xdr:cNvPr id="19846" name="Text Box 10">
          <a:extLst>
            <a:ext uri="{FF2B5EF4-FFF2-40B4-BE49-F238E27FC236}">
              <a16:creationId xmlns:a16="http://schemas.microsoft.com/office/drawing/2014/main" id="{00000000-0008-0000-0100-0000864D0000}"/>
            </a:ext>
          </a:extLst>
        </xdr:cNvPr>
        <xdr:cNvSpPr txBox="1">
          <a:spLocks noChangeArrowheads="1"/>
        </xdr:cNvSpPr>
      </xdr:nvSpPr>
      <xdr:spPr bwMode="auto">
        <a:xfrm>
          <a:off x="3225800" y="19672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0</xdr:rowOff>
    </xdr:from>
    <xdr:to>
      <xdr:col>4</xdr:col>
      <xdr:colOff>609600</xdr:colOff>
      <xdr:row>32</xdr:row>
      <xdr:rowOff>292100</xdr:rowOff>
    </xdr:to>
    <xdr:sp macro="" textlink="">
      <xdr:nvSpPr>
        <xdr:cNvPr id="19847" name="Text Box 6">
          <a:extLst>
            <a:ext uri="{FF2B5EF4-FFF2-40B4-BE49-F238E27FC236}">
              <a16:creationId xmlns:a16="http://schemas.microsoft.com/office/drawing/2014/main" id="{00000000-0008-0000-0100-0000874D0000}"/>
            </a:ext>
          </a:extLst>
        </xdr:cNvPr>
        <xdr:cNvSpPr txBox="1">
          <a:spLocks noChangeArrowheads="1"/>
        </xdr:cNvSpPr>
      </xdr:nvSpPr>
      <xdr:spPr bwMode="auto">
        <a:xfrm>
          <a:off x="3225800" y="19951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0</xdr:rowOff>
    </xdr:from>
    <xdr:to>
      <xdr:col>4</xdr:col>
      <xdr:colOff>609600</xdr:colOff>
      <xdr:row>32</xdr:row>
      <xdr:rowOff>292100</xdr:rowOff>
    </xdr:to>
    <xdr:sp macro="" textlink="">
      <xdr:nvSpPr>
        <xdr:cNvPr id="19848" name="Text Box 10">
          <a:extLst>
            <a:ext uri="{FF2B5EF4-FFF2-40B4-BE49-F238E27FC236}">
              <a16:creationId xmlns:a16="http://schemas.microsoft.com/office/drawing/2014/main" id="{00000000-0008-0000-0100-0000884D0000}"/>
            </a:ext>
          </a:extLst>
        </xdr:cNvPr>
        <xdr:cNvSpPr txBox="1">
          <a:spLocks noChangeArrowheads="1"/>
        </xdr:cNvSpPr>
      </xdr:nvSpPr>
      <xdr:spPr bwMode="auto">
        <a:xfrm>
          <a:off x="3225800" y="19951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0</xdr:rowOff>
    </xdr:from>
    <xdr:to>
      <xdr:col>4</xdr:col>
      <xdr:colOff>609600</xdr:colOff>
      <xdr:row>32</xdr:row>
      <xdr:rowOff>292100</xdr:rowOff>
    </xdr:to>
    <xdr:sp macro="" textlink="">
      <xdr:nvSpPr>
        <xdr:cNvPr id="19849" name="Text Box 6">
          <a:extLst>
            <a:ext uri="{FF2B5EF4-FFF2-40B4-BE49-F238E27FC236}">
              <a16:creationId xmlns:a16="http://schemas.microsoft.com/office/drawing/2014/main" id="{00000000-0008-0000-0100-0000894D0000}"/>
            </a:ext>
          </a:extLst>
        </xdr:cNvPr>
        <xdr:cNvSpPr txBox="1">
          <a:spLocks noChangeArrowheads="1"/>
        </xdr:cNvSpPr>
      </xdr:nvSpPr>
      <xdr:spPr bwMode="auto">
        <a:xfrm>
          <a:off x="3225800" y="1990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0</xdr:rowOff>
    </xdr:from>
    <xdr:to>
      <xdr:col>4</xdr:col>
      <xdr:colOff>609600</xdr:colOff>
      <xdr:row>32</xdr:row>
      <xdr:rowOff>292100</xdr:rowOff>
    </xdr:to>
    <xdr:sp macro="" textlink="">
      <xdr:nvSpPr>
        <xdr:cNvPr id="19850" name="Text Box 10">
          <a:extLst>
            <a:ext uri="{FF2B5EF4-FFF2-40B4-BE49-F238E27FC236}">
              <a16:creationId xmlns:a16="http://schemas.microsoft.com/office/drawing/2014/main" id="{00000000-0008-0000-0100-00008A4D0000}"/>
            </a:ext>
          </a:extLst>
        </xdr:cNvPr>
        <xdr:cNvSpPr txBox="1">
          <a:spLocks noChangeArrowheads="1"/>
        </xdr:cNvSpPr>
      </xdr:nvSpPr>
      <xdr:spPr bwMode="auto">
        <a:xfrm>
          <a:off x="3225800" y="19951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0</xdr:rowOff>
    </xdr:from>
    <xdr:to>
      <xdr:col>4</xdr:col>
      <xdr:colOff>609600</xdr:colOff>
      <xdr:row>32</xdr:row>
      <xdr:rowOff>292100</xdr:rowOff>
    </xdr:to>
    <xdr:sp macro="" textlink="">
      <xdr:nvSpPr>
        <xdr:cNvPr id="19851" name="Text Box 6">
          <a:extLst>
            <a:ext uri="{FF2B5EF4-FFF2-40B4-BE49-F238E27FC236}">
              <a16:creationId xmlns:a16="http://schemas.microsoft.com/office/drawing/2014/main" id="{00000000-0008-0000-0100-00008B4D0000}"/>
            </a:ext>
          </a:extLst>
        </xdr:cNvPr>
        <xdr:cNvSpPr txBox="1">
          <a:spLocks noChangeArrowheads="1"/>
        </xdr:cNvSpPr>
      </xdr:nvSpPr>
      <xdr:spPr bwMode="auto">
        <a:xfrm>
          <a:off x="3225800" y="19951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0</xdr:rowOff>
    </xdr:from>
    <xdr:to>
      <xdr:col>4</xdr:col>
      <xdr:colOff>609600</xdr:colOff>
      <xdr:row>32</xdr:row>
      <xdr:rowOff>292100</xdr:rowOff>
    </xdr:to>
    <xdr:sp macro="" textlink="">
      <xdr:nvSpPr>
        <xdr:cNvPr id="19852" name="Text Box 10">
          <a:extLst>
            <a:ext uri="{FF2B5EF4-FFF2-40B4-BE49-F238E27FC236}">
              <a16:creationId xmlns:a16="http://schemas.microsoft.com/office/drawing/2014/main" id="{00000000-0008-0000-0100-00008C4D0000}"/>
            </a:ext>
          </a:extLst>
        </xdr:cNvPr>
        <xdr:cNvSpPr txBox="1">
          <a:spLocks noChangeArrowheads="1"/>
        </xdr:cNvSpPr>
      </xdr:nvSpPr>
      <xdr:spPr bwMode="auto">
        <a:xfrm>
          <a:off x="3225800" y="19951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0</xdr:rowOff>
    </xdr:from>
    <xdr:to>
      <xdr:col>4</xdr:col>
      <xdr:colOff>609600</xdr:colOff>
      <xdr:row>32</xdr:row>
      <xdr:rowOff>292100</xdr:rowOff>
    </xdr:to>
    <xdr:sp macro="" textlink="">
      <xdr:nvSpPr>
        <xdr:cNvPr id="19853" name="Text Box 6">
          <a:extLst>
            <a:ext uri="{FF2B5EF4-FFF2-40B4-BE49-F238E27FC236}">
              <a16:creationId xmlns:a16="http://schemas.microsoft.com/office/drawing/2014/main" id="{00000000-0008-0000-0100-00008D4D0000}"/>
            </a:ext>
          </a:extLst>
        </xdr:cNvPr>
        <xdr:cNvSpPr txBox="1">
          <a:spLocks noChangeArrowheads="1"/>
        </xdr:cNvSpPr>
      </xdr:nvSpPr>
      <xdr:spPr bwMode="auto">
        <a:xfrm>
          <a:off x="3225800" y="1990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0</xdr:rowOff>
    </xdr:from>
    <xdr:to>
      <xdr:col>4</xdr:col>
      <xdr:colOff>609600</xdr:colOff>
      <xdr:row>32</xdr:row>
      <xdr:rowOff>292100</xdr:rowOff>
    </xdr:to>
    <xdr:sp macro="" textlink="">
      <xdr:nvSpPr>
        <xdr:cNvPr id="19854" name="Text Box 10">
          <a:extLst>
            <a:ext uri="{FF2B5EF4-FFF2-40B4-BE49-F238E27FC236}">
              <a16:creationId xmlns:a16="http://schemas.microsoft.com/office/drawing/2014/main" id="{00000000-0008-0000-0100-00008E4D0000}"/>
            </a:ext>
          </a:extLst>
        </xdr:cNvPr>
        <xdr:cNvSpPr txBox="1">
          <a:spLocks noChangeArrowheads="1"/>
        </xdr:cNvSpPr>
      </xdr:nvSpPr>
      <xdr:spPr bwMode="auto">
        <a:xfrm>
          <a:off x="3225800" y="19951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0</xdr:rowOff>
    </xdr:from>
    <xdr:to>
      <xdr:col>4</xdr:col>
      <xdr:colOff>609600</xdr:colOff>
      <xdr:row>32</xdr:row>
      <xdr:rowOff>292100</xdr:rowOff>
    </xdr:to>
    <xdr:sp macro="" textlink="">
      <xdr:nvSpPr>
        <xdr:cNvPr id="19855" name="Text Box 6">
          <a:extLst>
            <a:ext uri="{FF2B5EF4-FFF2-40B4-BE49-F238E27FC236}">
              <a16:creationId xmlns:a16="http://schemas.microsoft.com/office/drawing/2014/main" id="{00000000-0008-0000-0100-00008F4D0000}"/>
            </a:ext>
          </a:extLst>
        </xdr:cNvPr>
        <xdr:cNvSpPr txBox="1">
          <a:spLocks noChangeArrowheads="1"/>
        </xdr:cNvSpPr>
      </xdr:nvSpPr>
      <xdr:spPr bwMode="auto">
        <a:xfrm>
          <a:off x="3225800" y="1990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0</xdr:rowOff>
    </xdr:from>
    <xdr:to>
      <xdr:col>4</xdr:col>
      <xdr:colOff>609600</xdr:colOff>
      <xdr:row>32</xdr:row>
      <xdr:rowOff>292100</xdr:rowOff>
    </xdr:to>
    <xdr:sp macro="" textlink="">
      <xdr:nvSpPr>
        <xdr:cNvPr id="19856" name="Text Box 10">
          <a:extLst>
            <a:ext uri="{FF2B5EF4-FFF2-40B4-BE49-F238E27FC236}">
              <a16:creationId xmlns:a16="http://schemas.microsoft.com/office/drawing/2014/main" id="{00000000-0008-0000-0100-0000904D0000}"/>
            </a:ext>
          </a:extLst>
        </xdr:cNvPr>
        <xdr:cNvSpPr txBox="1">
          <a:spLocks noChangeArrowheads="1"/>
        </xdr:cNvSpPr>
      </xdr:nvSpPr>
      <xdr:spPr bwMode="auto">
        <a:xfrm>
          <a:off x="3225800" y="19951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0</xdr:rowOff>
    </xdr:from>
    <xdr:to>
      <xdr:col>4</xdr:col>
      <xdr:colOff>609600</xdr:colOff>
      <xdr:row>32</xdr:row>
      <xdr:rowOff>292100</xdr:rowOff>
    </xdr:to>
    <xdr:sp macro="" textlink="">
      <xdr:nvSpPr>
        <xdr:cNvPr id="19857" name="Text Box 6">
          <a:extLst>
            <a:ext uri="{FF2B5EF4-FFF2-40B4-BE49-F238E27FC236}">
              <a16:creationId xmlns:a16="http://schemas.microsoft.com/office/drawing/2014/main" id="{00000000-0008-0000-0100-0000914D0000}"/>
            </a:ext>
          </a:extLst>
        </xdr:cNvPr>
        <xdr:cNvSpPr txBox="1">
          <a:spLocks noChangeArrowheads="1"/>
        </xdr:cNvSpPr>
      </xdr:nvSpPr>
      <xdr:spPr bwMode="auto">
        <a:xfrm>
          <a:off x="3225800" y="19951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0</xdr:rowOff>
    </xdr:from>
    <xdr:to>
      <xdr:col>4</xdr:col>
      <xdr:colOff>609600</xdr:colOff>
      <xdr:row>32</xdr:row>
      <xdr:rowOff>292100</xdr:rowOff>
    </xdr:to>
    <xdr:sp macro="" textlink="">
      <xdr:nvSpPr>
        <xdr:cNvPr id="19858" name="Text Box 10">
          <a:extLst>
            <a:ext uri="{FF2B5EF4-FFF2-40B4-BE49-F238E27FC236}">
              <a16:creationId xmlns:a16="http://schemas.microsoft.com/office/drawing/2014/main" id="{00000000-0008-0000-0100-0000924D0000}"/>
            </a:ext>
          </a:extLst>
        </xdr:cNvPr>
        <xdr:cNvSpPr txBox="1">
          <a:spLocks noChangeArrowheads="1"/>
        </xdr:cNvSpPr>
      </xdr:nvSpPr>
      <xdr:spPr bwMode="auto">
        <a:xfrm>
          <a:off x="3225800" y="19951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0</xdr:rowOff>
    </xdr:from>
    <xdr:to>
      <xdr:col>4</xdr:col>
      <xdr:colOff>609600</xdr:colOff>
      <xdr:row>32</xdr:row>
      <xdr:rowOff>292100</xdr:rowOff>
    </xdr:to>
    <xdr:sp macro="" textlink="">
      <xdr:nvSpPr>
        <xdr:cNvPr id="19859" name="Text Box 6">
          <a:extLst>
            <a:ext uri="{FF2B5EF4-FFF2-40B4-BE49-F238E27FC236}">
              <a16:creationId xmlns:a16="http://schemas.microsoft.com/office/drawing/2014/main" id="{00000000-0008-0000-0100-0000934D0000}"/>
            </a:ext>
          </a:extLst>
        </xdr:cNvPr>
        <xdr:cNvSpPr txBox="1">
          <a:spLocks noChangeArrowheads="1"/>
        </xdr:cNvSpPr>
      </xdr:nvSpPr>
      <xdr:spPr bwMode="auto">
        <a:xfrm>
          <a:off x="3225800" y="1990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0</xdr:rowOff>
    </xdr:from>
    <xdr:to>
      <xdr:col>4</xdr:col>
      <xdr:colOff>609600</xdr:colOff>
      <xdr:row>32</xdr:row>
      <xdr:rowOff>292100</xdr:rowOff>
    </xdr:to>
    <xdr:sp macro="" textlink="">
      <xdr:nvSpPr>
        <xdr:cNvPr id="19860" name="Text Box 10">
          <a:extLst>
            <a:ext uri="{FF2B5EF4-FFF2-40B4-BE49-F238E27FC236}">
              <a16:creationId xmlns:a16="http://schemas.microsoft.com/office/drawing/2014/main" id="{00000000-0008-0000-0100-0000944D0000}"/>
            </a:ext>
          </a:extLst>
        </xdr:cNvPr>
        <xdr:cNvSpPr txBox="1">
          <a:spLocks noChangeArrowheads="1"/>
        </xdr:cNvSpPr>
      </xdr:nvSpPr>
      <xdr:spPr bwMode="auto">
        <a:xfrm>
          <a:off x="3225800" y="19951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0</xdr:rowOff>
    </xdr:from>
    <xdr:to>
      <xdr:col>4</xdr:col>
      <xdr:colOff>609600</xdr:colOff>
      <xdr:row>32</xdr:row>
      <xdr:rowOff>292100</xdr:rowOff>
    </xdr:to>
    <xdr:sp macro="" textlink="">
      <xdr:nvSpPr>
        <xdr:cNvPr id="19861" name="Text Box 6">
          <a:extLst>
            <a:ext uri="{FF2B5EF4-FFF2-40B4-BE49-F238E27FC236}">
              <a16:creationId xmlns:a16="http://schemas.microsoft.com/office/drawing/2014/main" id="{00000000-0008-0000-0100-0000954D0000}"/>
            </a:ext>
          </a:extLst>
        </xdr:cNvPr>
        <xdr:cNvSpPr txBox="1">
          <a:spLocks noChangeArrowheads="1"/>
        </xdr:cNvSpPr>
      </xdr:nvSpPr>
      <xdr:spPr bwMode="auto">
        <a:xfrm>
          <a:off x="3225800" y="19951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0</xdr:rowOff>
    </xdr:from>
    <xdr:to>
      <xdr:col>4</xdr:col>
      <xdr:colOff>609600</xdr:colOff>
      <xdr:row>32</xdr:row>
      <xdr:rowOff>292100</xdr:rowOff>
    </xdr:to>
    <xdr:sp macro="" textlink="">
      <xdr:nvSpPr>
        <xdr:cNvPr id="19862" name="Text Box 10">
          <a:extLst>
            <a:ext uri="{FF2B5EF4-FFF2-40B4-BE49-F238E27FC236}">
              <a16:creationId xmlns:a16="http://schemas.microsoft.com/office/drawing/2014/main" id="{00000000-0008-0000-0100-0000964D0000}"/>
            </a:ext>
          </a:extLst>
        </xdr:cNvPr>
        <xdr:cNvSpPr txBox="1">
          <a:spLocks noChangeArrowheads="1"/>
        </xdr:cNvSpPr>
      </xdr:nvSpPr>
      <xdr:spPr bwMode="auto">
        <a:xfrm>
          <a:off x="3225800" y="19951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0</xdr:rowOff>
    </xdr:from>
    <xdr:to>
      <xdr:col>4</xdr:col>
      <xdr:colOff>609600</xdr:colOff>
      <xdr:row>32</xdr:row>
      <xdr:rowOff>292100</xdr:rowOff>
    </xdr:to>
    <xdr:sp macro="" textlink="">
      <xdr:nvSpPr>
        <xdr:cNvPr id="19863" name="Text Box 6">
          <a:extLst>
            <a:ext uri="{FF2B5EF4-FFF2-40B4-BE49-F238E27FC236}">
              <a16:creationId xmlns:a16="http://schemas.microsoft.com/office/drawing/2014/main" id="{00000000-0008-0000-0100-0000974D0000}"/>
            </a:ext>
          </a:extLst>
        </xdr:cNvPr>
        <xdr:cNvSpPr txBox="1">
          <a:spLocks noChangeArrowheads="1"/>
        </xdr:cNvSpPr>
      </xdr:nvSpPr>
      <xdr:spPr bwMode="auto">
        <a:xfrm>
          <a:off x="3225800" y="1990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0</xdr:rowOff>
    </xdr:from>
    <xdr:to>
      <xdr:col>4</xdr:col>
      <xdr:colOff>609600</xdr:colOff>
      <xdr:row>32</xdr:row>
      <xdr:rowOff>292100</xdr:rowOff>
    </xdr:to>
    <xdr:sp macro="" textlink="">
      <xdr:nvSpPr>
        <xdr:cNvPr id="19864" name="Text Box 10">
          <a:extLst>
            <a:ext uri="{FF2B5EF4-FFF2-40B4-BE49-F238E27FC236}">
              <a16:creationId xmlns:a16="http://schemas.microsoft.com/office/drawing/2014/main" id="{00000000-0008-0000-0100-0000984D0000}"/>
            </a:ext>
          </a:extLst>
        </xdr:cNvPr>
        <xdr:cNvSpPr txBox="1">
          <a:spLocks noChangeArrowheads="1"/>
        </xdr:cNvSpPr>
      </xdr:nvSpPr>
      <xdr:spPr bwMode="auto">
        <a:xfrm>
          <a:off x="3225800" y="19951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0</xdr:rowOff>
    </xdr:from>
    <xdr:to>
      <xdr:col>4</xdr:col>
      <xdr:colOff>609600</xdr:colOff>
      <xdr:row>32</xdr:row>
      <xdr:rowOff>292100</xdr:rowOff>
    </xdr:to>
    <xdr:sp macro="" textlink="">
      <xdr:nvSpPr>
        <xdr:cNvPr id="19865" name="Text Box 6">
          <a:extLst>
            <a:ext uri="{FF2B5EF4-FFF2-40B4-BE49-F238E27FC236}">
              <a16:creationId xmlns:a16="http://schemas.microsoft.com/office/drawing/2014/main" id="{00000000-0008-0000-0100-0000994D0000}"/>
            </a:ext>
          </a:extLst>
        </xdr:cNvPr>
        <xdr:cNvSpPr txBox="1">
          <a:spLocks noChangeArrowheads="1"/>
        </xdr:cNvSpPr>
      </xdr:nvSpPr>
      <xdr:spPr bwMode="auto">
        <a:xfrm>
          <a:off x="3225800" y="19951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0</xdr:rowOff>
    </xdr:from>
    <xdr:to>
      <xdr:col>4</xdr:col>
      <xdr:colOff>609600</xdr:colOff>
      <xdr:row>32</xdr:row>
      <xdr:rowOff>292100</xdr:rowOff>
    </xdr:to>
    <xdr:sp macro="" textlink="">
      <xdr:nvSpPr>
        <xdr:cNvPr id="19866" name="Text Box 10">
          <a:extLst>
            <a:ext uri="{FF2B5EF4-FFF2-40B4-BE49-F238E27FC236}">
              <a16:creationId xmlns:a16="http://schemas.microsoft.com/office/drawing/2014/main" id="{00000000-0008-0000-0100-00009A4D0000}"/>
            </a:ext>
          </a:extLst>
        </xdr:cNvPr>
        <xdr:cNvSpPr txBox="1">
          <a:spLocks noChangeArrowheads="1"/>
        </xdr:cNvSpPr>
      </xdr:nvSpPr>
      <xdr:spPr bwMode="auto">
        <a:xfrm>
          <a:off x="3225800" y="19951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0</xdr:rowOff>
    </xdr:from>
    <xdr:to>
      <xdr:col>4</xdr:col>
      <xdr:colOff>609600</xdr:colOff>
      <xdr:row>32</xdr:row>
      <xdr:rowOff>292100</xdr:rowOff>
    </xdr:to>
    <xdr:sp macro="" textlink="">
      <xdr:nvSpPr>
        <xdr:cNvPr id="19867" name="Text Box 6">
          <a:extLst>
            <a:ext uri="{FF2B5EF4-FFF2-40B4-BE49-F238E27FC236}">
              <a16:creationId xmlns:a16="http://schemas.microsoft.com/office/drawing/2014/main" id="{00000000-0008-0000-0100-00009B4D0000}"/>
            </a:ext>
          </a:extLst>
        </xdr:cNvPr>
        <xdr:cNvSpPr txBox="1">
          <a:spLocks noChangeArrowheads="1"/>
        </xdr:cNvSpPr>
      </xdr:nvSpPr>
      <xdr:spPr bwMode="auto">
        <a:xfrm>
          <a:off x="3225800" y="1990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0</xdr:rowOff>
    </xdr:from>
    <xdr:to>
      <xdr:col>4</xdr:col>
      <xdr:colOff>609600</xdr:colOff>
      <xdr:row>32</xdr:row>
      <xdr:rowOff>292100</xdr:rowOff>
    </xdr:to>
    <xdr:sp macro="" textlink="">
      <xdr:nvSpPr>
        <xdr:cNvPr id="19868" name="Text Box 10">
          <a:extLst>
            <a:ext uri="{FF2B5EF4-FFF2-40B4-BE49-F238E27FC236}">
              <a16:creationId xmlns:a16="http://schemas.microsoft.com/office/drawing/2014/main" id="{00000000-0008-0000-0100-00009C4D0000}"/>
            </a:ext>
          </a:extLst>
        </xdr:cNvPr>
        <xdr:cNvSpPr txBox="1">
          <a:spLocks noChangeArrowheads="1"/>
        </xdr:cNvSpPr>
      </xdr:nvSpPr>
      <xdr:spPr bwMode="auto">
        <a:xfrm>
          <a:off x="3225800" y="19951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0</xdr:rowOff>
    </xdr:from>
    <xdr:to>
      <xdr:col>4</xdr:col>
      <xdr:colOff>609600</xdr:colOff>
      <xdr:row>32</xdr:row>
      <xdr:rowOff>292100</xdr:rowOff>
    </xdr:to>
    <xdr:sp macro="" textlink="">
      <xdr:nvSpPr>
        <xdr:cNvPr id="19869" name="Text Box 6">
          <a:extLst>
            <a:ext uri="{FF2B5EF4-FFF2-40B4-BE49-F238E27FC236}">
              <a16:creationId xmlns:a16="http://schemas.microsoft.com/office/drawing/2014/main" id="{00000000-0008-0000-0100-00009D4D0000}"/>
            </a:ext>
          </a:extLst>
        </xdr:cNvPr>
        <xdr:cNvSpPr txBox="1">
          <a:spLocks noChangeArrowheads="1"/>
        </xdr:cNvSpPr>
      </xdr:nvSpPr>
      <xdr:spPr bwMode="auto">
        <a:xfrm>
          <a:off x="3225800" y="1990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0</xdr:rowOff>
    </xdr:from>
    <xdr:to>
      <xdr:col>4</xdr:col>
      <xdr:colOff>609600</xdr:colOff>
      <xdr:row>32</xdr:row>
      <xdr:rowOff>292100</xdr:rowOff>
    </xdr:to>
    <xdr:sp macro="" textlink="">
      <xdr:nvSpPr>
        <xdr:cNvPr id="19870" name="Text Box 10">
          <a:extLst>
            <a:ext uri="{FF2B5EF4-FFF2-40B4-BE49-F238E27FC236}">
              <a16:creationId xmlns:a16="http://schemas.microsoft.com/office/drawing/2014/main" id="{00000000-0008-0000-0100-00009E4D0000}"/>
            </a:ext>
          </a:extLst>
        </xdr:cNvPr>
        <xdr:cNvSpPr txBox="1">
          <a:spLocks noChangeArrowheads="1"/>
        </xdr:cNvSpPr>
      </xdr:nvSpPr>
      <xdr:spPr bwMode="auto">
        <a:xfrm>
          <a:off x="3225800" y="19951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30</xdr:row>
      <xdr:rowOff>0</xdr:rowOff>
    </xdr:from>
    <xdr:to>
      <xdr:col>4</xdr:col>
      <xdr:colOff>609600</xdr:colOff>
      <xdr:row>30</xdr:row>
      <xdr:rowOff>292100</xdr:rowOff>
    </xdr:to>
    <xdr:sp macro="" textlink="">
      <xdr:nvSpPr>
        <xdr:cNvPr id="19871" name="Text Box 6">
          <a:extLst>
            <a:ext uri="{FF2B5EF4-FFF2-40B4-BE49-F238E27FC236}">
              <a16:creationId xmlns:a16="http://schemas.microsoft.com/office/drawing/2014/main" id="{00000000-0008-0000-0100-00009F4D0000}"/>
            </a:ext>
          </a:extLst>
        </xdr:cNvPr>
        <xdr:cNvSpPr txBox="1">
          <a:spLocks noChangeArrowheads="1"/>
        </xdr:cNvSpPr>
      </xdr:nvSpPr>
      <xdr:spPr bwMode="auto">
        <a:xfrm>
          <a:off x="3225800" y="20231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30</xdr:row>
      <xdr:rowOff>0</xdr:rowOff>
    </xdr:from>
    <xdr:to>
      <xdr:col>4</xdr:col>
      <xdr:colOff>609600</xdr:colOff>
      <xdr:row>30</xdr:row>
      <xdr:rowOff>292100</xdr:rowOff>
    </xdr:to>
    <xdr:sp macro="" textlink="">
      <xdr:nvSpPr>
        <xdr:cNvPr id="19872" name="Text Box 10">
          <a:extLst>
            <a:ext uri="{FF2B5EF4-FFF2-40B4-BE49-F238E27FC236}">
              <a16:creationId xmlns:a16="http://schemas.microsoft.com/office/drawing/2014/main" id="{00000000-0008-0000-0100-0000A04D0000}"/>
            </a:ext>
          </a:extLst>
        </xdr:cNvPr>
        <xdr:cNvSpPr txBox="1">
          <a:spLocks noChangeArrowheads="1"/>
        </xdr:cNvSpPr>
      </xdr:nvSpPr>
      <xdr:spPr bwMode="auto">
        <a:xfrm>
          <a:off x="3225800" y="20231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30</xdr:row>
      <xdr:rowOff>0</xdr:rowOff>
    </xdr:from>
    <xdr:to>
      <xdr:col>4</xdr:col>
      <xdr:colOff>609600</xdr:colOff>
      <xdr:row>30</xdr:row>
      <xdr:rowOff>292100</xdr:rowOff>
    </xdr:to>
    <xdr:sp macro="" textlink="">
      <xdr:nvSpPr>
        <xdr:cNvPr id="19873" name="Text Box 6">
          <a:extLst>
            <a:ext uri="{FF2B5EF4-FFF2-40B4-BE49-F238E27FC236}">
              <a16:creationId xmlns:a16="http://schemas.microsoft.com/office/drawing/2014/main" id="{00000000-0008-0000-0100-0000A14D0000}"/>
            </a:ext>
          </a:extLst>
        </xdr:cNvPr>
        <xdr:cNvSpPr txBox="1">
          <a:spLocks noChangeArrowheads="1"/>
        </xdr:cNvSpPr>
      </xdr:nvSpPr>
      <xdr:spPr bwMode="auto">
        <a:xfrm>
          <a:off x="3225800" y="20180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30</xdr:row>
      <xdr:rowOff>0</xdr:rowOff>
    </xdr:from>
    <xdr:to>
      <xdr:col>4</xdr:col>
      <xdr:colOff>609600</xdr:colOff>
      <xdr:row>30</xdr:row>
      <xdr:rowOff>292100</xdr:rowOff>
    </xdr:to>
    <xdr:sp macro="" textlink="">
      <xdr:nvSpPr>
        <xdr:cNvPr id="19874" name="Text Box 10">
          <a:extLst>
            <a:ext uri="{FF2B5EF4-FFF2-40B4-BE49-F238E27FC236}">
              <a16:creationId xmlns:a16="http://schemas.microsoft.com/office/drawing/2014/main" id="{00000000-0008-0000-0100-0000A24D0000}"/>
            </a:ext>
          </a:extLst>
        </xdr:cNvPr>
        <xdr:cNvSpPr txBox="1">
          <a:spLocks noChangeArrowheads="1"/>
        </xdr:cNvSpPr>
      </xdr:nvSpPr>
      <xdr:spPr bwMode="auto">
        <a:xfrm>
          <a:off x="3225800" y="20231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0</xdr:rowOff>
    </xdr:from>
    <xdr:to>
      <xdr:col>4</xdr:col>
      <xdr:colOff>609600</xdr:colOff>
      <xdr:row>32</xdr:row>
      <xdr:rowOff>292100</xdr:rowOff>
    </xdr:to>
    <xdr:sp macro="" textlink="">
      <xdr:nvSpPr>
        <xdr:cNvPr id="19875" name="Text Box 6">
          <a:extLst>
            <a:ext uri="{FF2B5EF4-FFF2-40B4-BE49-F238E27FC236}">
              <a16:creationId xmlns:a16="http://schemas.microsoft.com/office/drawing/2014/main" id="{00000000-0008-0000-0100-0000A34D0000}"/>
            </a:ext>
          </a:extLst>
        </xdr:cNvPr>
        <xdr:cNvSpPr txBox="1">
          <a:spLocks noChangeArrowheads="1"/>
        </xdr:cNvSpPr>
      </xdr:nvSpPr>
      <xdr:spPr bwMode="auto">
        <a:xfrm>
          <a:off x="3225800" y="19951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0</xdr:rowOff>
    </xdr:from>
    <xdr:to>
      <xdr:col>4</xdr:col>
      <xdr:colOff>609600</xdr:colOff>
      <xdr:row>32</xdr:row>
      <xdr:rowOff>292100</xdr:rowOff>
    </xdr:to>
    <xdr:sp macro="" textlink="">
      <xdr:nvSpPr>
        <xdr:cNvPr id="19876" name="Text Box 10">
          <a:extLst>
            <a:ext uri="{FF2B5EF4-FFF2-40B4-BE49-F238E27FC236}">
              <a16:creationId xmlns:a16="http://schemas.microsoft.com/office/drawing/2014/main" id="{00000000-0008-0000-0100-0000A44D0000}"/>
            </a:ext>
          </a:extLst>
        </xdr:cNvPr>
        <xdr:cNvSpPr txBox="1">
          <a:spLocks noChangeArrowheads="1"/>
        </xdr:cNvSpPr>
      </xdr:nvSpPr>
      <xdr:spPr bwMode="auto">
        <a:xfrm>
          <a:off x="3225800" y="19951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0</xdr:rowOff>
    </xdr:from>
    <xdr:to>
      <xdr:col>4</xdr:col>
      <xdr:colOff>609600</xdr:colOff>
      <xdr:row>32</xdr:row>
      <xdr:rowOff>292100</xdr:rowOff>
    </xdr:to>
    <xdr:sp macro="" textlink="">
      <xdr:nvSpPr>
        <xdr:cNvPr id="19877" name="Text Box 6">
          <a:extLst>
            <a:ext uri="{FF2B5EF4-FFF2-40B4-BE49-F238E27FC236}">
              <a16:creationId xmlns:a16="http://schemas.microsoft.com/office/drawing/2014/main" id="{00000000-0008-0000-0100-0000A54D0000}"/>
            </a:ext>
          </a:extLst>
        </xdr:cNvPr>
        <xdr:cNvSpPr txBox="1">
          <a:spLocks noChangeArrowheads="1"/>
        </xdr:cNvSpPr>
      </xdr:nvSpPr>
      <xdr:spPr bwMode="auto">
        <a:xfrm>
          <a:off x="3225800" y="1990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0</xdr:rowOff>
    </xdr:from>
    <xdr:to>
      <xdr:col>4</xdr:col>
      <xdr:colOff>609600</xdr:colOff>
      <xdr:row>32</xdr:row>
      <xdr:rowOff>292100</xdr:rowOff>
    </xdr:to>
    <xdr:sp macro="" textlink="">
      <xdr:nvSpPr>
        <xdr:cNvPr id="19878" name="Text Box 10">
          <a:extLst>
            <a:ext uri="{FF2B5EF4-FFF2-40B4-BE49-F238E27FC236}">
              <a16:creationId xmlns:a16="http://schemas.microsoft.com/office/drawing/2014/main" id="{00000000-0008-0000-0100-0000A64D0000}"/>
            </a:ext>
          </a:extLst>
        </xdr:cNvPr>
        <xdr:cNvSpPr txBox="1">
          <a:spLocks noChangeArrowheads="1"/>
        </xdr:cNvSpPr>
      </xdr:nvSpPr>
      <xdr:spPr bwMode="auto">
        <a:xfrm>
          <a:off x="3225800" y="19951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30</xdr:row>
      <xdr:rowOff>0</xdr:rowOff>
    </xdr:from>
    <xdr:to>
      <xdr:col>4</xdr:col>
      <xdr:colOff>609600</xdr:colOff>
      <xdr:row>30</xdr:row>
      <xdr:rowOff>292100</xdr:rowOff>
    </xdr:to>
    <xdr:sp macro="" textlink="">
      <xdr:nvSpPr>
        <xdr:cNvPr id="19879" name="Text Box 6">
          <a:extLst>
            <a:ext uri="{FF2B5EF4-FFF2-40B4-BE49-F238E27FC236}">
              <a16:creationId xmlns:a16="http://schemas.microsoft.com/office/drawing/2014/main" id="{00000000-0008-0000-0100-0000A74D0000}"/>
            </a:ext>
          </a:extLst>
        </xdr:cNvPr>
        <xdr:cNvSpPr txBox="1">
          <a:spLocks noChangeArrowheads="1"/>
        </xdr:cNvSpPr>
      </xdr:nvSpPr>
      <xdr:spPr bwMode="auto">
        <a:xfrm>
          <a:off x="3225800" y="20231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30</xdr:row>
      <xdr:rowOff>0</xdr:rowOff>
    </xdr:from>
    <xdr:to>
      <xdr:col>4</xdr:col>
      <xdr:colOff>609600</xdr:colOff>
      <xdr:row>30</xdr:row>
      <xdr:rowOff>292100</xdr:rowOff>
    </xdr:to>
    <xdr:sp macro="" textlink="">
      <xdr:nvSpPr>
        <xdr:cNvPr id="19880" name="Text Box 10">
          <a:extLst>
            <a:ext uri="{FF2B5EF4-FFF2-40B4-BE49-F238E27FC236}">
              <a16:creationId xmlns:a16="http://schemas.microsoft.com/office/drawing/2014/main" id="{00000000-0008-0000-0100-0000A84D0000}"/>
            </a:ext>
          </a:extLst>
        </xdr:cNvPr>
        <xdr:cNvSpPr txBox="1">
          <a:spLocks noChangeArrowheads="1"/>
        </xdr:cNvSpPr>
      </xdr:nvSpPr>
      <xdr:spPr bwMode="auto">
        <a:xfrm>
          <a:off x="3225800" y="20231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30</xdr:row>
      <xdr:rowOff>0</xdr:rowOff>
    </xdr:from>
    <xdr:to>
      <xdr:col>4</xdr:col>
      <xdr:colOff>609600</xdr:colOff>
      <xdr:row>30</xdr:row>
      <xdr:rowOff>292100</xdr:rowOff>
    </xdr:to>
    <xdr:sp macro="" textlink="">
      <xdr:nvSpPr>
        <xdr:cNvPr id="19881" name="Text Box 6">
          <a:extLst>
            <a:ext uri="{FF2B5EF4-FFF2-40B4-BE49-F238E27FC236}">
              <a16:creationId xmlns:a16="http://schemas.microsoft.com/office/drawing/2014/main" id="{00000000-0008-0000-0100-0000A94D0000}"/>
            </a:ext>
          </a:extLst>
        </xdr:cNvPr>
        <xdr:cNvSpPr txBox="1">
          <a:spLocks noChangeArrowheads="1"/>
        </xdr:cNvSpPr>
      </xdr:nvSpPr>
      <xdr:spPr bwMode="auto">
        <a:xfrm>
          <a:off x="3225800" y="20180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30</xdr:row>
      <xdr:rowOff>0</xdr:rowOff>
    </xdr:from>
    <xdr:to>
      <xdr:col>4</xdr:col>
      <xdr:colOff>609600</xdr:colOff>
      <xdr:row>30</xdr:row>
      <xdr:rowOff>292100</xdr:rowOff>
    </xdr:to>
    <xdr:sp macro="" textlink="">
      <xdr:nvSpPr>
        <xdr:cNvPr id="19882" name="Text Box 10">
          <a:extLst>
            <a:ext uri="{FF2B5EF4-FFF2-40B4-BE49-F238E27FC236}">
              <a16:creationId xmlns:a16="http://schemas.microsoft.com/office/drawing/2014/main" id="{00000000-0008-0000-0100-0000AA4D0000}"/>
            </a:ext>
          </a:extLst>
        </xdr:cNvPr>
        <xdr:cNvSpPr txBox="1">
          <a:spLocks noChangeArrowheads="1"/>
        </xdr:cNvSpPr>
      </xdr:nvSpPr>
      <xdr:spPr bwMode="auto">
        <a:xfrm>
          <a:off x="3225800" y="20231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30</xdr:row>
      <xdr:rowOff>0</xdr:rowOff>
    </xdr:from>
    <xdr:to>
      <xdr:col>4</xdr:col>
      <xdr:colOff>609600</xdr:colOff>
      <xdr:row>30</xdr:row>
      <xdr:rowOff>292100</xdr:rowOff>
    </xdr:to>
    <xdr:sp macro="" textlink="">
      <xdr:nvSpPr>
        <xdr:cNvPr id="19883" name="Text Box 6">
          <a:extLst>
            <a:ext uri="{FF2B5EF4-FFF2-40B4-BE49-F238E27FC236}">
              <a16:creationId xmlns:a16="http://schemas.microsoft.com/office/drawing/2014/main" id="{00000000-0008-0000-0100-0000AB4D0000}"/>
            </a:ext>
          </a:extLst>
        </xdr:cNvPr>
        <xdr:cNvSpPr txBox="1">
          <a:spLocks noChangeArrowheads="1"/>
        </xdr:cNvSpPr>
      </xdr:nvSpPr>
      <xdr:spPr bwMode="auto">
        <a:xfrm>
          <a:off x="3225800" y="20231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30</xdr:row>
      <xdr:rowOff>0</xdr:rowOff>
    </xdr:from>
    <xdr:to>
      <xdr:col>4</xdr:col>
      <xdr:colOff>609600</xdr:colOff>
      <xdr:row>30</xdr:row>
      <xdr:rowOff>292100</xdr:rowOff>
    </xdr:to>
    <xdr:sp macro="" textlink="">
      <xdr:nvSpPr>
        <xdr:cNvPr id="19884" name="Text Box 10">
          <a:extLst>
            <a:ext uri="{FF2B5EF4-FFF2-40B4-BE49-F238E27FC236}">
              <a16:creationId xmlns:a16="http://schemas.microsoft.com/office/drawing/2014/main" id="{00000000-0008-0000-0100-0000AC4D0000}"/>
            </a:ext>
          </a:extLst>
        </xdr:cNvPr>
        <xdr:cNvSpPr txBox="1">
          <a:spLocks noChangeArrowheads="1"/>
        </xdr:cNvSpPr>
      </xdr:nvSpPr>
      <xdr:spPr bwMode="auto">
        <a:xfrm>
          <a:off x="3225800" y="20231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30</xdr:row>
      <xdr:rowOff>0</xdr:rowOff>
    </xdr:from>
    <xdr:to>
      <xdr:col>4</xdr:col>
      <xdr:colOff>609600</xdr:colOff>
      <xdr:row>30</xdr:row>
      <xdr:rowOff>292100</xdr:rowOff>
    </xdr:to>
    <xdr:sp macro="" textlink="">
      <xdr:nvSpPr>
        <xdr:cNvPr id="19885" name="Text Box 6">
          <a:extLst>
            <a:ext uri="{FF2B5EF4-FFF2-40B4-BE49-F238E27FC236}">
              <a16:creationId xmlns:a16="http://schemas.microsoft.com/office/drawing/2014/main" id="{00000000-0008-0000-0100-0000AD4D0000}"/>
            </a:ext>
          </a:extLst>
        </xdr:cNvPr>
        <xdr:cNvSpPr txBox="1">
          <a:spLocks noChangeArrowheads="1"/>
        </xdr:cNvSpPr>
      </xdr:nvSpPr>
      <xdr:spPr bwMode="auto">
        <a:xfrm>
          <a:off x="3225800" y="20180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30</xdr:row>
      <xdr:rowOff>0</xdr:rowOff>
    </xdr:from>
    <xdr:to>
      <xdr:col>4</xdr:col>
      <xdr:colOff>609600</xdr:colOff>
      <xdr:row>30</xdr:row>
      <xdr:rowOff>292100</xdr:rowOff>
    </xdr:to>
    <xdr:sp macro="" textlink="">
      <xdr:nvSpPr>
        <xdr:cNvPr id="19886" name="Text Box 10">
          <a:extLst>
            <a:ext uri="{FF2B5EF4-FFF2-40B4-BE49-F238E27FC236}">
              <a16:creationId xmlns:a16="http://schemas.microsoft.com/office/drawing/2014/main" id="{00000000-0008-0000-0100-0000AE4D0000}"/>
            </a:ext>
          </a:extLst>
        </xdr:cNvPr>
        <xdr:cNvSpPr txBox="1">
          <a:spLocks noChangeArrowheads="1"/>
        </xdr:cNvSpPr>
      </xdr:nvSpPr>
      <xdr:spPr bwMode="auto">
        <a:xfrm>
          <a:off x="3225800" y="20231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30</xdr:row>
      <xdr:rowOff>0</xdr:rowOff>
    </xdr:from>
    <xdr:to>
      <xdr:col>4</xdr:col>
      <xdr:colOff>609600</xdr:colOff>
      <xdr:row>30</xdr:row>
      <xdr:rowOff>292100</xdr:rowOff>
    </xdr:to>
    <xdr:sp macro="" textlink="">
      <xdr:nvSpPr>
        <xdr:cNvPr id="19887" name="Text Box 6">
          <a:extLst>
            <a:ext uri="{FF2B5EF4-FFF2-40B4-BE49-F238E27FC236}">
              <a16:creationId xmlns:a16="http://schemas.microsoft.com/office/drawing/2014/main" id="{00000000-0008-0000-0100-0000AF4D0000}"/>
            </a:ext>
          </a:extLst>
        </xdr:cNvPr>
        <xdr:cNvSpPr txBox="1">
          <a:spLocks noChangeArrowheads="1"/>
        </xdr:cNvSpPr>
      </xdr:nvSpPr>
      <xdr:spPr bwMode="auto">
        <a:xfrm>
          <a:off x="3225800" y="20180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30</xdr:row>
      <xdr:rowOff>0</xdr:rowOff>
    </xdr:from>
    <xdr:to>
      <xdr:col>4</xdr:col>
      <xdr:colOff>609600</xdr:colOff>
      <xdr:row>30</xdr:row>
      <xdr:rowOff>292100</xdr:rowOff>
    </xdr:to>
    <xdr:sp macro="" textlink="">
      <xdr:nvSpPr>
        <xdr:cNvPr id="19888" name="Text Box 10">
          <a:extLst>
            <a:ext uri="{FF2B5EF4-FFF2-40B4-BE49-F238E27FC236}">
              <a16:creationId xmlns:a16="http://schemas.microsoft.com/office/drawing/2014/main" id="{00000000-0008-0000-0100-0000B04D0000}"/>
            </a:ext>
          </a:extLst>
        </xdr:cNvPr>
        <xdr:cNvSpPr txBox="1">
          <a:spLocks noChangeArrowheads="1"/>
        </xdr:cNvSpPr>
      </xdr:nvSpPr>
      <xdr:spPr bwMode="auto">
        <a:xfrm>
          <a:off x="3225800" y="20231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30</xdr:row>
      <xdr:rowOff>0</xdr:rowOff>
    </xdr:from>
    <xdr:to>
      <xdr:col>4</xdr:col>
      <xdr:colOff>609600</xdr:colOff>
      <xdr:row>30</xdr:row>
      <xdr:rowOff>292100</xdr:rowOff>
    </xdr:to>
    <xdr:sp macro="" textlink="">
      <xdr:nvSpPr>
        <xdr:cNvPr id="19889" name="Text Box 6">
          <a:extLst>
            <a:ext uri="{FF2B5EF4-FFF2-40B4-BE49-F238E27FC236}">
              <a16:creationId xmlns:a16="http://schemas.microsoft.com/office/drawing/2014/main" id="{00000000-0008-0000-0100-0000B14D0000}"/>
            </a:ext>
          </a:extLst>
        </xdr:cNvPr>
        <xdr:cNvSpPr txBox="1">
          <a:spLocks noChangeArrowheads="1"/>
        </xdr:cNvSpPr>
      </xdr:nvSpPr>
      <xdr:spPr bwMode="auto">
        <a:xfrm>
          <a:off x="3225800" y="20231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30</xdr:row>
      <xdr:rowOff>0</xdr:rowOff>
    </xdr:from>
    <xdr:to>
      <xdr:col>4</xdr:col>
      <xdr:colOff>609600</xdr:colOff>
      <xdr:row>30</xdr:row>
      <xdr:rowOff>292100</xdr:rowOff>
    </xdr:to>
    <xdr:sp macro="" textlink="">
      <xdr:nvSpPr>
        <xdr:cNvPr id="19890" name="Text Box 10">
          <a:extLst>
            <a:ext uri="{FF2B5EF4-FFF2-40B4-BE49-F238E27FC236}">
              <a16:creationId xmlns:a16="http://schemas.microsoft.com/office/drawing/2014/main" id="{00000000-0008-0000-0100-0000B24D0000}"/>
            </a:ext>
          </a:extLst>
        </xdr:cNvPr>
        <xdr:cNvSpPr txBox="1">
          <a:spLocks noChangeArrowheads="1"/>
        </xdr:cNvSpPr>
      </xdr:nvSpPr>
      <xdr:spPr bwMode="auto">
        <a:xfrm>
          <a:off x="3225800" y="20231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30</xdr:row>
      <xdr:rowOff>0</xdr:rowOff>
    </xdr:from>
    <xdr:to>
      <xdr:col>4</xdr:col>
      <xdr:colOff>609600</xdr:colOff>
      <xdr:row>30</xdr:row>
      <xdr:rowOff>292100</xdr:rowOff>
    </xdr:to>
    <xdr:sp macro="" textlink="">
      <xdr:nvSpPr>
        <xdr:cNvPr id="19891" name="Text Box 6">
          <a:extLst>
            <a:ext uri="{FF2B5EF4-FFF2-40B4-BE49-F238E27FC236}">
              <a16:creationId xmlns:a16="http://schemas.microsoft.com/office/drawing/2014/main" id="{00000000-0008-0000-0100-0000B34D0000}"/>
            </a:ext>
          </a:extLst>
        </xdr:cNvPr>
        <xdr:cNvSpPr txBox="1">
          <a:spLocks noChangeArrowheads="1"/>
        </xdr:cNvSpPr>
      </xdr:nvSpPr>
      <xdr:spPr bwMode="auto">
        <a:xfrm>
          <a:off x="3225800" y="20180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30</xdr:row>
      <xdr:rowOff>0</xdr:rowOff>
    </xdr:from>
    <xdr:to>
      <xdr:col>4</xdr:col>
      <xdr:colOff>609600</xdr:colOff>
      <xdr:row>30</xdr:row>
      <xdr:rowOff>292100</xdr:rowOff>
    </xdr:to>
    <xdr:sp macro="" textlink="">
      <xdr:nvSpPr>
        <xdr:cNvPr id="19892" name="Text Box 10">
          <a:extLst>
            <a:ext uri="{FF2B5EF4-FFF2-40B4-BE49-F238E27FC236}">
              <a16:creationId xmlns:a16="http://schemas.microsoft.com/office/drawing/2014/main" id="{00000000-0008-0000-0100-0000B44D0000}"/>
            </a:ext>
          </a:extLst>
        </xdr:cNvPr>
        <xdr:cNvSpPr txBox="1">
          <a:spLocks noChangeArrowheads="1"/>
        </xdr:cNvSpPr>
      </xdr:nvSpPr>
      <xdr:spPr bwMode="auto">
        <a:xfrm>
          <a:off x="3225800" y="20231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0</xdr:rowOff>
    </xdr:from>
    <xdr:to>
      <xdr:col>4</xdr:col>
      <xdr:colOff>609600</xdr:colOff>
      <xdr:row>31</xdr:row>
      <xdr:rowOff>292100</xdr:rowOff>
    </xdr:to>
    <xdr:sp macro="" textlink="">
      <xdr:nvSpPr>
        <xdr:cNvPr id="19893" name="Text Box 6">
          <a:extLst>
            <a:ext uri="{FF2B5EF4-FFF2-40B4-BE49-F238E27FC236}">
              <a16:creationId xmlns:a16="http://schemas.microsoft.com/office/drawing/2014/main" id="{00000000-0008-0000-0100-0000B54D0000}"/>
            </a:ext>
          </a:extLst>
        </xdr:cNvPr>
        <xdr:cNvSpPr txBox="1">
          <a:spLocks noChangeArrowheads="1"/>
        </xdr:cNvSpPr>
      </xdr:nvSpPr>
      <xdr:spPr bwMode="auto">
        <a:xfrm>
          <a:off x="3225800" y="17691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0</xdr:rowOff>
    </xdr:from>
    <xdr:to>
      <xdr:col>4</xdr:col>
      <xdr:colOff>609600</xdr:colOff>
      <xdr:row>31</xdr:row>
      <xdr:rowOff>292100</xdr:rowOff>
    </xdr:to>
    <xdr:sp macro="" textlink="">
      <xdr:nvSpPr>
        <xdr:cNvPr id="19894" name="Text Box 10">
          <a:extLst>
            <a:ext uri="{FF2B5EF4-FFF2-40B4-BE49-F238E27FC236}">
              <a16:creationId xmlns:a16="http://schemas.microsoft.com/office/drawing/2014/main" id="{00000000-0008-0000-0100-0000B64D0000}"/>
            </a:ext>
          </a:extLst>
        </xdr:cNvPr>
        <xdr:cNvSpPr txBox="1">
          <a:spLocks noChangeArrowheads="1"/>
        </xdr:cNvSpPr>
      </xdr:nvSpPr>
      <xdr:spPr bwMode="auto">
        <a:xfrm>
          <a:off x="3225800" y="17691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0</xdr:rowOff>
    </xdr:from>
    <xdr:to>
      <xdr:col>4</xdr:col>
      <xdr:colOff>609600</xdr:colOff>
      <xdr:row>31</xdr:row>
      <xdr:rowOff>292100</xdr:rowOff>
    </xdr:to>
    <xdr:sp macro="" textlink="">
      <xdr:nvSpPr>
        <xdr:cNvPr id="19895" name="Text Box 6">
          <a:extLst>
            <a:ext uri="{FF2B5EF4-FFF2-40B4-BE49-F238E27FC236}">
              <a16:creationId xmlns:a16="http://schemas.microsoft.com/office/drawing/2014/main" id="{00000000-0008-0000-0100-0000B74D0000}"/>
            </a:ext>
          </a:extLst>
        </xdr:cNvPr>
        <xdr:cNvSpPr txBox="1">
          <a:spLocks noChangeArrowheads="1"/>
        </xdr:cNvSpPr>
      </xdr:nvSpPr>
      <xdr:spPr bwMode="auto">
        <a:xfrm>
          <a:off x="3225800" y="17691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0</xdr:rowOff>
    </xdr:from>
    <xdr:to>
      <xdr:col>4</xdr:col>
      <xdr:colOff>609600</xdr:colOff>
      <xdr:row>31</xdr:row>
      <xdr:rowOff>292100</xdr:rowOff>
    </xdr:to>
    <xdr:sp macro="" textlink="">
      <xdr:nvSpPr>
        <xdr:cNvPr id="19896" name="Text Box 10">
          <a:extLst>
            <a:ext uri="{FF2B5EF4-FFF2-40B4-BE49-F238E27FC236}">
              <a16:creationId xmlns:a16="http://schemas.microsoft.com/office/drawing/2014/main" id="{00000000-0008-0000-0100-0000B84D0000}"/>
            </a:ext>
          </a:extLst>
        </xdr:cNvPr>
        <xdr:cNvSpPr txBox="1">
          <a:spLocks noChangeArrowheads="1"/>
        </xdr:cNvSpPr>
      </xdr:nvSpPr>
      <xdr:spPr bwMode="auto">
        <a:xfrm>
          <a:off x="3225800" y="17691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0</xdr:rowOff>
    </xdr:from>
    <xdr:to>
      <xdr:col>4</xdr:col>
      <xdr:colOff>609600</xdr:colOff>
      <xdr:row>31</xdr:row>
      <xdr:rowOff>292100</xdr:rowOff>
    </xdr:to>
    <xdr:sp macro="" textlink="">
      <xdr:nvSpPr>
        <xdr:cNvPr id="19897" name="Text Box 6">
          <a:extLst>
            <a:ext uri="{FF2B5EF4-FFF2-40B4-BE49-F238E27FC236}">
              <a16:creationId xmlns:a16="http://schemas.microsoft.com/office/drawing/2014/main" id="{00000000-0008-0000-0100-0000B94D0000}"/>
            </a:ext>
          </a:extLst>
        </xdr:cNvPr>
        <xdr:cNvSpPr txBox="1">
          <a:spLocks noChangeArrowheads="1"/>
        </xdr:cNvSpPr>
      </xdr:nvSpPr>
      <xdr:spPr bwMode="auto">
        <a:xfrm>
          <a:off x="3225800" y="17691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0</xdr:rowOff>
    </xdr:from>
    <xdr:to>
      <xdr:col>4</xdr:col>
      <xdr:colOff>609600</xdr:colOff>
      <xdr:row>31</xdr:row>
      <xdr:rowOff>292100</xdr:rowOff>
    </xdr:to>
    <xdr:sp macro="" textlink="">
      <xdr:nvSpPr>
        <xdr:cNvPr id="19898" name="Text Box 10">
          <a:extLst>
            <a:ext uri="{FF2B5EF4-FFF2-40B4-BE49-F238E27FC236}">
              <a16:creationId xmlns:a16="http://schemas.microsoft.com/office/drawing/2014/main" id="{00000000-0008-0000-0100-0000BA4D0000}"/>
            </a:ext>
          </a:extLst>
        </xdr:cNvPr>
        <xdr:cNvSpPr txBox="1">
          <a:spLocks noChangeArrowheads="1"/>
        </xdr:cNvSpPr>
      </xdr:nvSpPr>
      <xdr:spPr bwMode="auto">
        <a:xfrm>
          <a:off x="3225800" y="17691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0</xdr:rowOff>
    </xdr:from>
    <xdr:to>
      <xdr:col>4</xdr:col>
      <xdr:colOff>609600</xdr:colOff>
      <xdr:row>31</xdr:row>
      <xdr:rowOff>292100</xdr:rowOff>
    </xdr:to>
    <xdr:sp macro="" textlink="">
      <xdr:nvSpPr>
        <xdr:cNvPr id="19899" name="Text Box 6">
          <a:extLst>
            <a:ext uri="{FF2B5EF4-FFF2-40B4-BE49-F238E27FC236}">
              <a16:creationId xmlns:a16="http://schemas.microsoft.com/office/drawing/2014/main" id="{00000000-0008-0000-0100-0000BB4D0000}"/>
            </a:ext>
          </a:extLst>
        </xdr:cNvPr>
        <xdr:cNvSpPr txBox="1">
          <a:spLocks noChangeArrowheads="1"/>
        </xdr:cNvSpPr>
      </xdr:nvSpPr>
      <xdr:spPr bwMode="auto">
        <a:xfrm>
          <a:off x="32258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0</xdr:rowOff>
    </xdr:from>
    <xdr:to>
      <xdr:col>4</xdr:col>
      <xdr:colOff>609600</xdr:colOff>
      <xdr:row>31</xdr:row>
      <xdr:rowOff>292100</xdr:rowOff>
    </xdr:to>
    <xdr:sp macro="" textlink="">
      <xdr:nvSpPr>
        <xdr:cNvPr id="19900" name="Text Box 10">
          <a:extLst>
            <a:ext uri="{FF2B5EF4-FFF2-40B4-BE49-F238E27FC236}">
              <a16:creationId xmlns:a16="http://schemas.microsoft.com/office/drawing/2014/main" id="{00000000-0008-0000-0100-0000BC4D0000}"/>
            </a:ext>
          </a:extLst>
        </xdr:cNvPr>
        <xdr:cNvSpPr txBox="1">
          <a:spLocks noChangeArrowheads="1"/>
        </xdr:cNvSpPr>
      </xdr:nvSpPr>
      <xdr:spPr bwMode="auto">
        <a:xfrm>
          <a:off x="32258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0</xdr:rowOff>
    </xdr:from>
    <xdr:to>
      <xdr:col>4</xdr:col>
      <xdr:colOff>609600</xdr:colOff>
      <xdr:row>31</xdr:row>
      <xdr:rowOff>292100</xdr:rowOff>
    </xdr:to>
    <xdr:sp macro="" textlink="">
      <xdr:nvSpPr>
        <xdr:cNvPr id="19901" name="Text Box 6">
          <a:extLst>
            <a:ext uri="{FF2B5EF4-FFF2-40B4-BE49-F238E27FC236}">
              <a16:creationId xmlns:a16="http://schemas.microsoft.com/office/drawing/2014/main" id="{00000000-0008-0000-0100-0000BD4D0000}"/>
            </a:ext>
          </a:extLst>
        </xdr:cNvPr>
        <xdr:cNvSpPr txBox="1">
          <a:spLocks noChangeArrowheads="1"/>
        </xdr:cNvSpPr>
      </xdr:nvSpPr>
      <xdr:spPr bwMode="auto">
        <a:xfrm>
          <a:off x="3225800" y="12712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0</xdr:rowOff>
    </xdr:from>
    <xdr:to>
      <xdr:col>4</xdr:col>
      <xdr:colOff>609600</xdr:colOff>
      <xdr:row>31</xdr:row>
      <xdr:rowOff>292100</xdr:rowOff>
    </xdr:to>
    <xdr:sp macro="" textlink="">
      <xdr:nvSpPr>
        <xdr:cNvPr id="19902" name="Text Box 10">
          <a:extLst>
            <a:ext uri="{FF2B5EF4-FFF2-40B4-BE49-F238E27FC236}">
              <a16:creationId xmlns:a16="http://schemas.microsoft.com/office/drawing/2014/main" id="{00000000-0008-0000-0100-0000BE4D0000}"/>
            </a:ext>
          </a:extLst>
        </xdr:cNvPr>
        <xdr:cNvSpPr txBox="1">
          <a:spLocks noChangeArrowheads="1"/>
        </xdr:cNvSpPr>
      </xdr:nvSpPr>
      <xdr:spPr bwMode="auto">
        <a:xfrm>
          <a:off x="32258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0</xdr:rowOff>
    </xdr:from>
    <xdr:to>
      <xdr:col>4</xdr:col>
      <xdr:colOff>609600</xdr:colOff>
      <xdr:row>31</xdr:row>
      <xdr:rowOff>292100</xdr:rowOff>
    </xdr:to>
    <xdr:sp macro="" textlink="">
      <xdr:nvSpPr>
        <xdr:cNvPr id="19903" name="Text Box 6">
          <a:extLst>
            <a:ext uri="{FF2B5EF4-FFF2-40B4-BE49-F238E27FC236}">
              <a16:creationId xmlns:a16="http://schemas.microsoft.com/office/drawing/2014/main" id="{00000000-0008-0000-0100-0000BF4D0000}"/>
            </a:ext>
          </a:extLst>
        </xdr:cNvPr>
        <xdr:cNvSpPr txBox="1">
          <a:spLocks noChangeArrowheads="1"/>
        </xdr:cNvSpPr>
      </xdr:nvSpPr>
      <xdr:spPr bwMode="auto">
        <a:xfrm>
          <a:off x="32258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0</xdr:rowOff>
    </xdr:from>
    <xdr:to>
      <xdr:col>4</xdr:col>
      <xdr:colOff>609600</xdr:colOff>
      <xdr:row>31</xdr:row>
      <xdr:rowOff>292100</xdr:rowOff>
    </xdr:to>
    <xdr:sp macro="" textlink="">
      <xdr:nvSpPr>
        <xdr:cNvPr id="19904" name="Text Box 10">
          <a:extLst>
            <a:ext uri="{FF2B5EF4-FFF2-40B4-BE49-F238E27FC236}">
              <a16:creationId xmlns:a16="http://schemas.microsoft.com/office/drawing/2014/main" id="{00000000-0008-0000-0100-0000C04D0000}"/>
            </a:ext>
          </a:extLst>
        </xdr:cNvPr>
        <xdr:cNvSpPr txBox="1">
          <a:spLocks noChangeArrowheads="1"/>
        </xdr:cNvSpPr>
      </xdr:nvSpPr>
      <xdr:spPr bwMode="auto">
        <a:xfrm>
          <a:off x="32258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0</xdr:rowOff>
    </xdr:from>
    <xdr:to>
      <xdr:col>4</xdr:col>
      <xdr:colOff>609600</xdr:colOff>
      <xdr:row>31</xdr:row>
      <xdr:rowOff>292100</xdr:rowOff>
    </xdr:to>
    <xdr:sp macro="" textlink="">
      <xdr:nvSpPr>
        <xdr:cNvPr id="19905" name="Text Box 6">
          <a:extLst>
            <a:ext uri="{FF2B5EF4-FFF2-40B4-BE49-F238E27FC236}">
              <a16:creationId xmlns:a16="http://schemas.microsoft.com/office/drawing/2014/main" id="{00000000-0008-0000-0100-0000C14D0000}"/>
            </a:ext>
          </a:extLst>
        </xdr:cNvPr>
        <xdr:cNvSpPr txBox="1">
          <a:spLocks noChangeArrowheads="1"/>
        </xdr:cNvSpPr>
      </xdr:nvSpPr>
      <xdr:spPr bwMode="auto">
        <a:xfrm>
          <a:off x="3225800" y="12712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0</xdr:rowOff>
    </xdr:from>
    <xdr:to>
      <xdr:col>4</xdr:col>
      <xdr:colOff>609600</xdr:colOff>
      <xdr:row>31</xdr:row>
      <xdr:rowOff>292100</xdr:rowOff>
    </xdr:to>
    <xdr:sp macro="" textlink="">
      <xdr:nvSpPr>
        <xdr:cNvPr id="19906" name="Text Box 10">
          <a:extLst>
            <a:ext uri="{FF2B5EF4-FFF2-40B4-BE49-F238E27FC236}">
              <a16:creationId xmlns:a16="http://schemas.microsoft.com/office/drawing/2014/main" id="{00000000-0008-0000-0100-0000C24D0000}"/>
            </a:ext>
          </a:extLst>
        </xdr:cNvPr>
        <xdr:cNvSpPr txBox="1">
          <a:spLocks noChangeArrowheads="1"/>
        </xdr:cNvSpPr>
      </xdr:nvSpPr>
      <xdr:spPr bwMode="auto">
        <a:xfrm>
          <a:off x="32258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0</xdr:rowOff>
    </xdr:from>
    <xdr:to>
      <xdr:col>4</xdr:col>
      <xdr:colOff>609600</xdr:colOff>
      <xdr:row>31</xdr:row>
      <xdr:rowOff>292100</xdr:rowOff>
    </xdr:to>
    <xdr:sp macro="" textlink="">
      <xdr:nvSpPr>
        <xdr:cNvPr id="19907" name="Text Box 6">
          <a:extLst>
            <a:ext uri="{FF2B5EF4-FFF2-40B4-BE49-F238E27FC236}">
              <a16:creationId xmlns:a16="http://schemas.microsoft.com/office/drawing/2014/main" id="{00000000-0008-0000-0100-0000C34D0000}"/>
            </a:ext>
          </a:extLst>
        </xdr:cNvPr>
        <xdr:cNvSpPr txBox="1">
          <a:spLocks noChangeArrowheads="1"/>
        </xdr:cNvSpPr>
      </xdr:nvSpPr>
      <xdr:spPr bwMode="auto">
        <a:xfrm>
          <a:off x="3225800" y="12712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0</xdr:rowOff>
    </xdr:from>
    <xdr:to>
      <xdr:col>4</xdr:col>
      <xdr:colOff>609600</xdr:colOff>
      <xdr:row>31</xdr:row>
      <xdr:rowOff>292100</xdr:rowOff>
    </xdr:to>
    <xdr:sp macro="" textlink="">
      <xdr:nvSpPr>
        <xdr:cNvPr id="19908" name="Text Box 10">
          <a:extLst>
            <a:ext uri="{FF2B5EF4-FFF2-40B4-BE49-F238E27FC236}">
              <a16:creationId xmlns:a16="http://schemas.microsoft.com/office/drawing/2014/main" id="{00000000-0008-0000-0100-0000C44D0000}"/>
            </a:ext>
          </a:extLst>
        </xdr:cNvPr>
        <xdr:cNvSpPr txBox="1">
          <a:spLocks noChangeArrowheads="1"/>
        </xdr:cNvSpPr>
      </xdr:nvSpPr>
      <xdr:spPr bwMode="auto">
        <a:xfrm>
          <a:off x="32258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0</xdr:rowOff>
    </xdr:from>
    <xdr:to>
      <xdr:col>4</xdr:col>
      <xdr:colOff>609600</xdr:colOff>
      <xdr:row>31</xdr:row>
      <xdr:rowOff>292100</xdr:rowOff>
    </xdr:to>
    <xdr:sp macro="" textlink="">
      <xdr:nvSpPr>
        <xdr:cNvPr id="19909" name="Text Box 6">
          <a:extLst>
            <a:ext uri="{FF2B5EF4-FFF2-40B4-BE49-F238E27FC236}">
              <a16:creationId xmlns:a16="http://schemas.microsoft.com/office/drawing/2014/main" id="{00000000-0008-0000-0100-0000C54D0000}"/>
            </a:ext>
          </a:extLst>
        </xdr:cNvPr>
        <xdr:cNvSpPr txBox="1">
          <a:spLocks noChangeArrowheads="1"/>
        </xdr:cNvSpPr>
      </xdr:nvSpPr>
      <xdr:spPr bwMode="auto">
        <a:xfrm>
          <a:off x="3225800" y="17691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0</xdr:rowOff>
    </xdr:from>
    <xdr:to>
      <xdr:col>4</xdr:col>
      <xdr:colOff>609600</xdr:colOff>
      <xdr:row>31</xdr:row>
      <xdr:rowOff>292100</xdr:rowOff>
    </xdr:to>
    <xdr:sp macro="" textlink="">
      <xdr:nvSpPr>
        <xdr:cNvPr id="19910" name="Text Box 10">
          <a:extLst>
            <a:ext uri="{FF2B5EF4-FFF2-40B4-BE49-F238E27FC236}">
              <a16:creationId xmlns:a16="http://schemas.microsoft.com/office/drawing/2014/main" id="{00000000-0008-0000-0100-0000C64D0000}"/>
            </a:ext>
          </a:extLst>
        </xdr:cNvPr>
        <xdr:cNvSpPr txBox="1">
          <a:spLocks noChangeArrowheads="1"/>
        </xdr:cNvSpPr>
      </xdr:nvSpPr>
      <xdr:spPr bwMode="auto">
        <a:xfrm>
          <a:off x="3225800" y="17691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0</xdr:rowOff>
    </xdr:from>
    <xdr:to>
      <xdr:col>4</xdr:col>
      <xdr:colOff>609600</xdr:colOff>
      <xdr:row>31</xdr:row>
      <xdr:rowOff>292100</xdr:rowOff>
    </xdr:to>
    <xdr:sp macro="" textlink="">
      <xdr:nvSpPr>
        <xdr:cNvPr id="19911" name="Text Box 6">
          <a:extLst>
            <a:ext uri="{FF2B5EF4-FFF2-40B4-BE49-F238E27FC236}">
              <a16:creationId xmlns:a16="http://schemas.microsoft.com/office/drawing/2014/main" id="{00000000-0008-0000-0100-0000C74D0000}"/>
            </a:ext>
          </a:extLst>
        </xdr:cNvPr>
        <xdr:cNvSpPr txBox="1">
          <a:spLocks noChangeArrowheads="1"/>
        </xdr:cNvSpPr>
      </xdr:nvSpPr>
      <xdr:spPr bwMode="auto">
        <a:xfrm>
          <a:off x="3225800" y="17691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0</xdr:rowOff>
    </xdr:from>
    <xdr:to>
      <xdr:col>4</xdr:col>
      <xdr:colOff>609600</xdr:colOff>
      <xdr:row>31</xdr:row>
      <xdr:rowOff>292100</xdr:rowOff>
    </xdr:to>
    <xdr:sp macro="" textlink="">
      <xdr:nvSpPr>
        <xdr:cNvPr id="19912" name="Text Box 10">
          <a:extLst>
            <a:ext uri="{FF2B5EF4-FFF2-40B4-BE49-F238E27FC236}">
              <a16:creationId xmlns:a16="http://schemas.microsoft.com/office/drawing/2014/main" id="{00000000-0008-0000-0100-0000C84D0000}"/>
            </a:ext>
          </a:extLst>
        </xdr:cNvPr>
        <xdr:cNvSpPr txBox="1">
          <a:spLocks noChangeArrowheads="1"/>
        </xdr:cNvSpPr>
      </xdr:nvSpPr>
      <xdr:spPr bwMode="auto">
        <a:xfrm>
          <a:off x="3225800" y="17691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0</xdr:rowOff>
    </xdr:from>
    <xdr:to>
      <xdr:col>4</xdr:col>
      <xdr:colOff>609600</xdr:colOff>
      <xdr:row>31</xdr:row>
      <xdr:rowOff>292100</xdr:rowOff>
    </xdr:to>
    <xdr:sp macro="" textlink="">
      <xdr:nvSpPr>
        <xdr:cNvPr id="19913" name="Text Box 6">
          <a:extLst>
            <a:ext uri="{FF2B5EF4-FFF2-40B4-BE49-F238E27FC236}">
              <a16:creationId xmlns:a16="http://schemas.microsoft.com/office/drawing/2014/main" id="{00000000-0008-0000-0100-0000C94D0000}"/>
            </a:ext>
          </a:extLst>
        </xdr:cNvPr>
        <xdr:cNvSpPr txBox="1">
          <a:spLocks noChangeArrowheads="1"/>
        </xdr:cNvSpPr>
      </xdr:nvSpPr>
      <xdr:spPr bwMode="auto">
        <a:xfrm>
          <a:off x="32258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0</xdr:rowOff>
    </xdr:from>
    <xdr:to>
      <xdr:col>4</xdr:col>
      <xdr:colOff>609600</xdr:colOff>
      <xdr:row>31</xdr:row>
      <xdr:rowOff>292100</xdr:rowOff>
    </xdr:to>
    <xdr:sp macro="" textlink="">
      <xdr:nvSpPr>
        <xdr:cNvPr id="19914" name="Text Box 10">
          <a:extLst>
            <a:ext uri="{FF2B5EF4-FFF2-40B4-BE49-F238E27FC236}">
              <a16:creationId xmlns:a16="http://schemas.microsoft.com/office/drawing/2014/main" id="{00000000-0008-0000-0100-0000CA4D0000}"/>
            </a:ext>
          </a:extLst>
        </xdr:cNvPr>
        <xdr:cNvSpPr txBox="1">
          <a:spLocks noChangeArrowheads="1"/>
        </xdr:cNvSpPr>
      </xdr:nvSpPr>
      <xdr:spPr bwMode="auto">
        <a:xfrm>
          <a:off x="32258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0</xdr:rowOff>
    </xdr:from>
    <xdr:to>
      <xdr:col>4</xdr:col>
      <xdr:colOff>609600</xdr:colOff>
      <xdr:row>31</xdr:row>
      <xdr:rowOff>292100</xdr:rowOff>
    </xdr:to>
    <xdr:sp macro="" textlink="">
      <xdr:nvSpPr>
        <xdr:cNvPr id="19915" name="Text Box 6">
          <a:extLst>
            <a:ext uri="{FF2B5EF4-FFF2-40B4-BE49-F238E27FC236}">
              <a16:creationId xmlns:a16="http://schemas.microsoft.com/office/drawing/2014/main" id="{00000000-0008-0000-0100-0000CB4D0000}"/>
            </a:ext>
          </a:extLst>
        </xdr:cNvPr>
        <xdr:cNvSpPr txBox="1">
          <a:spLocks noChangeArrowheads="1"/>
        </xdr:cNvSpPr>
      </xdr:nvSpPr>
      <xdr:spPr bwMode="auto">
        <a:xfrm>
          <a:off x="3225800" y="12712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0</xdr:rowOff>
    </xdr:from>
    <xdr:to>
      <xdr:col>4</xdr:col>
      <xdr:colOff>609600</xdr:colOff>
      <xdr:row>31</xdr:row>
      <xdr:rowOff>292100</xdr:rowOff>
    </xdr:to>
    <xdr:sp macro="" textlink="">
      <xdr:nvSpPr>
        <xdr:cNvPr id="19916" name="Text Box 10">
          <a:extLst>
            <a:ext uri="{FF2B5EF4-FFF2-40B4-BE49-F238E27FC236}">
              <a16:creationId xmlns:a16="http://schemas.microsoft.com/office/drawing/2014/main" id="{00000000-0008-0000-0100-0000CC4D0000}"/>
            </a:ext>
          </a:extLst>
        </xdr:cNvPr>
        <xdr:cNvSpPr txBox="1">
          <a:spLocks noChangeArrowheads="1"/>
        </xdr:cNvSpPr>
      </xdr:nvSpPr>
      <xdr:spPr bwMode="auto">
        <a:xfrm>
          <a:off x="32258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39</xdr:row>
      <xdr:rowOff>0</xdr:rowOff>
    </xdr:from>
    <xdr:to>
      <xdr:col>4</xdr:col>
      <xdr:colOff>609600</xdr:colOff>
      <xdr:row>39</xdr:row>
      <xdr:rowOff>292100</xdr:rowOff>
    </xdr:to>
    <xdr:sp macro="" textlink="">
      <xdr:nvSpPr>
        <xdr:cNvPr id="19917" name="Text Box 6">
          <a:extLst>
            <a:ext uri="{FF2B5EF4-FFF2-40B4-BE49-F238E27FC236}">
              <a16:creationId xmlns:a16="http://schemas.microsoft.com/office/drawing/2014/main" id="{00000000-0008-0000-0100-0000CD4D0000}"/>
            </a:ext>
          </a:extLst>
        </xdr:cNvPr>
        <xdr:cNvSpPr txBox="1">
          <a:spLocks noChangeArrowheads="1"/>
        </xdr:cNvSpPr>
      </xdr:nvSpPr>
      <xdr:spPr bwMode="auto">
        <a:xfrm>
          <a:off x="3225800" y="1800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39</xdr:row>
      <xdr:rowOff>0</xdr:rowOff>
    </xdr:from>
    <xdr:to>
      <xdr:col>4</xdr:col>
      <xdr:colOff>609600</xdr:colOff>
      <xdr:row>39</xdr:row>
      <xdr:rowOff>292100</xdr:rowOff>
    </xdr:to>
    <xdr:sp macro="" textlink="">
      <xdr:nvSpPr>
        <xdr:cNvPr id="19918" name="Text Box 10">
          <a:extLst>
            <a:ext uri="{FF2B5EF4-FFF2-40B4-BE49-F238E27FC236}">
              <a16:creationId xmlns:a16="http://schemas.microsoft.com/office/drawing/2014/main" id="{00000000-0008-0000-0100-0000CE4D0000}"/>
            </a:ext>
          </a:extLst>
        </xdr:cNvPr>
        <xdr:cNvSpPr txBox="1">
          <a:spLocks noChangeArrowheads="1"/>
        </xdr:cNvSpPr>
      </xdr:nvSpPr>
      <xdr:spPr bwMode="auto">
        <a:xfrm>
          <a:off x="3225800" y="1800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0</xdr:rowOff>
    </xdr:from>
    <xdr:to>
      <xdr:col>4</xdr:col>
      <xdr:colOff>609600</xdr:colOff>
      <xdr:row>31</xdr:row>
      <xdr:rowOff>292100</xdr:rowOff>
    </xdr:to>
    <xdr:sp macro="" textlink="">
      <xdr:nvSpPr>
        <xdr:cNvPr id="19919" name="Text Box 6">
          <a:extLst>
            <a:ext uri="{FF2B5EF4-FFF2-40B4-BE49-F238E27FC236}">
              <a16:creationId xmlns:a16="http://schemas.microsoft.com/office/drawing/2014/main" id="{00000000-0008-0000-0100-0000CF4D0000}"/>
            </a:ext>
          </a:extLst>
        </xdr:cNvPr>
        <xdr:cNvSpPr txBox="1">
          <a:spLocks noChangeArrowheads="1"/>
        </xdr:cNvSpPr>
      </xdr:nvSpPr>
      <xdr:spPr bwMode="auto">
        <a:xfrm>
          <a:off x="3225800" y="1149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0</xdr:rowOff>
    </xdr:from>
    <xdr:to>
      <xdr:col>4</xdr:col>
      <xdr:colOff>609600</xdr:colOff>
      <xdr:row>31</xdr:row>
      <xdr:rowOff>292100</xdr:rowOff>
    </xdr:to>
    <xdr:sp macro="" textlink="">
      <xdr:nvSpPr>
        <xdr:cNvPr id="19920" name="Text Box 10">
          <a:extLst>
            <a:ext uri="{FF2B5EF4-FFF2-40B4-BE49-F238E27FC236}">
              <a16:creationId xmlns:a16="http://schemas.microsoft.com/office/drawing/2014/main" id="{00000000-0008-0000-0100-0000D04D0000}"/>
            </a:ext>
          </a:extLst>
        </xdr:cNvPr>
        <xdr:cNvSpPr txBox="1">
          <a:spLocks noChangeArrowheads="1"/>
        </xdr:cNvSpPr>
      </xdr:nvSpPr>
      <xdr:spPr bwMode="auto">
        <a:xfrm>
          <a:off x="3225800" y="1149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0</xdr:rowOff>
    </xdr:from>
    <xdr:to>
      <xdr:col>4</xdr:col>
      <xdr:colOff>609600</xdr:colOff>
      <xdr:row>32</xdr:row>
      <xdr:rowOff>292100</xdr:rowOff>
    </xdr:to>
    <xdr:sp macro="" textlink="">
      <xdr:nvSpPr>
        <xdr:cNvPr id="19921" name="Text Box 6">
          <a:extLst>
            <a:ext uri="{FF2B5EF4-FFF2-40B4-BE49-F238E27FC236}">
              <a16:creationId xmlns:a16="http://schemas.microsoft.com/office/drawing/2014/main" id="{00000000-0008-0000-0100-0000D14D0000}"/>
            </a:ext>
          </a:extLst>
        </xdr:cNvPr>
        <xdr:cNvSpPr txBox="1">
          <a:spLocks noChangeArrowheads="1"/>
        </xdr:cNvSpPr>
      </xdr:nvSpPr>
      <xdr:spPr bwMode="auto">
        <a:xfrm>
          <a:off x="3225800" y="1371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0</xdr:rowOff>
    </xdr:from>
    <xdr:to>
      <xdr:col>4</xdr:col>
      <xdr:colOff>609600</xdr:colOff>
      <xdr:row>32</xdr:row>
      <xdr:rowOff>292100</xdr:rowOff>
    </xdr:to>
    <xdr:sp macro="" textlink="">
      <xdr:nvSpPr>
        <xdr:cNvPr id="19922" name="Text Box 10">
          <a:extLst>
            <a:ext uri="{FF2B5EF4-FFF2-40B4-BE49-F238E27FC236}">
              <a16:creationId xmlns:a16="http://schemas.microsoft.com/office/drawing/2014/main" id="{00000000-0008-0000-0100-0000D24D0000}"/>
            </a:ext>
          </a:extLst>
        </xdr:cNvPr>
        <xdr:cNvSpPr txBox="1">
          <a:spLocks noChangeArrowheads="1"/>
        </xdr:cNvSpPr>
      </xdr:nvSpPr>
      <xdr:spPr bwMode="auto">
        <a:xfrm>
          <a:off x="3225800" y="1371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0</xdr:rowOff>
    </xdr:from>
    <xdr:to>
      <xdr:col>4</xdr:col>
      <xdr:colOff>609600</xdr:colOff>
      <xdr:row>32</xdr:row>
      <xdr:rowOff>292100</xdr:rowOff>
    </xdr:to>
    <xdr:sp macro="" textlink="">
      <xdr:nvSpPr>
        <xdr:cNvPr id="19923" name="Text Box 6">
          <a:extLst>
            <a:ext uri="{FF2B5EF4-FFF2-40B4-BE49-F238E27FC236}">
              <a16:creationId xmlns:a16="http://schemas.microsoft.com/office/drawing/2014/main" id="{00000000-0008-0000-0100-0000D34D0000}"/>
            </a:ext>
          </a:extLst>
        </xdr:cNvPr>
        <xdr:cNvSpPr txBox="1">
          <a:spLocks noChangeArrowheads="1"/>
        </xdr:cNvSpPr>
      </xdr:nvSpPr>
      <xdr:spPr bwMode="auto">
        <a:xfrm>
          <a:off x="3225800" y="1371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0</xdr:rowOff>
    </xdr:from>
    <xdr:to>
      <xdr:col>4</xdr:col>
      <xdr:colOff>609600</xdr:colOff>
      <xdr:row>32</xdr:row>
      <xdr:rowOff>292100</xdr:rowOff>
    </xdr:to>
    <xdr:sp macro="" textlink="">
      <xdr:nvSpPr>
        <xdr:cNvPr id="19924" name="Text Box 10">
          <a:extLst>
            <a:ext uri="{FF2B5EF4-FFF2-40B4-BE49-F238E27FC236}">
              <a16:creationId xmlns:a16="http://schemas.microsoft.com/office/drawing/2014/main" id="{00000000-0008-0000-0100-0000D44D0000}"/>
            </a:ext>
          </a:extLst>
        </xdr:cNvPr>
        <xdr:cNvSpPr txBox="1">
          <a:spLocks noChangeArrowheads="1"/>
        </xdr:cNvSpPr>
      </xdr:nvSpPr>
      <xdr:spPr bwMode="auto">
        <a:xfrm>
          <a:off x="3225800" y="1371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0</xdr:rowOff>
    </xdr:from>
    <xdr:to>
      <xdr:col>4</xdr:col>
      <xdr:colOff>609600</xdr:colOff>
      <xdr:row>31</xdr:row>
      <xdr:rowOff>292100</xdr:rowOff>
    </xdr:to>
    <xdr:sp macro="" textlink="">
      <xdr:nvSpPr>
        <xdr:cNvPr id="19925" name="Text Box 6">
          <a:extLst>
            <a:ext uri="{FF2B5EF4-FFF2-40B4-BE49-F238E27FC236}">
              <a16:creationId xmlns:a16="http://schemas.microsoft.com/office/drawing/2014/main" id="{00000000-0008-0000-0100-0000D54D0000}"/>
            </a:ext>
          </a:extLst>
        </xdr:cNvPr>
        <xdr:cNvSpPr txBox="1">
          <a:spLocks noChangeArrowheads="1"/>
        </xdr:cNvSpPr>
      </xdr:nvSpPr>
      <xdr:spPr bwMode="auto">
        <a:xfrm>
          <a:off x="3225800" y="1911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0</xdr:rowOff>
    </xdr:from>
    <xdr:to>
      <xdr:col>4</xdr:col>
      <xdr:colOff>609600</xdr:colOff>
      <xdr:row>31</xdr:row>
      <xdr:rowOff>292100</xdr:rowOff>
    </xdr:to>
    <xdr:sp macro="" textlink="">
      <xdr:nvSpPr>
        <xdr:cNvPr id="19926" name="Text Box 10">
          <a:extLst>
            <a:ext uri="{FF2B5EF4-FFF2-40B4-BE49-F238E27FC236}">
              <a16:creationId xmlns:a16="http://schemas.microsoft.com/office/drawing/2014/main" id="{00000000-0008-0000-0100-0000D64D0000}"/>
            </a:ext>
          </a:extLst>
        </xdr:cNvPr>
        <xdr:cNvSpPr txBox="1">
          <a:spLocks noChangeArrowheads="1"/>
        </xdr:cNvSpPr>
      </xdr:nvSpPr>
      <xdr:spPr bwMode="auto">
        <a:xfrm>
          <a:off x="3225800" y="1911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0</xdr:rowOff>
    </xdr:from>
    <xdr:to>
      <xdr:col>4</xdr:col>
      <xdr:colOff>609600</xdr:colOff>
      <xdr:row>31</xdr:row>
      <xdr:rowOff>292100</xdr:rowOff>
    </xdr:to>
    <xdr:sp macro="" textlink="">
      <xdr:nvSpPr>
        <xdr:cNvPr id="19927" name="Text Box 6">
          <a:extLst>
            <a:ext uri="{FF2B5EF4-FFF2-40B4-BE49-F238E27FC236}">
              <a16:creationId xmlns:a16="http://schemas.microsoft.com/office/drawing/2014/main" id="{00000000-0008-0000-0100-0000D74D0000}"/>
            </a:ext>
          </a:extLst>
        </xdr:cNvPr>
        <xdr:cNvSpPr txBox="1">
          <a:spLocks noChangeArrowheads="1"/>
        </xdr:cNvSpPr>
      </xdr:nvSpPr>
      <xdr:spPr bwMode="auto">
        <a:xfrm>
          <a:off x="3225800" y="1911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0</xdr:rowOff>
    </xdr:from>
    <xdr:to>
      <xdr:col>4</xdr:col>
      <xdr:colOff>609600</xdr:colOff>
      <xdr:row>31</xdr:row>
      <xdr:rowOff>292100</xdr:rowOff>
    </xdr:to>
    <xdr:sp macro="" textlink="">
      <xdr:nvSpPr>
        <xdr:cNvPr id="19928" name="Text Box 10">
          <a:extLst>
            <a:ext uri="{FF2B5EF4-FFF2-40B4-BE49-F238E27FC236}">
              <a16:creationId xmlns:a16="http://schemas.microsoft.com/office/drawing/2014/main" id="{00000000-0008-0000-0100-0000D84D0000}"/>
            </a:ext>
          </a:extLst>
        </xdr:cNvPr>
        <xdr:cNvSpPr txBox="1">
          <a:spLocks noChangeArrowheads="1"/>
        </xdr:cNvSpPr>
      </xdr:nvSpPr>
      <xdr:spPr bwMode="auto">
        <a:xfrm>
          <a:off x="3225800" y="1911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0</xdr:rowOff>
    </xdr:from>
    <xdr:to>
      <xdr:col>4</xdr:col>
      <xdr:colOff>609600</xdr:colOff>
      <xdr:row>31</xdr:row>
      <xdr:rowOff>292100</xdr:rowOff>
    </xdr:to>
    <xdr:sp macro="" textlink="">
      <xdr:nvSpPr>
        <xdr:cNvPr id="19929" name="Text Box 6">
          <a:extLst>
            <a:ext uri="{FF2B5EF4-FFF2-40B4-BE49-F238E27FC236}">
              <a16:creationId xmlns:a16="http://schemas.microsoft.com/office/drawing/2014/main" id="{00000000-0008-0000-0100-0000D94D0000}"/>
            </a:ext>
          </a:extLst>
        </xdr:cNvPr>
        <xdr:cNvSpPr txBox="1">
          <a:spLocks noChangeArrowheads="1"/>
        </xdr:cNvSpPr>
      </xdr:nvSpPr>
      <xdr:spPr bwMode="auto">
        <a:xfrm>
          <a:off x="3225800" y="19392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0</xdr:rowOff>
    </xdr:from>
    <xdr:to>
      <xdr:col>4</xdr:col>
      <xdr:colOff>609600</xdr:colOff>
      <xdr:row>31</xdr:row>
      <xdr:rowOff>292100</xdr:rowOff>
    </xdr:to>
    <xdr:sp macro="" textlink="">
      <xdr:nvSpPr>
        <xdr:cNvPr id="19930" name="Text Box 10">
          <a:extLst>
            <a:ext uri="{FF2B5EF4-FFF2-40B4-BE49-F238E27FC236}">
              <a16:creationId xmlns:a16="http://schemas.microsoft.com/office/drawing/2014/main" id="{00000000-0008-0000-0100-0000DA4D0000}"/>
            </a:ext>
          </a:extLst>
        </xdr:cNvPr>
        <xdr:cNvSpPr txBox="1">
          <a:spLocks noChangeArrowheads="1"/>
        </xdr:cNvSpPr>
      </xdr:nvSpPr>
      <xdr:spPr bwMode="auto">
        <a:xfrm>
          <a:off x="3225800" y="19392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1054100</xdr:colOff>
      <xdr:row>39</xdr:row>
      <xdr:rowOff>0</xdr:rowOff>
    </xdr:from>
    <xdr:to>
      <xdr:col>4</xdr:col>
      <xdr:colOff>1054100</xdr:colOff>
      <xdr:row>39</xdr:row>
      <xdr:rowOff>292100</xdr:rowOff>
    </xdr:to>
    <xdr:sp macro="" textlink="">
      <xdr:nvSpPr>
        <xdr:cNvPr id="19931" name="Text Box 6">
          <a:extLst>
            <a:ext uri="{FF2B5EF4-FFF2-40B4-BE49-F238E27FC236}">
              <a16:creationId xmlns:a16="http://schemas.microsoft.com/office/drawing/2014/main" id="{00000000-0008-0000-0100-0000DB4D0000}"/>
            </a:ext>
          </a:extLst>
        </xdr:cNvPr>
        <xdr:cNvSpPr txBox="1">
          <a:spLocks noChangeArrowheads="1"/>
        </xdr:cNvSpPr>
      </xdr:nvSpPr>
      <xdr:spPr bwMode="auto">
        <a:xfrm>
          <a:off x="3670300" y="1800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39</xdr:row>
      <xdr:rowOff>0</xdr:rowOff>
    </xdr:from>
    <xdr:to>
      <xdr:col>4</xdr:col>
      <xdr:colOff>609600</xdr:colOff>
      <xdr:row>39</xdr:row>
      <xdr:rowOff>292100</xdr:rowOff>
    </xdr:to>
    <xdr:sp macro="" textlink="">
      <xdr:nvSpPr>
        <xdr:cNvPr id="19932" name="Text Box 10">
          <a:extLst>
            <a:ext uri="{FF2B5EF4-FFF2-40B4-BE49-F238E27FC236}">
              <a16:creationId xmlns:a16="http://schemas.microsoft.com/office/drawing/2014/main" id="{00000000-0008-0000-0100-0000DC4D0000}"/>
            </a:ext>
          </a:extLst>
        </xdr:cNvPr>
        <xdr:cNvSpPr txBox="1">
          <a:spLocks noChangeArrowheads="1"/>
        </xdr:cNvSpPr>
      </xdr:nvSpPr>
      <xdr:spPr bwMode="auto">
        <a:xfrm>
          <a:off x="3225800" y="1800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0</xdr:rowOff>
    </xdr:from>
    <xdr:to>
      <xdr:col>4</xdr:col>
      <xdr:colOff>609600</xdr:colOff>
      <xdr:row>32</xdr:row>
      <xdr:rowOff>292100</xdr:rowOff>
    </xdr:to>
    <xdr:sp macro="" textlink="">
      <xdr:nvSpPr>
        <xdr:cNvPr id="19933" name="Text Box 6">
          <a:extLst>
            <a:ext uri="{FF2B5EF4-FFF2-40B4-BE49-F238E27FC236}">
              <a16:creationId xmlns:a16="http://schemas.microsoft.com/office/drawing/2014/main" id="{00000000-0008-0000-0100-0000DD4D0000}"/>
            </a:ext>
          </a:extLst>
        </xdr:cNvPr>
        <xdr:cNvSpPr txBox="1">
          <a:spLocks noChangeArrowheads="1"/>
        </xdr:cNvSpPr>
      </xdr:nvSpPr>
      <xdr:spPr bwMode="auto">
        <a:xfrm>
          <a:off x="3225800" y="1371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0</xdr:rowOff>
    </xdr:from>
    <xdr:to>
      <xdr:col>4</xdr:col>
      <xdr:colOff>609600</xdr:colOff>
      <xdr:row>32</xdr:row>
      <xdr:rowOff>292100</xdr:rowOff>
    </xdr:to>
    <xdr:sp macro="" textlink="">
      <xdr:nvSpPr>
        <xdr:cNvPr id="19934" name="Text Box 10">
          <a:extLst>
            <a:ext uri="{FF2B5EF4-FFF2-40B4-BE49-F238E27FC236}">
              <a16:creationId xmlns:a16="http://schemas.microsoft.com/office/drawing/2014/main" id="{00000000-0008-0000-0100-0000DE4D0000}"/>
            </a:ext>
          </a:extLst>
        </xdr:cNvPr>
        <xdr:cNvSpPr txBox="1">
          <a:spLocks noChangeArrowheads="1"/>
        </xdr:cNvSpPr>
      </xdr:nvSpPr>
      <xdr:spPr bwMode="auto">
        <a:xfrm>
          <a:off x="3225800" y="1371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0</xdr:rowOff>
    </xdr:from>
    <xdr:to>
      <xdr:col>4</xdr:col>
      <xdr:colOff>609600</xdr:colOff>
      <xdr:row>31</xdr:row>
      <xdr:rowOff>292100</xdr:rowOff>
    </xdr:to>
    <xdr:sp macro="" textlink="">
      <xdr:nvSpPr>
        <xdr:cNvPr id="19935" name="Text Box 6">
          <a:extLst>
            <a:ext uri="{FF2B5EF4-FFF2-40B4-BE49-F238E27FC236}">
              <a16:creationId xmlns:a16="http://schemas.microsoft.com/office/drawing/2014/main" id="{00000000-0008-0000-0100-0000DF4D0000}"/>
            </a:ext>
          </a:extLst>
        </xdr:cNvPr>
        <xdr:cNvSpPr txBox="1">
          <a:spLocks noChangeArrowheads="1"/>
        </xdr:cNvSpPr>
      </xdr:nvSpPr>
      <xdr:spPr bwMode="auto">
        <a:xfrm>
          <a:off x="3225800" y="1149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0</xdr:rowOff>
    </xdr:from>
    <xdr:to>
      <xdr:col>4</xdr:col>
      <xdr:colOff>609600</xdr:colOff>
      <xdr:row>31</xdr:row>
      <xdr:rowOff>292100</xdr:rowOff>
    </xdr:to>
    <xdr:sp macro="" textlink="">
      <xdr:nvSpPr>
        <xdr:cNvPr id="19936" name="Text Box 10">
          <a:extLst>
            <a:ext uri="{FF2B5EF4-FFF2-40B4-BE49-F238E27FC236}">
              <a16:creationId xmlns:a16="http://schemas.microsoft.com/office/drawing/2014/main" id="{00000000-0008-0000-0100-0000E04D0000}"/>
            </a:ext>
          </a:extLst>
        </xdr:cNvPr>
        <xdr:cNvSpPr txBox="1">
          <a:spLocks noChangeArrowheads="1"/>
        </xdr:cNvSpPr>
      </xdr:nvSpPr>
      <xdr:spPr bwMode="auto">
        <a:xfrm>
          <a:off x="3225800" y="1149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0</xdr:rowOff>
    </xdr:from>
    <xdr:to>
      <xdr:col>4</xdr:col>
      <xdr:colOff>609600</xdr:colOff>
      <xdr:row>31</xdr:row>
      <xdr:rowOff>292100</xdr:rowOff>
    </xdr:to>
    <xdr:sp macro="" textlink="">
      <xdr:nvSpPr>
        <xdr:cNvPr id="19937" name="Text Box 6">
          <a:extLst>
            <a:ext uri="{FF2B5EF4-FFF2-40B4-BE49-F238E27FC236}">
              <a16:creationId xmlns:a16="http://schemas.microsoft.com/office/drawing/2014/main" id="{00000000-0008-0000-0100-0000E14D0000}"/>
            </a:ext>
          </a:extLst>
        </xdr:cNvPr>
        <xdr:cNvSpPr txBox="1">
          <a:spLocks noChangeArrowheads="1"/>
        </xdr:cNvSpPr>
      </xdr:nvSpPr>
      <xdr:spPr bwMode="auto">
        <a:xfrm>
          <a:off x="3225800" y="11442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0</xdr:rowOff>
    </xdr:from>
    <xdr:to>
      <xdr:col>4</xdr:col>
      <xdr:colOff>609600</xdr:colOff>
      <xdr:row>31</xdr:row>
      <xdr:rowOff>292100</xdr:rowOff>
    </xdr:to>
    <xdr:sp macro="" textlink="">
      <xdr:nvSpPr>
        <xdr:cNvPr id="19938" name="Text Box 10">
          <a:extLst>
            <a:ext uri="{FF2B5EF4-FFF2-40B4-BE49-F238E27FC236}">
              <a16:creationId xmlns:a16="http://schemas.microsoft.com/office/drawing/2014/main" id="{00000000-0008-0000-0100-0000E24D0000}"/>
            </a:ext>
          </a:extLst>
        </xdr:cNvPr>
        <xdr:cNvSpPr txBox="1">
          <a:spLocks noChangeArrowheads="1"/>
        </xdr:cNvSpPr>
      </xdr:nvSpPr>
      <xdr:spPr bwMode="auto">
        <a:xfrm>
          <a:off x="3225800" y="1149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647700</xdr:colOff>
      <xdr:row>39</xdr:row>
      <xdr:rowOff>0</xdr:rowOff>
    </xdr:from>
    <xdr:to>
      <xdr:col>4</xdr:col>
      <xdr:colOff>647700</xdr:colOff>
      <xdr:row>39</xdr:row>
      <xdr:rowOff>292100</xdr:rowOff>
    </xdr:to>
    <xdr:sp macro="" textlink="">
      <xdr:nvSpPr>
        <xdr:cNvPr id="226" name="Text Box 6">
          <a:extLst>
            <a:ext uri="{FF2B5EF4-FFF2-40B4-BE49-F238E27FC236}">
              <a16:creationId xmlns:a16="http://schemas.microsoft.com/office/drawing/2014/main" id="{00000000-0008-0000-0100-0000E2000000}"/>
            </a:ext>
          </a:extLst>
        </xdr:cNvPr>
        <xdr:cNvSpPr txBox="1">
          <a:spLocks noChangeArrowheads="1"/>
        </xdr:cNvSpPr>
      </xdr:nvSpPr>
      <xdr:spPr bwMode="auto">
        <a:xfrm>
          <a:off x="3683000" y="15608300"/>
          <a:ext cx="0" cy="254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39</xdr:row>
      <xdr:rowOff>0</xdr:rowOff>
    </xdr:from>
    <xdr:to>
      <xdr:col>4</xdr:col>
      <xdr:colOff>609600</xdr:colOff>
      <xdr:row>39</xdr:row>
      <xdr:rowOff>292100</xdr:rowOff>
    </xdr:to>
    <xdr:sp macro="" textlink="">
      <xdr:nvSpPr>
        <xdr:cNvPr id="227" name="Text Box 10">
          <a:extLst>
            <a:ext uri="{FF2B5EF4-FFF2-40B4-BE49-F238E27FC236}">
              <a16:creationId xmlns:a16="http://schemas.microsoft.com/office/drawing/2014/main" id="{00000000-0008-0000-0100-0000E3000000}"/>
            </a:ext>
          </a:extLst>
        </xdr:cNvPr>
        <xdr:cNvSpPr txBox="1">
          <a:spLocks noChangeArrowheads="1"/>
        </xdr:cNvSpPr>
      </xdr:nvSpPr>
      <xdr:spPr bwMode="auto">
        <a:xfrm>
          <a:off x="3644900" y="15621000"/>
          <a:ext cx="0" cy="254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39</xdr:row>
      <xdr:rowOff>0</xdr:rowOff>
    </xdr:from>
    <xdr:to>
      <xdr:col>4</xdr:col>
      <xdr:colOff>609600</xdr:colOff>
      <xdr:row>39</xdr:row>
      <xdr:rowOff>292100</xdr:rowOff>
    </xdr:to>
    <xdr:sp macro="" textlink="">
      <xdr:nvSpPr>
        <xdr:cNvPr id="228" name="Text Box 6">
          <a:extLst>
            <a:ext uri="{FF2B5EF4-FFF2-40B4-BE49-F238E27FC236}">
              <a16:creationId xmlns:a16="http://schemas.microsoft.com/office/drawing/2014/main" id="{00000000-0008-0000-0100-0000E4000000}"/>
            </a:ext>
          </a:extLst>
        </xdr:cNvPr>
        <xdr:cNvSpPr txBox="1">
          <a:spLocks noChangeArrowheads="1"/>
        </xdr:cNvSpPr>
      </xdr:nvSpPr>
      <xdr:spPr bwMode="auto">
        <a:xfrm>
          <a:off x="3644900" y="15570200"/>
          <a:ext cx="0" cy="254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39</xdr:row>
      <xdr:rowOff>0</xdr:rowOff>
    </xdr:from>
    <xdr:to>
      <xdr:col>4</xdr:col>
      <xdr:colOff>609600</xdr:colOff>
      <xdr:row>39</xdr:row>
      <xdr:rowOff>292100</xdr:rowOff>
    </xdr:to>
    <xdr:sp macro="" textlink="">
      <xdr:nvSpPr>
        <xdr:cNvPr id="229" name="Text Box 10">
          <a:extLst>
            <a:ext uri="{FF2B5EF4-FFF2-40B4-BE49-F238E27FC236}">
              <a16:creationId xmlns:a16="http://schemas.microsoft.com/office/drawing/2014/main" id="{00000000-0008-0000-0100-0000E5000000}"/>
            </a:ext>
          </a:extLst>
        </xdr:cNvPr>
        <xdr:cNvSpPr txBox="1">
          <a:spLocks noChangeArrowheads="1"/>
        </xdr:cNvSpPr>
      </xdr:nvSpPr>
      <xdr:spPr bwMode="auto">
        <a:xfrm>
          <a:off x="3644900" y="15621000"/>
          <a:ext cx="0" cy="254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39</xdr:row>
      <xdr:rowOff>0</xdr:rowOff>
    </xdr:from>
    <xdr:to>
      <xdr:col>4</xdr:col>
      <xdr:colOff>609600</xdr:colOff>
      <xdr:row>39</xdr:row>
      <xdr:rowOff>292100</xdr:rowOff>
    </xdr:to>
    <xdr:sp macro="" textlink="">
      <xdr:nvSpPr>
        <xdr:cNvPr id="230" name="Text Box 6">
          <a:extLst>
            <a:ext uri="{FF2B5EF4-FFF2-40B4-BE49-F238E27FC236}">
              <a16:creationId xmlns:a16="http://schemas.microsoft.com/office/drawing/2014/main" id="{00000000-0008-0000-0100-0000E6000000}"/>
            </a:ext>
          </a:extLst>
        </xdr:cNvPr>
        <xdr:cNvSpPr txBox="1">
          <a:spLocks noChangeArrowheads="1"/>
        </xdr:cNvSpPr>
      </xdr:nvSpPr>
      <xdr:spPr bwMode="auto">
        <a:xfrm>
          <a:off x="3644900" y="15570200"/>
          <a:ext cx="0" cy="254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39</xdr:row>
      <xdr:rowOff>0</xdr:rowOff>
    </xdr:from>
    <xdr:to>
      <xdr:col>4</xdr:col>
      <xdr:colOff>609600</xdr:colOff>
      <xdr:row>39</xdr:row>
      <xdr:rowOff>292100</xdr:rowOff>
    </xdr:to>
    <xdr:sp macro="" textlink="">
      <xdr:nvSpPr>
        <xdr:cNvPr id="231" name="Text Box 10">
          <a:extLst>
            <a:ext uri="{FF2B5EF4-FFF2-40B4-BE49-F238E27FC236}">
              <a16:creationId xmlns:a16="http://schemas.microsoft.com/office/drawing/2014/main" id="{00000000-0008-0000-0100-0000E7000000}"/>
            </a:ext>
          </a:extLst>
        </xdr:cNvPr>
        <xdr:cNvSpPr txBox="1">
          <a:spLocks noChangeArrowheads="1"/>
        </xdr:cNvSpPr>
      </xdr:nvSpPr>
      <xdr:spPr bwMode="auto">
        <a:xfrm>
          <a:off x="3644900" y="15621000"/>
          <a:ext cx="0" cy="254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39</xdr:row>
      <xdr:rowOff>0</xdr:rowOff>
    </xdr:from>
    <xdr:to>
      <xdr:col>4</xdr:col>
      <xdr:colOff>609600</xdr:colOff>
      <xdr:row>39</xdr:row>
      <xdr:rowOff>292100</xdr:rowOff>
    </xdr:to>
    <xdr:sp macro="" textlink="">
      <xdr:nvSpPr>
        <xdr:cNvPr id="232" name="Text Box 6">
          <a:extLst>
            <a:ext uri="{FF2B5EF4-FFF2-40B4-BE49-F238E27FC236}">
              <a16:creationId xmlns:a16="http://schemas.microsoft.com/office/drawing/2014/main" id="{00000000-0008-0000-0100-0000E8000000}"/>
            </a:ext>
          </a:extLst>
        </xdr:cNvPr>
        <xdr:cNvSpPr txBox="1">
          <a:spLocks noChangeArrowheads="1"/>
        </xdr:cNvSpPr>
      </xdr:nvSpPr>
      <xdr:spPr bwMode="auto">
        <a:xfrm>
          <a:off x="3644900" y="15621000"/>
          <a:ext cx="0" cy="254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39</xdr:row>
      <xdr:rowOff>0</xdr:rowOff>
    </xdr:from>
    <xdr:to>
      <xdr:col>4</xdr:col>
      <xdr:colOff>609600</xdr:colOff>
      <xdr:row>39</xdr:row>
      <xdr:rowOff>292100</xdr:rowOff>
    </xdr:to>
    <xdr:sp macro="" textlink="">
      <xdr:nvSpPr>
        <xdr:cNvPr id="233" name="Text Box 10">
          <a:extLst>
            <a:ext uri="{FF2B5EF4-FFF2-40B4-BE49-F238E27FC236}">
              <a16:creationId xmlns:a16="http://schemas.microsoft.com/office/drawing/2014/main" id="{00000000-0008-0000-0100-0000E9000000}"/>
            </a:ext>
          </a:extLst>
        </xdr:cNvPr>
        <xdr:cNvSpPr txBox="1">
          <a:spLocks noChangeArrowheads="1"/>
        </xdr:cNvSpPr>
      </xdr:nvSpPr>
      <xdr:spPr bwMode="auto">
        <a:xfrm>
          <a:off x="3644900" y="15621000"/>
          <a:ext cx="0" cy="254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39</xdr:row>
      <xdr:rowOff>0</xdr:rowOff>
    </xdr:from>
    <xdr:to>
      <xdr:col>4</xdr:col>
      <xdr:colOff>609600</xdr:colOff>
      <xdr:row>39</xdr:row>
      <xdr:rowOff>292100</xdr:rowOff>
    </xdr:to>
    <xdr:sp macro="" textlink="">
      <xdr:nvSpPr>
        <xdr:cNvPr id="234" name="Text Box 6">
          <a:extLst>
            <a:ext uri="{FF2B5EF4-FFF2-40B4-BE49-F238E27FC236}">
              <a16:creationId xmlns:a16="http://schemas.microsoft.com/office/drawing/2014/main" id="{00000000-0008-0000-0100-0000EA000000}"/>
            </a:ext>
          </a:extLst>
        </xdr:cNvPr>
        <xdr:cNvSpPr txBox="1">
          <a:spLocks noChangeArrowheads="1"/>
        </xdr:cNvSpPr>
      </xdr:nvSpPr>
      <xdr:spPr bwMode="auto">
        <a:xfrm>
          <a:off x="3644900" y="15570200"/>
          <a:ext cx="0" cy="254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39</xdr:row>
      <xdr:rowOff>0</xdr:rowOff>
    </xdr:from>
    <xdr:to>
      <xdr:col>4</xdr:col>
      <xdr:colOff>609600</xdr:colOff>
      <xdr:row>39</xdr:row>
      <xdr:rowOff>292100</xdr:rowOff>
    </xdr:to>
    <xdr:sp macro="" textlink="">
      <xdr:nvSpPr>
        <xdr:cNvPr id="235" name="Text Box 10">
          <a:extLst>
            <a:ext uri="{FF2B5EF4-FFF2-40B4-BE49-F238E27FC236}">
              <a16:creationId xmlns:a16="http://schemas.microsoft.com/office/drawing/2014/main" id="{00000000-0008-0000-0100-0000EB000000}"/>
            </a:ext>
          </a:extLst>
        </xdr:cNvPr>
        <xdr:cNvSpPr txBox="1">
          <a:spLocks noChangeArrowheads="1"/>
        </xdr:cNvSpPr>
      </xdr:nvSpPr>
      <xdr:spPr bwMode="auto">
        <a:xfrm>
          <a:off x="3644900" y="15621000"/>
          <a:ext cx="0" cy="254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647700</xdr:colOff>
      <xdr:row>39</xdr:row>
      <xdr:rowOff>0</xdr:rowOff>
    </xdr:from>
    <xdr:to>
      <xdr:col>4</xdr:col>
      <xdr:colOff>647700</xdr:colOff>
      <xdr:row>39</xdr:row>
      <xdr:rowOff>292100</xdr:rowOff>
    </xdr:to>
    <xdr:sp macro="" textlink="">
      <xdr:nvSpPr>
        <xdr:cNvPr id="236" name="Text Box 6">
          <a:extLst>
            <a:ext uri="{FF2B5EF4-FFF2-40B4-BE49-F238E27FC236}">
              <a16:creationId xmlns:a16="http://schemas.microsoft.com/office/drawing/2014/main" id="{00000000-0008-0000-0100-0000EC000000}"/>
            </a:ext>
          </a:extLst>
        </xdr:cNvPr>
        <xdr:cNvSpPr txBox="1">
          <a:spLocks noChangeArrowheads="1"/>
        </xdr:cNvSpPr>
      </xdr:nvSpPr>
      <xdr:spPr bwMode="auto">
        <a:xfrm>
          <a:off x="3683000" y="15608300"/>
          <a:ext cx="0" cy="254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39</xdr:row>
      <xdr:rowOff>0</xdr:rowOff>
    </xdr:from>
    <xdr:to>
      <xdr:col>4</xdr:col>
      <xdr:colOff>609600</xdr:colOff>
      <xdr:row>39</xdr:row>
      <xdr:rowOff>292100</xdr:rowOff>
    </xdr:to>
    <xdr:sp macro="" textlink="">
      <xdr:nvSpPr>
        <xdr:cNvPr id="237" name="Text Box 10">
          <a:extLst>
            <a:ext uri="{FF2B5EF4-FFF2-40B4-BE49-F238E27FC236}">
              <a16:creationId xmlns:a16="http://schemas.microsoft.com/office/drawing/2014/main" id="{00000000-0008-0000-0100-0000ED000000}"/>
            </a:ext>
          </a:extLst>
        </xdr:cNvPr>
        <xdr:cNvSpPr txBox="1">
          <a:spLocks noChangeArrowheads="1"/>
        </xdr:cNvSpPr>
      </xdr:nvSpPr>
      <xdr:spPr bwMode="auto">
        <a:xfrm>
          <a:off x="3644900" y="15621000"/>
          <a:ext cx="0" cy="254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39</xdr:row>
      <xdr:rowOff>0</xdr:rowOff>
    </xdr:from>
    <xdr:to>
      <xdr:col>4</xdr:col>
      <xdr:colOff>609600</xdr:colOff>
      <xdr:row>39</xdr:row>
      <xdr:rowOff>292100</xdr:rowOff>
    </xdr:to>
    <xdr:sp macro="" textlink="">
      <xdr:nvSpPr>
        <xdr:cNvPr id="238" name="Text Box 6">
          <a:extLst>
            <a:ext uri="{FF2B5EF4-FFF2-40B4-BE49-F238E27FC236}">
              <a16:creationId xmlns:a16="http://schemas.microsoft.com/office/drawing/2014/main" id="{00000000-0008-0000-0100-0000EE000000}"/>
            </a:ext>
          </a:extLst>
        </xdr:cNvPr>
        <xdr:cNvSpPr txBox="1">
          <a:spLocks noChangeArrowheads="1"/>
        </xdr:cNvSpPr>
      </xdr:nvSpPr>
      <xdr:spPr bwMode="auto">
        <a:xfrm>
          <a:off x="3644900" y="15570200"/>
          <a:ext cx="0" cy="254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39</xdr:row>
      <xdr:rowOff>0</xdr:rowOff>
    </xdr:from>
    <xdr:to>
      <xdr:col>4</xdr:col>
      <xdr:colOff>609600</xdr:colOff>
      <xdr:row>39</xdr:row>
      <xdr:rowOff>292100</xdr:rowOff>
    </xdr:to>
    <xdr:sp macro="" textlink="">
      <xdr:nvSpPr>
        <xdr:cNvPr id="239" name="Text Box 10">
          <a:extLst>
            <a:ext uri="{FF2B5EF4-FFF2-40B4-BE49-F238E27FC236}">
              <a16:creationId xmlns:a16="http://schemas.microsoft.com/office/drawing/2014/main" id="{00000000-0008-0000-0100-0000EF000000}"/>
            </a:ext>
          </a:extLst>
        </xdr:cNvPr>
        <xdr:cNvSpPr txBox="1">
          <a:spLocks noChangeArrowheads="1"/>
        </xdr:cNvSpPr>
      </xdr:nvSpPr>
      <xdr:spPr bwMode="auto">
        <a:xfrm>
          <a:off x="3644900" y="15621000"/>
          <a:ext cx="0" cy="254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39</xdr:row>
      <xdr:rowOff>0</xdr:rowOff>
    </xdr:from>
    <xdr:to>
      <xdr:col>4</xdr:col>
      <xdr:colOff>609600</xdr:colOff>
      <xdr:row>39</xdr:row>
      <xdr:rowOff>292100</xdr:rowOff>
    </xdr:to>
    <xdr:sp macro="" textlink="">
      <xdr:nvSpPr>
        <xdr:cNvPr id="240" name="Text Box 6">
          <a:extLst>
            <a:ext uri="{FF2B5EF4-FFF2-40B4-BE49-F238E27FC236}">
              <a16:creationId xmlns:a16="http://schemas.microsoft.com/office/drawing/2014/main" id="{00000000-0008-0000-0100-0000F0000000}"/>
            </a:ext>
          </a:extLst>
        </xdr:cNvPr>
        <xdr:cNvSpPr txBox="1">
          <a:spLocks noChangeArrowheads="1"/>
        </xdr:cNvSpPr>
      </xdr:nvSpPr>
      <xdr:spPr bwMode="auto">
        <a:xfrm>
          <a:off x="3644900" y="15570200"/>
          <a:ext cx="0" cy="254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39</xdr:row>
      <xdr:rowOff>0</xdr:rowOff>
    </xdr:from>
    <xdr:to>
      <xdr:col>4</xdr:col>
      <xdr:colOff>609600</xdr:colOff>
      <xdr:row>39</xdr:row>
      <xdr:rowOff>292100</xdr:rowOff>
    </xdr:to>
    <xdr:sp macro="" textlink="">
      <xdr:nvSpPr>
        <xdr:cNvPr id="241" name="Text Box 10">
          <a:extLst>
            <a:ext uri="{FF2B5EF4-FFF2-40B4-BE49-F238E27FC236}">
              <a16:creationId xmlns:a16="http://schemas.microsoft.com/office/drawing/2014/main" id="{00000000-0008-0000-0100-0000F1000000}"/>
            </a:ext>
          </a:extLst>
        </xdr:cNvPr>
        <xdr:cNvSpPr txBox="1">
          <a:spLocks noChangeArrowheads="1"/>
        </xdr:cNvSpPr>
      </xdr:nvSpPr>
      <xdr:spPr bwMode="auto">
        <a:xfrm>
          <a:off x="3644900" y="15621000"/>
          <a:ext cx="0" cy="254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39</xdr:row>
      <xdr:rowOff>0</xdr:rowOff>
    </xdr:from>
    <xdr:to>
      <xdr:col>4</xdr:col>
      <xdr:colOff>609600</xdr:colOff>
      <xdr:row>39</xdr:row>
      <xdr:rowOff>292100</xdr:rowOff>
    </xdr:to>
    <xdr:sp macro="" textlink="">
      <xdr:nvSpPr>
        <xdr:cNvPr id="242" name="Text Box 6">
          <a:extLst>
            <a:ext uri="{FF2B5EF4-FFF2-40B4-BE49-F238E27FC236}">
              <a16:creationId xmlns:a16="http://schemas.microsoft.com/office/drawing/2014/main" id="{00000000-0008-0000-0100-0000F2000000}"/>
            </a:ext>
          </a:extLst>
        </xdr:cNvPr>
        <xdr:cNvSpPr txBox="1">
          <a:spLocks noChangeArrowheads="1"/>
        </xdr:cNvSpPr>
      </xdr:nvSpPr>
      <xdr:spPr bwMode="auto">
        <a:xfrm>
          <a:off x="3644900" y="15621000"/>
          <a:ext cx="0" cy="254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39</xdr:row>
      <xdr:rowOff>0</xdr:rowOff>
    </xdr:from>
    <xdr:to>
      <xdr:col>4</xdr:col>
      <xdr:colOff>609600</xdr:colOff>
      <xdr:row>39</xdr:row>
      <xdr:rowOff>292100</xdr:rowOff>
    </xdr:to>
    <xdr:sp macro="" textlink="">
      <xdr:nvSpPr>
        <xdr:cNvPr id="243" name="Text Box 10">
          <a:extLst>
            <a:ext uri="{FF2B5EF4-FFF2-40B4-BE49-F238E27FC236}">
              <a16:creationId xmlns:a16="http://schemas.microsoft.com/office/drawing/2014/main" id="{00000000-0008-0000-0100-0000F3000000}"/>
            </a:ext>
          </a:extLst>
        </xdr:cNvPr>
        <xdr:cNvSpPr txBox="1">
          <a:spLocks noChangeArrowheads="1"/>
        </xdr:cNvSpPr>
      </xdr:nvSpPr>
      <xdr:spPr bwMode="auto">
        <a:xfrm>
          <a:off x="3644900" y="15621000"/>
          <a:ext cx="0" cy="254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39</xdr:row>
      <xdr:rowOff>0</xdr:rowOff>
    </xdr:from>
    <xdr:to>
      <xdr:col>4</xdr:col>
      <xdr:colOff>609600</xdr:colOff>
      <xdr:row>39</xdr:row>
      <xdr:rowOff>292100</xdr:rowOff>
    </xdr:to>
    <xdr:sp macro="" textlink="">
      <xdr:nvSpPr>
        <xdr:cNvPr id="244" name="Text Box 6">
          <a:extLst>
            <a:ext uri="{FF2B5EF4-FFF2-40B4-BE49-F238E27FC236}">
              <a16:creationId xmlns:a16="http://schemas.microsoft.com/office/drawing/2014/main" id="{00000000-0008-0000-0100-0000F4000000}"/>
            </a:ext>
          </a:extLst>
        </xdr:cNvPr>
        <xdr:cNvSpPr txBox="1">
          <a:spLocks noChangeArrowheads="1"/>
        </xdr:cNvSpPr>
      </xdr:nvSpPr>
      <xdr:spPr bwMode="auto">
        <a:xfrm>
          <a:off x="3644900" y="15570200"/>
          <a:ext cx="0" cy="254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39</xdr:row>
      <xdr:rowOff>0</xdr:rowOff>
    </xdr:from>
    <xdr:to>
      <xdr:col>4</xdr:col>
      <xdr:colOff>609600</xdr:colOff>
      <xdr:row>39</xdr:row>
      <xdr:rowOff>292100</xdr:rowOff>
    </xdr:to>
    <xdr:sp macro="" textlink="">
      <xdr:nvSpPr>
        <xdr:cNvPr id="245" name="Text Box 10">
          <a:extLst>
            <a:ext uri="{FF2B5EF4-FFF2-40B4-BE49-F238E27FC236}">
              <a16:creationId xmlns:a16="http://schemas.microsoft.com/office/drawing/2014/main" id="{00000000-0008-0000-0100-0000F5000000}"/>
            </a:ext>
          </a:extLst>
        </xdr:cNvPr>
        <xdr:cNvSpPr txBox="1">
          <a:spLocks noChangeArrowheads="1"/>
        </xdr:cNvSpPr>
      </xdr:nvSpPr>
      <xdr:spPr bwMode="auto">
        <a:xfrm>
          <a:off x="3644900" y="15621000"/>
          <a:ext cx="0" cy="254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647700</xdr:colOff>
      <xdr:row>31</xdr:row>
      <xdr:rowOff>0</xdr:rowOff>
    </xdr:from>
    <xdr:to>
      <xdr:col>4</xdr:col>
      <xdr:colOff>647700</xdr:colOff>
      <xdr:row>31</xdr:row>
      <xdr:rowOff>292100</xdr:rowOff>
    </xdr:to>
    <xdr:sp macro="" textlink="">
      <xdr:nvSpPr>
        <xdr:cNvPr id="246" name="Text Box 6">
          <a:extLst>
            <a:ext uri="{FF2B5EF4-FFF2-40B4-BE49-F238E27FC236}">
              <a16:creationId xmlns:a16="http://schemas.microsoft.com/office/drawing/2014/main" id="{00000000-0008-0000-0100-0000F6000000}"/>
            </a:ext>
          </a:extLst>
        </xdr:cNvPr>
        <xdr:cNvSpPr txBox="1">
          <a:spLocks noChangeArrowheads="1"/>
        </xdr:cNvSpPr>
      </xdr:nvSpPr>
      <xdr:spPr bwMode="auto">
        <a:xfrm>
          <a:off x="3683000" y="15887700"/>
          <a:ext cx="0" cy="254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0</xdr:rowOff>
    </xdr:from>
    <xdr:to>
      <xdr:col>4</xdr:col>
      <xdr:colOff>609600</xdr:colOff>
      <xdr:row>31</xdr:row>
      <xdr:rowOff>292100</xdr:rowOff>
    </xdr:to>
    <xdr:sp macro="" textlink="">
      <xdr:nvSpPr>
        <xdr:cNvPr id="247" name="Text Box 10">
          <a:extLst>
            <a:ext uri="{FF2B5EF4-FFF2-40B4-BE49-F238E27FC236}">
              <a16:creationId xmlns:a16="http://schemas.microsoft.com/office/drawing/2014/main" id="{00000000-0008-0000-0100-0000F7000000}"/>
            </a:ext>
          </a:extLst>
        </xdr:cNvPr>
        <xdr:cNvSpPr txBox="1">
          <a:spLocks noChangeArrowheads="1"/>
        </xdr:cNvSpPr>
      </xdr:nvSpPr>
      <xdr:spPr bwMode="auto">
        <a:xfrm>
          <a:off x="3644900" y="15900400"/>
          <a:ext cx="0" cy="254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0</xdr:rowOff>
    </xdr:from>
    <xdr:to>
      <xdr:col>4</xdr:col>
      <xdr:colOff>609600</xdr:colOff>
      <xdr:row>31</xdr:row>
      <xdr:rowOff>292100</xdr:rowOff>
    </xdr:to>
    <xdr:sp macro="" textlink="">
      <xdr:nvSpPr>
        <xdr:cNvPr id="248" name="Text Box 6">
          <a:extLst>
            <a:ext uri="{FF2B5EF4-FFF2-40B4-BE49-F238E27FC236}">
              <a16:creationId xmlns:a16="http://schemas.microsoft.com/office/drawing/2014/main" id="{00000000-0008-0000-0100-0000F8000000}"/>
            </a:ext>
          </a:extLst>
        </xdr:cNvPr>
        <xdr:cNvSpPr txBox="1">
          <a:spLocks noChangeArrowheads="1"/>
        </xdr:cNvSpPr>
      </xdr:nvSpPr>
      <xdr:spPr bwMode="auto">
        <a:xfrm>
          <a:off x="3644900" y="15849600"/>
          <a:ext cx="0" cy="254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0</xdr:rowOff>
    </xdr:from>
    <xdr:to>
      <xdr:col>4</xdr:col>
      <xdr:colOff>609600</xdr:colOff>
      <xdr:row>31</xdr:row>
      <xdr:rowOff>292100</xdr:rowOff>
    </xdr:to>
    <xdr:sp macro="" textlink="">
      <xdr:nvSpPr>
        <xdr:cNvPr id="249" name="Text Box 10">
          <a:extLst>
            <a:ext uri="{FF2B5EF4-FFF2-40B4-BE49-F238E27FC236}">
              <a16:creationId xmlns:a16="http://schemas.microsoft.com/office/drawing/2014/main" id="{00000000-0008-0000-0100-0000F9000000}"/>
            </a:ext>
          </a:extLst>
        </xdr:cNvPr>
        <xdr:cNvSpPr txBox="1">
          <a:spLocks noChangeArrowheads="1"/>
        </xdr:cNvSpPr>
      </xdr:nvSpPr>
      <xdr:spPr bwMode="auto">
        <a:xfrm>
          <a:off x="3644900" y="15900400"/>
          <a:ext cx="0" cy="254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0</xdr:rowOff>
    </xdr:from>
    <xdr:to>
      <xdr:col>4</xdr:col>
      <xdr:colOff>609600</xdr:colOff>
      <xdr:row>31</xdr:row>
      <xdr:rowOff>292100</xdr:rowOff>
    </xdr:to>
    <xdr:sp macro="" textlink="">
      <xdr:nvSpPr>
        <xdr:cNvPr id="250" name="Text Box 6">
          <a:extLst>
            <a:ext uri="{FF2B5EF4-FFF2-40B4-BE49-F238E27FC236}">
              <a16:creationId xmlns:a16="http://schemas.microsoft.com/office/drawing/2014/main" id="{00000000-0008-0000-0100-0000FA000000}"/>
            </a:ext>
          </a:extLst>
        </xdr:cNvPr>
        <xdr:cNvSpPr txBox="1">
          <a:spLocks noChangeArrowheads="1"/>
        </xdr:cNvSpPr>
      </xdr:nvSpPr>
      <xdr:spPr bwMode="auto">
        <a:xfrm>
          <a:off x="3644900" y="15849600"/>
          <a:ext cx="0" cy="254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0</xdr:rowOff>
    </xdr:from>
    <xdr:to>
      <xdr:col>4</xdr:col>
      <xdr:colOff>609600</xdr:colOff>
      <xdr:row>31</xdr:row>
      <xdr:rowOff>292100</xdr:rowOff>
    </xdr:to>
    <xdr:sp macro="" textlink="">
      <xdr:nvSpPr>
        <xdr:cNvPr id="251" name="Text Box 10">
          <a:extLst>
            <a:ext uri="{FF2B5EF4-FFF2-40B4-BE49-F238E27FC236}">
              <a16:creationId xmlns:a16="http://schemas.microsoft.com/office/drawing/2014/main" id="{00000000-0008-0000-0100-0000FB000000}"/>
            </a:ext>
          </a:extLst>
        </xdr:cNvPr>
        <xdr:cNvSpPr txBox="1">
          <a:spLocks noChangeArrowheads="1"/>
        </xdr:cNvSpPr>
      </xdr:nvSpPr>
      <xdr:spPr bwMode="auto">
        <a:xfrm>
          <a:off x="3644900" y="15900400"/>
          <a:ext cx="0" cy="254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0</xdr:rowOff>
    </xdr:from>
    <xdr:to>
      <xdr:col>4</xdr:col>
      <xdr:colOff>609600</xdr:colOff>
      <xdr:row>31</xdr:row>
      <xdr:rowOff>292100</xdr:rowOff>
    </xdr:to>
    <xdr:sp macro="" textlink="">
      <xdr:nvSpPr>
        <xdr:cNvPr id="252" name="Text Box 6">
          <a:extLst>
            <a:ext uri="{FF2B5EF4-FFF2-40B4-BE49-F238E27FC236}">
              <a16:creationId xmlns:a16="http://schemas.microsoft.com/office/drawing/2014/main" id="{00000000-0008-0000-0100-0000FC000000}"/>
            </a:ext>
          </a:extLst>
        </xdr:cNvPr>
        <xdr:cNvSpPr txBox="1">
          <a:spLocks noChangeArrowheads="1"/>
        </xdr:cNvSpPr>
      </xdr:nvSpPr>
      <xdr:spPr bwMode="auto">
        <a:xfrm>
          <a:off x="3644900" y="15900400"/>
          <a:ext cx="0" cy="254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0</xdr:rowOff>
    </xdr:from>
    <xdr:to>
      <xdr:col>4</xdr:col>
      <xdr:colOff>609600</xdr:colOff>
      <xdr:row>31</xdr:row>
      <xdr:rowOff>292100</xdr:rowOff>
    </xdr:to>
    <xdr:sp macro="" textlink="">
      <xdr:nvSpPr>
        <xdr:cNvPr id="253" name="Text Box 10">
          <a:extLst>
            <a:ext uri="{FF2B5EF4-FFF2-40B4-BE49-F238E27FC236}">
              <a16:creationId xmlns:a16="http://schemas.microsoft.com/office/drawing/2014/main" id="{00000000-0008-0000-0100-0000FD000000}"/>
            </a:ext>
          </a:extLst>
        </xdr:cNvPr>
        <xdr:cNvSpPr txBox="1">
          <a:spLocks noChangeArrowheads="1"/>
        </xdr:cNvSpPr>
      </xdr:nvSpPr>
      <xdr:spPr bwMode="auto">
        <a:xfrm>
          <a:off x="3644900" y="15900400"/>
          <a:ext cx="0" cy="254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0</xdr:rowOff>
    </xdr:from>
    <xdr:to>
      <xdr:col>4</xdr:col>
      <xdr:colOff>609600</xdr:colOff>
      <xdr:row>31</xdr:row>
      <xdr:rowOff>292100</xdr:rowOff>
    </xdr:to>
    <xdr:sp macro="" textlink="">
      <xdr:nvSpPr>
        <xdr:cNvPr id="254" name="Text Box 6">
          <a:extLst>
            <a:ext uri="{FF2B5EF4-FFF2-40B4-BE49-F238E27FC236}">
              <a16:creationId xmlns:a16="http://schemas.microsoft.com/office/drawing/2014/main" id="{00000000-0008-0000-0100-0000FE000000}"/>
            </a:ext>
          </a:extLst>
        </xdr:cNvPr>
        <xdr:cNvSpPr txBox="1">
          <a:spLocks noChangeArrowheads="1"/>
        </xdr:cNvSpPr>
      </xdr:nvSpPr>
      <xdr:spPr bwMode="auto">
        <a:xfrm>
          <a:off x="3644900" y="15849600"/>
          <a:ext cx="0" cy="254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0</xdr:rowOff>
    </xdr:from>
    <xdr:to>
      <xdr:col>4</xdr:col>
      <xdr:colOff>609600</xdr:colOff>
      <xdr:row>31</xdr:row>
      <xdr:rowOff>292100</xdr:rowOff>
    </xdr:to>
    <xdr:sp macro="" textlink="">
      <xdr:nvSpPr>
        <xdr:cNvPr id="255" name="Text Box 10">
          <a:extLst>
            <a:ext uri="{FF2B5EF4-FFF2-40B4-BE49-F238E27FC236}">
              <a16:creationId xmlns:a16="http://schemas.microsoft.com/office/drawing/2014/main" id="{00000000-0008-0000-0100-0000FF000000}"/>
            </a:ext>
          </a:extLst>
        </xdr:cNvPr>
        <xdr:cNvSpPr txBox="1">
          <a:spLocks noChangeArrowheads="1"/>
        </xdr:cNvSpPr>
      </xdr:nvSpPr>
      <xdr:spPr bwMode="auto">
        <a:xfrm>
          <a:off x="3644900" y="15900400"/>
          <a:ext cx="0" cy="254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660400</xdr:colOff>
      <xdr:row>32</xdr:row>
      <xdr:rowOff>0</xdr:rowOff>
    </xdr:from>
    <xdr:to>
      <xdr:col>4</xdr:col>
      <xdr:colOff>660400</xdr:colOff>
      <xdr:row>32</xdr:row>
      <xdr:rowOff>292100</xdr:rowOff>
    </xdr:to>
    <xdr:sp macro="" textlink="">
      <xdr:nvSpPr>
        <xdr:cNvPr id="256" name="Text Box 6">
          <a:extLst>
            <a:ext uri="{FF2B5EF4-FFF2-40B4-BE49-F238E27FC236}">
              <a16:creationId xmlns:a16="http://schemas.microsoft.com/office/drawing/2014/main" id="{00000000-0008-0000-0100-00005F4D0000}"/>
            </a:ext>
          </a:extLst>
        </xdr:cNvPr>
        <xdr:cNvSpPr txBox="1">
          <a:spLocks noChangeArrowheads="1"/>
        </xdr:cNvSpPr>
      </xdr:nvSpPr>
      <xdr:spPr bwMode="auto">
        <a:xfrm>
          <a:off x="32766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0</xdr:rowOff>
    </xdr:from>
    <xdr:to>
      <xdr:col>4</xdr:col>
      <xdr:colOff>609600</xdr:colOff>
      <xdr:row>32</xdr:row>
      <xdr:rowOff>292100</xdr:rowOff>
    </xdr:to>
    <xdr:sp macro="" textlink="">
      <xdr:nvSpPr>
        <xdr:cNvPr id="257" name="Text Box 10">
          <a:extLst>
            <a:ext uri="{FF2B5EF4-FFF2-40B4-BE49-F238E27FC236}">
              <a16:creationId xmlns:a16="http://schemas.microsoft.com/office/drawing/2014/main" id="{00000000-0008-0000-0100-000060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0</xdr:rowOff>
    </xdr:from>
    <xdr:to>
      <xdr:col>4</xdr:col>
      <xdr:colOff>609600</xdr:colOff>
      <xdr:row>32</xdr:row>
      <xdr:rowOff>292100</xdr:rowOff>
    </xdr:to>
    <xdr:sp macro="" textlink="">
      <xdr:nvSpPr>
        <xdr:cNvPr id="258" name="Text Box 6">
          <a:extLst>
            <a:ext uri="{FF2B5EF4-FFF2-40B4-BE49-F238E27FC236}">
              <a16:creationId xmlns:a16="http://schemas.microsoft.com/office/drawing/2014/main" id="{00000000-0008-0000-0100-0000614D0000}"/>
            </a:ext>
          </a:extLst>
        </xdr:cNvPr>
        <xdr:cNvSpPr txBox="1">
          <a:spLocks noChangeArrowheads="1"/>
        </xdr:cNvSpPr>
      </xdr:nvSpPr>
      <xdr:spPr bwMode="auto">
        <a:xfrm>
          <a:off x="3225800" y="1461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0</xdr:rowOff>
    </xdr:from>
    <xdr:to>
      <xdr:col>4</xdr:col>
      <xdr:colOff>609600</xdr:colOff>
      <xdr:row>32</xdr:row>
      <xdr:rowOff>292100</xdr:rowOff>
    </xdr:to>
    <xdr:sp macro="" textlink="">
      <xdr:nvSpPr>
        <xdr:cNvPr id="259" name="Text Box 10">
          <a:extLst>
            <a:ext uri="{FF2B5EF4-FFF2-40B4-BE49-F238E27FC236}">
              <a16:creationId xmlns:a16="http://schemas.microsoft.com/office/drawing/2014/main" id="{00000000-0008-0000-0100-000062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0</xdr:rowOff>
    </xdr:from>
    <xdr:to>
      <xdr:col>4</xdr:col>
      <xdr:colOff>609600</xdr:colOff>
      <xdr:row>32</xdr:row>
      <xdr:rowOff>292100</xdr:rowOff>
    </xdr:to>
    <xdr:sp macro="" textlink="">
      <xdr:nvSpPr>
        <xdr:cNvPr id="260" name="Text Box 6">
          <a:extLst>
            <a:ext uri="{FF2B5EF4-FFF2-40B4-BE49-F238E27FC236}">
              <a16:creationId xmlns:a16="http://schemas.microsoft.com/office/drawing/2014/main" id="{00000000-0008-0000-0100-000067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0</xdr:rowOff>
    </xdr:from>
    <xdr:to>
      <xdr:col>4</xdr:col>
      <xdr:colOff>609600</xdr:colOff>
      <xdr:row>32</xdr:row>
      <xdr:rowOff>292100</xdr:rowOff>
    </xdr:to>
    <xdr:sp macro="" textlink="">
      <xdr:nvSpPr>
        <xdr:cNvPr id="261" name="Text Box 10">
          <a:extLst>
            <a:ext uri="{FF2B5EF4-FFF2-40B4-BE49-F238E27FC236}">
              <a16:creationId xmlns:a16="http://schemas.microsoft.com/office/drawing/2014/main" id="{00000000-0008-0000-0100-000068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0</xdr:rowOff>
    </xdr:from>
    <xdr:to>
      <xdr:col>4</xdr:col>
      <xdr:colOff>609600</xdr:colOff>
      <xdr:row>32</xdr:row>
      <xdr:rowOff>292100</xdr:rowOff>
    </xdr:to>
    <xdr:sp macro="" textlink="">
      <xdr:nvSpPr>
        <xdr:cNvPr id="262" name="Text Box 6">
          <a:extLst>
            <a:ext uri="{FF2B5EF4-FFF2-40B4-BE49-F238E27FC236}">
              <a16:creationId xmlns:a16="http://schemas.microsoft.com/office/drawing/2014/main" id="{00000000-0008-0000-0100-0000694D0000}"/>
            </a:ext>
          </a:extLst>
        </xdr:cNvPr>
        <xdr:cNvSpPr txBox="1">
          <a:spLocks noChangeArrowheads="1"/>
        </xdr:cNvSpPr>
      </xdr:nvSpPr>
      <xdr:spPr bwMode="auto">
        <a:xfrm>
          <a:off x="3225800" y="1461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0</xdr:rowOff>
    </xdr:from>
    <xdr:to>
      <xdr:col>4</xdr:col>
      <xdr:colOff>609600</xdr:colOff>
      <xdr:row>32</xdr:row>
      <xdr:rowOff>292100</xdr:rowOff>
    </xdr:to>
    <xdr:sp macro="" textlink="">
      <xdr:nvSpPr>
        <xdr:cNvPr id="263" name="Text Box 10">
          <a:extLst>
            <a:ext uri="{FF2B5EF4-FFF2-40B4-BE49-F238E27FC236}">
              <a16:creationId xmlns:a16="http://schemas.microsoft.com/office/drawing/2014/main" id="{00000000-0008-0000-0100-00006A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0</xdr:rowOff>
    </xdr:from>
    <xdr:to>
      <xdr:col>4</xdr:col>
      <xdr:colOff>609600</xdr:colOff>
      <xdr:row>32</xdr:row>
      <xdr:rowOff>292100</xdr:rowOff>
    </xdr:to>
    <xdr:sp macro="" textlink="">
      <xdr:nvSpPr>
        <xdr:cNvPr id="264" name="Text Box 6">
          <a:extLst>
            <a:ext uri="{FF2B5EF4-FFF2-40B4-BE49-F238E27FC236}">
              <a16:creationId xmlns:a16="http://schemas.microsoft.com/office/drawing/2014/main" id="{00000000-0008-0000-0100-00006B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0</xdr:rowOff>
    </xdr:from>
    <xdr:to>
      <xdr:col>4</xdr:col>
      <xdr:colOff>609600</xdr:colOff>
      <xdr:row>32</xdr:row>
      <xdr:rowOff>292100</xdr:rowOff>
    </xdr:to>
    <xdr:sp macro="" textlink="">
      <xdr:nvSpPr>
        <xdr:cNvPr id="265" name="Text Box 10">
          <a:extLst>
            <a:ext uri="{FF2B5EF4-FFF2-40B4-BE49-F238E27FC236}">
              <a16:creationId xmlns:a16="http://schemas.microsoft.com/office/drawing/2014/main" id="{00000000-0008-0000-0100-00006C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0</xdr:rowOff>
    </xdr:from>
    <xdr:to>
      <xdr:col>4</xdr:col>
      <xdr:colOff>609600</xdr:colOff>
      <xdr:row>32</xdr:row>
      <xdr:rowOff>292100</xdr:rowOff>
    </xdr:to>
    <xdr:sp macro="" textlink="">
      <xdr:nvSpPr>
        <xdr:cNvPr id="266" name="Text Box 6">
          <a:extLst>
            <a:ext uri="{FF2B5EF4-FFF2-40B4-BE49-F238E27FC236}">
              <a16:creationId xmlns:a16="http://schemas.microsoft.com/office/drawing/2014/main" id="{00000000-0008-0000-0100-00006D4D0000}"/>
            </a:ext>
          </a:extLst>
        </xdr:cNvPr>
        <xdr:cNvSpPr txBox="1">
          <a:spLocks noChangeArrowheads="1"/>
        </xdr:cNvSpPr>
      </xdr:nvSpPr>
      <xdr:spPr bwMode="auto">
        <a:xfrm>
          <a:off x="3225800" y="1461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0</xdr:rowOff>
    </xdr:from>
    <xdr:to>
      <xdr:col>4</xdr:col>
      <xdr:colOff>609600</xdr:colOff>
      <xdr:row>32</xdr:row>
      <xdr:rowOff>292100</xdr:rowOff>
    </xdr:to>
    <xdr:sp macro="" textlink="">
      <xdr:nvSpPr>
        <xdr:cNvPr id="267" name="Text Box 10">
          <a:extLst>
            <a:ext uri="{FF2B5EF4-FFF2-40B4-BE49-F238E27FC236}">
              <a16:creationId xmlns:a16="http://schemas.microsoft.com/office/drawing/2014/main" id="{00000000-0008-0000-0100-00006E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0</xdr:rowOff>
    </xdr:from>
    <xdr:to>
      <xdr:col>4</xdr:col>
      <xdr:colOff>609600</xdr:colOff>
      <xdr:row>32</xdr:row>
      <xdr:rowOff>292100</xdr:rowOff>
    </xdr:to>
    <xdr:sp macro="" textlink="">
      <xdr:nvSpPr>
        <xdr:cNvPr id="268" name="Text Box 6">
          <a:extLst>
            <a:ext uri="{FF2B5EF4-FFF2-40B4-BE49-F238E27FC236}">
              <a16:creationId xmlns:a16="http://schemas.microsoft.com/office/drawing/2014/main" id="{00000000-0008-0000-0100-00006F4D0000}"/>
            </a:ext>
          </a:extLst>
        </xdr:cNvPr>
        <xdr:cNvSpPr txBox="1">
          <a:spLocks noChangeArrowheads="1"/>
        </xdr:cNvSpPr>
      </xdr:nvSpPr>
      <xdr:spPr bwMode="auto">
        <a:xfrm>
          <a:off x="3225800" y="1461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0</xdr:rowOff>
    </xdr:from>
    <xdr:to>
      <xdr:col>4</xdr:col>
      <xdr:colOff>609600</xdr:colOff>
      <xdr:row>32</xdr:row>
      <xdr:rowOff>292100</xdr:rowOff>
    </xdr:to>
    <xdr:sp macro="" textlink="">
      <xdr:nvSpPr>
        <xdr:cNvPr id="269" name="Text Box 10">
          <a:extLst>
            <a:ext uri="{FF2B5EF4-FFF2-40B4-BE49-F238E27FC236}">
              <a16:creationId xmlns:a16="http://schemas.microsoft.com/office/drawing/2014/main" id="{00000000-0008-0000-0100-000070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0</xdr:rowOff>
    </xdr:from>
    <xdr:to>
      <xdr:col>4</xdr:col>
      <xdr:colOff>609600</xdr:colOff>
      <xdr:row>32</xdr:row>
      <xdr:rowOff>292100</xdr:rowOff>
    </xdr:to>
    <xdr:sp macro="" textlink="">
      <xdr:nvSpPr>
        <xdr:cNvPr id="270" name="Text Box 6">
          <a:extLst>
            <a:ext uri="{FF2B5EF4-FFF2-40B4-BE49-F238E27FC236}">
              <a16:creationId xmlns:a16="http://schemas.microsoft.com/office/drawing/2014/main" id="{00000000-0008-0000-0100-000071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0</xdr:rowOff>
    </xdr:from>
    <xdr:to>
      <xdr:col>4</xdr:col>
      <xdr:colOff>609600</xdr:colOff>
      <xdr:row>32</xdr:row>
      <xdr:rowOff>292100</xdr:rowOff>
    </xdr:to>
    <xdr:sp macro="" textlink="">
      <xdr:nvSpPr>
        <xdr:cNvPr id="271" name="Text Box 10">
          <a:extLst>
            <a:ext uri="{FF2B5EF4-FFF2-40B4-BE49-F238E27FC236}">
              <a16:creationId xmlns:a16="http://schemas.microsoft.com/office/drawing/2014/main" id="{00000000-0008-0000-0100-000072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0</xdr:rowOff>
    </xdr:from>
    <xdr:to>
      <xdr:col>4</xdr:col>
      <xdr:colOff>609600</xdr:colOff>
      <xdr:row>32</xdr:row>
      <xdr:rowOff>292100</xdr:rowOff>
    </xdr:to>
    <xdr:sp macro="" textlink="">
      <xdr:nvSpPr>
        <xdr:cNvPr id="272" name="Text Box 6">
          <a:extLst>
            <a:ext uri="{FF2B5EF4-FFF2-40B4-BE49-F238E27FC236}">
              <a16:creationId xmlns:a16="http://schemas.microsoft.com/office/drawing/2014/main" id="{00000000-0008-0000-0100-0000734D0000}"/>
            </a:ext>
          </a:extLst>
        </xdr:cNvPr>
        <xdr:cNvSpPr txBox="1">
          <a:spLocks noChangeArrowheads="1"/>
        </xdr:cNvSpPr>
      </xdr:nvSpPr>
      <xdr:spPr bwMode="auto">
        <a:xfrm>
          <a:off x="3225800" y="1461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0</xdr:rowOff>
    </xdr:from>
    <xdr:to>
      <xdr:col>4</xdr:col>
      <xdr:colOff>609600</xdr:colOff>
      <xdr:row>32</xdr:row>
      <xdr:rowOff>292100</xdr:rowOff>
    </xdr:to>
    <xdr:sp macro="" textlink="">
      <xdr:nvSpPr>
        <xdr:cNvPr id="273" name="Text Box 10">
          <a:extLst>
            <a:ext uri="{FF2B5EF4-FFF2-40B4-BE49-F238E27FC236}">
              <a16:creationId xmlns:a16="http://schemas.microsoft.com/office/drawing/2014/main" id="{00000000-0008-0000-0100-000074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0</xdr:rowOff>
    </xdr:from>
    <xdr:to>
      <xdr:col>4</xdr:col>
      <xdr:colOff>609600</xdr:colOff>
      <xdr:row>32</xdr:row>
      <xdr:rowOff>292100</xdr:rowOff>
    </xdr:to>
    <xdr:sp macro="" textlink="">
      <xdr:nvSpPr>
        <xdr:cNvPr id="274" name="Text Box 6">
          <a:extLst>
            <a:ext uri="{FF2B5EF4-FFF2-40B4-BE49-F238E27FC236}">
              <a16:creationId xmlns:a16="http://schemas.microsoft.com/office/drawing/2014/main" id="{00000000-0008-0000-0100-000075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0</xdr:rowOff>
    </xdr:from>
    <xdr:to>
      <xdr:col>4</xdr:col>
      <xdr:colOff>609600</xdr:colOff>
      <xdr:row>32</xdr:row>
      <xdr:rowOff>292100</xdr:rowOff>
    </xdr:to>
    <xdr:sp macro="" textlink="">
      <xdr:nvSpPr>
        <xdr:cNvPr id="275" name="Text Box 10">
          <a:extLst>
            <a:ext uri="{FF2B5EF4-FFF2-40B4-BE49-F238E27FC236}">
              <a16:creationId xmlns:a16="http://schemas.microsoft.com/office/drawing/2014/main" id="{00000000-0008-0000-0100-000076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0</xdr:rowOff>
    </xdr:from>
    <xdr:to>
      <xdr:col>4</xdr:col>
      <xdr:colOff>609600</xdr:colOff>
      <xdr:row>32</xdr:row>
      <xdr:rowOff>292100</xdr:rowOff>
    </xdr:to>
    <xdr:sp macro="" textlink="">
      <xdr:nvSpPr>
        <xdr:cNvPr id="276" name="Text Box 6">
          <a:extLst>
            <a:ext uri="{FF2B5EF4-FFF2-40B4-BE49-F238E27FC236}">
              <a16:creationId xmlns:a16="http://schemas.microsoft.com/office/drawing/2014/main" id="{00000000-0008-0000-0100-0000774D0000}"/>
            </a:ext>
          </a:extLst>
        </xdr:cNvPr>
        <xdr:cNvSpPr txBox="1">
          <a:spLocks noChangeArrowheads="1"/>
        </xdr:cNvSpPr>
      </xdr:nvSpPr>
      <xdr:spPr bwMode="auto">
        <a:xfrm>
          <a:off x="3225800" y="1461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0</xdr:rowOff>
    </xdr:from>
    <xdr:to>
      <xdr:col>4</xdr:col>
      <xdr:colOff>609600</xdr:colOff>
      <xdr:row>32</xdr:row>
      <xdr:rowOff>292100</xdr:rowOff>
    </xdr:to>
    <xdr:sp macro="" textlink="">
      <xdr:nvSpPr>
        <xdr:cNvPr id="277" name="Text Box 10">
          <a:extLst>
            <a:ext uri="{FF2B5EF4-FFF2-40B4-BE49-F238E27FC236}">
              <a16:creationId xmlns:a16="http://schemas.microsoft.com/office/drawing/2014/main" id="{00000000-0008-0000-0100-000078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0</xdr:rowOff>
    </xdr:from>
    <xdr:to>
      <xdr:col>4</xdr:col>
      <xdr:colOff>609600</xdr:colOff>
      <xdr:row>32</xdr:row>
      <xdr:rowOff>292100</xdr:rowOff>
    </xdr:to>
    <xdr:sp macro="" textlink="">
      <xdr:nvSpPr>
        <xdr:cNvPr id="278" name="Text Box 6">
          <a:extLst>
            <a:ext uri="{FF2B5EF4-FFF2-40B4-BE49-F238E27FC236}">
              <a16:creationId xmlns:a16="http://schemas.microsoft.com/office/drawing/2014/main" id="{00000000-0008-0000-0100-000079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0</xdr:rowOff>
    </xdr:from>
    <xdr:to>
      <xdr:col>4</xdr:col>
      <xdr:colOff>609600</xdr:colOff>
      <xdr:row>32</xdr:row>
      <xdr:rowOff>292100</xdr:rowOff>
    </xdr:to>
    <xdr:sp macro="" textlink="">
      <xdr:nvSpPr>
        <xdr:cNvPr id="279" name="Text Box 10">
          <a:extLst>
            <a:ext uri="{FF2B5EF4-FFF2-40B4-BE49-F238E27FC236}">
              <a16:creationId xmlns:a16="http://schemas.microsoft.com/office/drawing/2014/main" id="{00000000-0008-0000-0100-00007A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0</xdr:rowOff>
    </xdr:from>
    <xdr:to>
      <xdr:col>4</xdr:col>
      <xdr:colOff>609600</xdr:colOff>
      <xdr:row>32</xdr:row>
      <xdr:rowOff>292100</xdr:rowOff>
    </xdr:to>
    <xdr:sp macro="" textlink="">
      <xdr:nvSpPr>
        <xdr:cNvPr id="280" name="Text Box 6">
          <a:extLst>
            <a:ext uri="{FF2B5EF4-FFF2-40B4-BE49-F238E27FC236}">
              <a16:creationId xmlns:a16="http://schemas.microsoft.com/office/drawing/2014/main" id="{00000000-0008-0000-0100-00007B4D0000}"/>
            </a:ext>
          </a:extLst>
        </xdr:cNvPr>
        <xdr:cNvSpPr txBox="1">
          <a:spLocks noChangeArrowheads="1"/>
        </xdr:cNvSpPr>
      </xdr:nvSpPr>
      <xdr:spPr bwMode="auto">
        <a:xfrm>
          <a:off x="3225800" y="1461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0</xdr:rowOff>
    </xdr:from>
    <xdr:to>
      <xdr:col>4</xdr:col>
      <xdr:colOff>609600</xdr:colOff>
      <xdr:row>32</xdr:row>
      <xdr:rowOff>292100</xdr:rowOff>
    </xdr:to>
    <xdr:sp macro="" textlink="">
      <xdr:nvSpPr>
        <xdr:cNvPr id="281" name="Text Box 10">
          <a:extLst>
            <a:ext uri="{FF2B5EF4-FFF2-40B4-BE49-F238E27FC236}">
              <a16:creationId xmlns:a16="http://schemas.microsoft.com/office/drawing/2014/main" id="{00000000-0008-0000-0100-00007C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0</xdr:rowOff>
    </xdr:from>
    <xdr:to>
      <xdr:col>4</xdr:col>
      <xdr:colOff>609600</xdr:colOff>
      <xdr:row>32</xdr:row>
      <xdr:rowOff>292100</xdr:rowOff>
    </xdr:to>
    <xdr:sp macro="" textlink="">
      <xdr:nvSpPr>
        <xdr:cNvPr id="282" name="Text Box 6">
          <a:extLst>
            <a:ext uri="{FF2B5EF4-FFF2-40B4-BE49-F238E27FC236}">
              <a16:creationId xmlns:a16="http://schemas.microsoft.com/office/drawing/2014/main" id="{00000000-0008-0000-0100-00007D4D0000}"/>
            </a:ext>
          </a:extLst>
        </xdr:cNvPr>
        <xdr:cNvSpPr txBox="1">
          <a:spLocks noChangeArrowheads="1"/>
        </xdr:cNvSpPr>
      </xdr:nvSpPr>
      <xdr:spPr bwMode="auto">
        <a:xfrm>
          <a:off x="3225800" y="1461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0</xdr:rowOff>
    </xdr:from>
    <xdr:to>
      <xdr:col>4</xdr:col>
      <xdr:colOff>609600</xdr:colOff>
      <xdr:row>32</xdr:row>
      <xdr:rowOff>292100</xdr:rowOff>
    </xdr:to>
    <xdr:sp macro="" textlink="">
      <xdr:nvSpPr>
        <xdr:cNvPr id="283" name="Text Box 10">
          <a:extLst>
            <a:ext uri="{FF2B5EF4-FFF2-40B4-BE49-F238E27FC236}">
              <a16:creationId xmlns:a16="http://schemas.microsoft.com/office/drawing/2014/main" id="{00000000-0008-0000-0100-00007E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30</xdr:row>
      <xdr:rowOff>152400</xdr:rowOff>
    </xdr:from>
    <xdr:to>
      <xdr:col>4</xdr:col>
      <xdr:colOff>609600</xdr:colOff>
      <xdr:row>31</xdr:row>
      <xdr:rowOff>127000</xdr:rowOff>
    </xdr:to>
    <xdr:sp macro="" textlink="">
      <xdr:nvSpPr>
        <xdr:cNvPr id="284" name="Text Box 6">
          <a:extLst>
            <a:ext uri="{FF2B5EF4-FFF2-40B4-BE49-F238E27FC236}">
              <a16:creationId xmlns:a16="http://schemas.microsoft.com/office/drawing/2014/main" id="{00000000-0008-0000-0100-00007F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30</xdr:row>
      <xdr:rowOff>152400</xdr:rowOff>
    </xdr:from>
    <xdr:to>
      <xdr:col>4</xdr:col>
      <xdr:colOff>609600</xdr:colOff>
      <xdr:row>31</xdr:row>
      <xdr:rowOff>127000</xdr:rowOff>
    </xdr:to>
    <xdr:sp macro="" textlink="">
      <xdr:nvSpPr>
        <xdr:cNvPr id="285" name="Text Box 10">
          <a:extLst>
            <a:ext uri="{FF2B5EF4-FFF2-40B4-BE49-F238E27FC236}">
              <a16:creationId xmlns:a16="http://schemas.microsoft.com/office/drawing/2014/main" id="{00000000-0008-0000-0100-000080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30</xdr:row>
      <xdr:rowOff>101600</xdr:rowOff>
    </xdr:from>
    <xdr:to>
      <xdr:col>4</xdr:col>
      <xdr:colOff>609600</xdr:colOff>
      <xdr:row>31</xdr:row>
      <xdr:rowOff>76200</xdr:rowOff>
    </xdr:to>
    <xdr:sp macro="" textlink="">
      <xdr:nvSpPr>
        <xdr:cNvPr id="286" name="Text Box 6">
          <a:extLst>
            <a:ext uri="{FF2B5EF4-FFF2-40B4-BE49-F238E27FC236}">
              <a16:creationId xmlns:a16="http://schemas.microsoft.com/office/drawing/2014/main" id="{00000000-0008-0000-0100-000081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30</xdr:row>
      <xdr:rowOff>152400</xdr:rowOff>
    </xdr:from>
    <xdr:to>
      <xdr:col>4</xdr:col>
      <xdr:colOff>609600</xdr:colOff>
      <xdr:row>31</xdr:row>
      <xdr:rowOff>127000</xdr:rowOff>
    </xdr:to>
    <xdr:sp macro="" textlink="">
      <xdr:nvSpPr>
        <xdr:cNvPr id="287" name="Text Box 10">
          <a:extLst>
            <a:ext uri="{FF2B5EF4-FFF2-40B4-BE49-F238E27FC236}">
              <a16:creationId xmlns:a16="http://schemas.microsoft.com/office/drawing/2014/main" id="{00000000-0008-0000-0100-000082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0</xdr:rowOff>
    </xdr:from>
    <xdr:to>
      <xdr:col>4</xdr:col>
      <xdr:colOff>609600</xdr:colOff>
      <xdr:row>32</xdr:row>
      <xdr:rowOff>292100</xdr:rowOff>
    </xdr:to>
    <xdr:sp macro="" textlink="">
      <xdr:nvSpPr>
        <xdr:cNvPr id="288" name="Text Box 6">
          <a:extLst>
            <a:ext uri="{FF2B5EF4-FFF2-40B4-BE49-F238E27FC236}">
              <a16:creationId xmlns:a16="http://schemas.microsoft.com/office/drawing/2014/main" id="{00000000-0008-0000-0100-000083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0</xdr:rowOff>
    </xdr:from>
    <xdr:to>
      <xdr:col>4</xdr:col>
      <xdr:colOff>609600</xdr:colOff>
      <xdr:row>32</xdr:row>
      <xdr:rowOff>292100</xdr:rowOff>
    </xdr:to>
    <xdr:sp macro="" textlink="">
      <xdr:nvSpPr>
        <xdr:cNvPr id="289" name="Text Box 10">
          <a:extLst>
            <a:ext uri="{FF2B5EF4-FFF2-40B4-BE49-F238E27FC236}">
              <a16:creationId xmlns:a16="http://schemas.microsoft.com/office/drawing/2014/main" id="{00000000-0008-0000-0100-000084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0</xdr:rowOff>
    </xdr:from>
    <xdr:to>
      <xdr:col>4</xdr:col>
      <xdr:colOff>609600</xdr:colOff>
      <xdr:row>32</xdr:row>
      <xdr:rowOff>292100</xdr:rowOff>
    </xdr:to>
    <xdr:sp macro="" textlink="">
      <xdr:nvSpPr>
        <xdr:cNvPr id="290" name="Text Box 6">
          <a:extLst>
            <a:ext uri="{FF2B5EF4-FFF2-40B4-BE49-F238E27FC236}">
              <a16:creationId xmlns:a16="http://schemas.microsoft.com/office/drawing/2014/main" id="{00000000-0008-0000-0100-0000854D0000}"/>
            </a:ext>
          </a:extLst>
        </xdr:cNvPr>
        <xdr:cNvSpPr txBox="1">
          <a:spLocks noChangeArrowheads="1"/>
        </xdr:cNvSpPr>
      </xdr:nvSpPr>
      <xdr:spPr bwMode="auto">
        <a:xfrm>
          <a:off x="3225800" y="1461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0</xdr:rowOff>
    </xdr:from>
    <xdr:to>
      <xdr:col>4</xdr:col>
      <xdr:colOff>609600</xdr:colOff>
      <xdr:row>32</xdr:row>
      <xdr:rowOff>292100</xdr:rowOff>
    </xdr:to>
    <xdr:sp macro="" textlink="">
      <xdr:nvSpPr>
        <xdr:cNvPr id="291" name="Text Box 10">
          <a:extLst>
            <a:ext uri="{FF2B5EF4-FFF2-40B4-BE49-F238E27FC236}">
              <a16:creationId xmlns:a16="http://schemas.microsoft.com/office/drawing/2014/main" id="{00000000-0008-0000-0100-000086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30</xdr:row>
      <xdr:rowOff>152400</xdr:rowOff>
    </xdr:from>
    <xdr:to>
      <xdr:col>4</xdr:col>
      <xdr:colOff>609600</xdr:colOff>
      <xdr:row>31</xdr:row>
      <xdr:rowOff>127000</xdr:rowOff>
    </xdr:to>
    <xdr:sp macro="" textlink="">
      <xdr:nvSpPr>
        <xdr:cNvPr id="292" name="Text Box 6">
          <a:extLst>
            <a:ext uri="{FF2B5EF4-FFF2-40B4-BE49-F238E27FC236}">
              <a16:creationId xmlns:a16="http://schemas.microsoft.com/office/drawing/2014/main" id="{00000000-0008-0000-0100-000087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30</xdr:row>
      <xdr:rowOff>152400</xdr:rowOff>
    </xdr:from>
    <xdr:to>
      <xdr:col>4</xdr:col>
      <xdr:colOff>609600</xdr:colOff>
      <xdr:row>31</xdr:row>
      <xdr:rowOff>127000</xdr:rowOff>
    </xdr:to>
    <xdr:sp macro="" textlink="">
      <xdr:nvSpPr>
        <xdr:cNvPr id="293" name="Text Box 10">
          <a:extLst>
            <a:ext uri="{FF2B5EF4-FFF2-40B4-BE49-F238E27FC236}">
              <a16:creationId xmlns:a16="http://schemas.microsoft.com/office/drawing/2014/main" id="{00000000-0008-0000-0100-000088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30</xdr:row>
      <xdr:rowOff>101600</xdr:rowOff>
    </xdr:from>
    <xdr:to>
      <xdr:col>4</xdr:col>
      <xdr:colOff>609600</xdr:colOff>
      <xdr:row>31</xdr:row>
      <xdr:rowOff>76200</xdr:rowOff>
    </xdr:to>
    <xdr:sp macro="" textlink="">
      <xdr:nvSpPr>
        <xdr:cNvPr id="294" name="Text Box 6">
          <a:extLst>
            <a:ext uri="{FF2B5EF4-FFF2-40B4-BE49-F238E27FC236}">
              <a16:creationId xmlns:a16="http://schemas.microsoft.com/office/drawing/2014/main" id="{00000000-0008-0000-0100-000089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30</xdr:row>
      <xdr:rowOff>152400</xdr:rowOff>
    </xdr:from>
    <xdr:to>
      <xdr:col>4</xdr:col>
      <xdr:colOff>609600</xdr:colOff>
      <xdr:row>31</xdr:row>
      <xdr:rowOff>127000</xdr:rowOff>
    </xdr:to>
    <xdr:sp macro="" textlink="">
      <xdr:nvSpPr>
        <xdr:cNvPr id="295" name="Text Box 10">
          <a:extLst>
            <a:ext uri="{FF2B5EF4-FFF2-40B4-BE49-F238E27FC236}">
              <a16:creationId xmlns:a16="http://schemas.microsoft.com/office/drawing/2014/main" id="{00000000-0008-0000-0100-00008A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30</xdr:row>
      <xdr:rowOff>152400</xdr:rowOff>
    </xdr:from>
    <xdr:to>
      <xdr:col>4</xdr:col>
      <xdr:colOff>609600</xdr:colOff>
      <xdr:row>31</xdr:row>
      <xdr:rowOff>127000</xdr:rowOff>
    </xdr:to>
    <xdr:sp macro="" textlink="">
      <xdr:nvSpPr>
        <xdr:cNvPr id="296" name="Text Box 6">
          <a:extLst>
            <a:ext uri="{FF2B5EF4-FFF2-40B4-BE49-F238E27FC236}">
              <a16:creationId xmlns:a16="http://schemas.microsoft.com/office/drawing/2014/main" id="{00000000-0008-0000-0100-00008B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30</xdr:row>
      <xdr:rowOff>152400</xdr:rowOff>
    </xdr:from>
    <xdr:to>
      <xdr:col>4</xdr:col>
      <xdr:colOff>609600</xdr:colOff>
      <xdr:row>31</xdr:row>
      <xdr:rowOff>127000</xdr:rowOff>
    </xdr:to>
    <xdr:sp macro="" textlink="">
      <xdr:nvSpPr>
        <xdr:cNvPr id="297" name="Text Box 10">
          <a:extLst>
            <a:ext uri="{FF2B5EF4-FFF2-40B4-BE49-F238E27FC236}">
              <a16:creationId xmlns:a16="http://schemas.microsoft.com/office/drawing/2014/main" id="{00000000-0008-0000-0100-00008C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30</xdr:row>
      <xdr:rowOff>101600</xdr:rowOff>
    </xdr:from>
    <xdr:to>
      <xdr:col>4</xdr:col>
      <xdr:colOff>609600</xdr:colOff>
      <xdr:row>31</xdr:row>
      <xdr:rowOff>76200</xdr:rowOff>
    </xdr:to>
    <xdr:sp macro="" textlink="">
      <xdr:nvSpPr>
        <xdr:cNvPr id="298" name="Text Box 6">
          <a:extLst>
            <a:ext uri="{FF2B5EF4-FFF2-40B4-BE49-F238E27FC236}">
              <a16:creationId xmlns:a16="http://schemas.microsoft.com/office/drawing/2014/main" id="{00000000-0008-0000-0100-00008D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30</xdr:row>
      <xdr:rowOff>152400</xdr:rowOff>
    </xdr:from>
    <xdr:to>
      <xdr:col>4</xdr:col>
      <xdr:colOff>609600</xdr:colOff>
      <xdr:row>31</xdr:row>
      <xdr:rowOff>127000</xdr:rowOff>
    </xdr:to>
    <xdr:sp macro="" textlink="">
      <xdr:nvSpPr>
        <xdr:cNvPr id="299" name="Text Box 10">
          <a:extLst>
            <a:ext uri="{FF2B5EF4-FFF2-40B4-BE49-F238E27FC236}">
              <a16:creationId xmlns:a16="http://schemas.microsoft.com/office/drawing/2014/main" id="{00000000-0008-0000-0100-00008E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30</xdr:row>
      <xdr:rowOff>101600</xdr:rowOff>
    </xdr:from>
    <xdr:to>
      <xdr:col>4</xdr:col>
      <xdr:colOff>609600</xdr:colOff>
      <xdr:row>31</xdr:row>
      <xdr:rowOff>76200</xdr:rowOff>
    </xdr:to>
    <xdr:sp macro="" textlink="">
      <xdr:nvSpPr>
        <xdr:cNvPr id="300" name="Text Box 6">
          <a:extLst>
            <a:ext uri="{FF2B5EF4-FFF2-40B4-BE49-F238E27FC236}">
              <a16:creationId xmlns:a16="http://schemas.microsoft.com/office/drawing/2014/main" id="{00000000-0008-0000-0100-00008F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30</xdr:row>
      <xdr:rowOff>152400</xdr:rowOff>
    </xdr:from>
    <xdr:to>
      <xdr:col>4</xdr:col>
      <xdr:colOff>609600</xdr:colOff>
      <xdr:row>31</xdr:row>
      <xdr:rowOff>127000</xdr:rowOff>
    </xdr:to>
    <xdr:sp macro="" textlink="">
      <xdr:nvSpPr>
        <xdr:cNvPr id="301" name="Text Box 10">
          <a:extLst>
            <a:ext uri="{FF2B5EF4-FFF2-40B4-BE49-F238E27FC236}">
              <a16:creationId xmlns:a16="http://schemas.microsoft.com/office/drawing/2014/main" id="{00000000-0008-0000-0100-000090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30</xdr:row>
      <xdr:rowOff>152400</xdr:rowOff>
    </xdr:from>
    <xdr:to>
      <xdr:col>4</xdr:col>
      <xdr:colOff>609600</xdr:colOff>
      <xdr:row>31</xdr:row>
      <xdr:rowOff>127000</xdr:rowOff>
    </xdr:to>
    <xdr:sp macro="" textlink="">
      <xdr:nvSpPr>
        <xdr:cNvPr id="302" name="Text Box 6">
          <a:extLst>
            <a:ext uri="{FF2B5EF4-FFF2-40B4-BE49-F238E27FC236}">
              <a16:creationId xmlns:a16="http://schemas.microsoft.com/office/drawing/2014/main" id="{00000000-0008-0000-0100-000091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30</xdr:row>
      <xdr:rowOff>152400</xdr:rowOff>
    </xdr:from>
    <xdr:to>
      <xdr:col>4</xdr:col>
      <xdr:colOff>609600</xdr:colOff>
      <xdr:row>31</xdr:row>
      <xdr:rowOff>127000</xdr:rowOff>
    </xdr:to>
    <xdr:sp macro="" textlink="">
      <xdr:nvSpPr>
        <xdr:cNvPr id="303" name="Text Box 10">
          <a:extLst>
            <a:ext uri="{FF2B5EF4-FFF2-40B4-BE49-F238E27FC236}">
              <a16:creationId xmlns:a16="http://schemas.microsoft.com/office/drawing/2014/main" id="{00000000-0008-0000-0100-000092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30</xdr:row>
      <xdr:rowOff>101600</xdr:rowOff>
    </xdr:from>
    <xdr:to>
      <xdr:col>4</xdr:col>
      <xdr:colOff>609600</xdr:colOff>
      <xdr:row>31</xdr:row>
      <xdr:rowOff>76200</xdr:rowOff>
    </xdr:to>
    <xdr:sp macro="" textlink="">
      <xdr:nvSpPr>
        <xdr:cNvPr id="304" name="Text Box 6">
          <a:extLst>
            <a:ext uri="{FF2B5EF4-FFF2-40B4-BE49-F238E27FC236}">
              <a16:creationId xmlns:a16="http://schemas.microsoft.com/office/drawing/2014/main" id="{00000000-0008-0000-0100-000093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30</xdr:row>
      <xdr:rowOff>152400</xdr:rowOff>
    </xdr:from>
    <xdr:to>
      <xdr:col>4</xdr:col>
      <xdr:colOff>609600</xdr:colOff>
      <xdr:row>31</xdr:row>
      <xdr:rowOff>127000</xdr:rowOff>
    </xdr:to>
    <xdr:sp macro="" textlink="">
      <xdr:nvSpPr>
        <xdr:cNvPr id="305" name="Text Box 10">
          <a:extLst>
            <a:ext uri="{FF2B5EF4-FFF2-40B4-BE49-F238E27FC236}">
              <a16:creationId xmlns:a16="http://schemas.microsoft.com/office/drawing/2014/main" id="{00000000-0008-0000-0100-000094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30</xdr:row>
      <xdr:rowOff>152400</xdr:rowOff>
    </xdr:from>
    <xdr:to>
      <xdr:col>4</xdr:col>
      <xdr:colOff>609600</xdr:colOff>
      <xdr:row>31</xdr:row>
      <xdr:rowOff>127000</xdr:rowOff>
    </xdr:to>
    <xdr:sp macro="" textlink="">
      <xdr:nvSpPr>
        <xdr:cNvPr id="306" name="Text Box 6">
          <a:extLst>
            <a:ext uri="{FF2B5EF4-FFF2-40B4-BE49-F238E27FC236}">
              <a16:creationId xmlns:a16="http://schemas.microsoft.com/office/drawing/2014/main" id="{00000000-0008-0000-0100-000095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30</xdr:row>
      <xdr:rowOff>152400</xdr:rowOff>
    </xdr:from>
    <xdr:to>
      <xdr:col>4</xdr:col>
      <xdr:colOff>609600</xdr:colOff>
      <xdr:row>31</xdr:row>
      <xdr:rowOff>127000</xdr:rowOff>
    </xdr:to>
    <xdr:sp macro="" textlink="">
      <xdr:nvSpPr>
        <xdr:cNvPr id="307" name="Text Box 10">
          <a:extLst>
            <a:ext uri="{FF2B5EF4-FFF2-40B4-BE49-F238E27FC236}">
              <a16:creationId xmlns:a16="http://schemas.microsoft.com/office/drawing/2014/main" id="{00000000-0008-0000-0100-000096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30</xdr:row>
      <xdr:rowOff>101600</xdr:rowOff>
    </xdr:from>
    <xdr:to>
      <xdr:col>4</xdr:col>
      <xdr:colOff>609600</xdr:colOff>
      <xdr:row>31</xdr:row>
      <xdr:rowOff>76200</xdr:rowOff>
    </xdr:to>
    <xdr:sp macro="" textlink="">
      <xdr:nvSpPr>
        <xdr:cNvPr id="308" name="Text Box 6">
          <a:extLst>
            <a:ext uri="{FF2B5EF4-FFF2-40B4-BE49-F238E27FC236}">
              <a16:creationId xmlns:a16="http://schemas.microsoft.com/office/drawing/2014/main" id="{00000000-0008-0000-0100-000097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30</xdr:row>
      <xdr:rowOff>152400</xdr:rowOff>
    </xdr:from>
    <xdr:to>
      <xdr:col>4</xdr:col>
      <xdr:colOff>609600</xdr:colOff>
      <xdr:row>31</xdr:row>
      <xdr:rowOff>127000</xdr:rowOff>
    </xdr:to>
    <xdr:sp macro="" textlink="">
      <xdr:nvSpPr>
        <xdr:cNvPr id="309" name="Text Box 10">
          <a:extLst>
            <a:ext uri="{FF2B5EF4-FFF2-40B4-BE49-F238E27FC236}">
              <a16:creationId xmlns:a16="http://schemas.microsoft.com/office/drawing/2014/main" id="{00000000-0008-0000-0100-000098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30</xdr:row>
      <xdr:rowOff>152400</xdr:rowOff>
    </xdr:from>
    <xdr:to>
      <xdr:col>4</xdr:col>
      <xdr:colOff>609600</xdr:colOff>
      <xdr:row>31</xdr:row>
      <xdr:rowOff>127000</xdr:rowOff>
    </xdr:to>
    <xdr:sp macro="" textlink="">
      <xdr:nvSpPr>
        <xdr:cNvPr id="310" name="Text Box 6">
          <a:extLst>
            <a:ext uri="{FF2B5EF4-FFF2-40B4-BE49-F238E27FC236}">
              <a16:creationId xmlns:a16="http://schemas.microsoft.com/office/drawing/2014/main" id="{00000000-0008-0000-0100-000099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30</xdr:row>
      <xdr:rowOff>152400</xdr:rowOff>
    </xdr:from>
    <xdr:to>
      <xdr:col>4</xdr:col>
      <xdr:colOff>609600</xdr:colOff>
      <xdr:row>31</xdr:row>
      <xdr:rowOff>127000</xdr:rowOff>
    </xdr:to>
    <xdr:sp macro="" textlink="">
      <xdr:nvSpPr>
        <xdr:cNvPr id="311" name="Text Box 10">
          <a:extLst>
            <a:ext uri="{FF2B5EF4-FFF2-40B4-BE49-F238E27FC236}">
              <a16:creationId xmlns:a16="http://schemas.microsoft.com/office/drawing/2014/main" id="{00000000-0008-0000-0100-00009A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30</xdr:row>
      <xdr:rowOff>101600</xdr:rowOff>
    </xdr:from>
    <xdr:to>
      <xdr:col>4</xdr:col>
      <xdr:colOff>609600</xdr:colOff>
      <xdr:row>31</xdr:row>
      <xdr:rowOff>76200</xdr:rowOff>
    </xdr:to>
    <xdr:sp macro="" textlink="">
      <xdr:nvSpPr>
        <xdr:cNvPr id="312" name="Text Box 6">
          <a:extLst>
            <a:ext uri="{FF2B5EF4-FFF2-40B4-BE49-F238E27FC236}">
              <a16:creationId xmlns:a16="http://schemas.microsoft.com/office/drawing/2014/main" id="{00000000-0008-0000-0100-00009B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30</xdr:row>
      <xdr:rowOff>152400</xdr:rowOff>
    </xdr:from>
    <xdr:to>
      <xdr:col>4</xdr:col>
      <xdr:colOff>609600</xdr:colOff>
      <xdr:row>31</xdr:row>
      <xdr:rowOff>127000</xdr:rowOff>
    </xdr:to>
    <xdr:sp macro="" textlink="">
      <xdr:nvSpPr>
        <xdr:cNvPr id="313" name="Text Box 10">
          <a:extLst>
            <a:ext uri="{FF2B5EF4-FFF2-40B4-BE49-F238E27FC236}">
              <a16:creationId xmlns:a16="http://schemas.microsoft.com/office/drawing/2014/main" id="{00000000-0008-0000-0100-00009C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30</xdr:row>
      <xdr:rowOff>101600</xdr:rowOff>
    </xdr:from>
    <xdr:to>
      <xdr:col>4</xdr:col>
      <xdr:colOff>609600</xdr:colOff>
      <xdr:row>31</xdr:row>
      <xdr:rowOff>76200</xdr:rowOff>
    </xdr:to>
    <xdr:sp macro="" textlink="">
      <xdr:nvSpPr>
        <xdr:cNvPr id="314" name="Text Box 6">
          <a:extLst>
            <a:ext uri="{FF2B5EF4-FFF2-40B4-BE49-F238E27FC236}">
              <a16:creationId xmlns:a16="http://schemas.microsoft.com/office/drawing/2014/main" id="{00000000-0008-0000-0100-00009D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30</xdr:row>
      <xdr:rowOff>152400</xdr:rowOff>
    </xdr:from>
    <xdr:to>
      <xdr:col>4</xdr:col>
      <xdr:colOff>609600</xdr:colOff>
      <xdr:row>31</xdr:row>
      <xdr:rowOff>127000</xdr:rowOff>
    </xdr:to>
    <xdr:sp macro="" textlink="">
      <xdr:nvSpPr>
        <xdr:cNvPr id="315" name="Text Box 10">
          <a:extLst>
            <a:ext uri="{FF2B5EF4-FFF2-40B4-BE49-F238E27FC236}">
              <a16:creationId xmlns:a16="http://schemas.microsoft.com/office/drawing/2014/main" id="{00000000-0008-0000-0100-00009E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30</xdr:row>
      <xdr:rowOff>152400</xdr:rowOff>
    </xdr:from>
    <xdr:to>
      <xdr:col>4</xdr:col>
      <xdr:colOff>609600</xdr:colOff>
      <xdr:row>31</xdr:row>
      <xdr:rowOff>127000</xdr:rowOff>
    </xdr:to>
    <xdr:sp macro="" textlink="">
      <xdr:nvSpPr>
        <xdr:cNvPr id="316" name="Text Box 6">
          <a:extLst>
            <a:ext uri="{FF2B5EF4-FFF2-40B4-BE49-F238E27FC236}">
              <a16:creationId xmlns:a16="http://schemas.microsoft.com/office/drawing/2014/main" id="{00000000-0008-0000-0100-0000A3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30</xdr:row>
      <xdr:rowOff>152400</xdr:rowOff>
    </xdr:from>
    <xdr:to>
      <xdr:col>4</xdr:col>
      <xdr:colOff>609600</xdr:colOff>
      <xdr:row>31</xdr:row>
      <xdr:rowOff>127000</xdr:rowOff>
    </xdr:to>
    <xdr:sp macro="" textlink="">
      <xdr:nvSpPr>
        <xdr:cNvPr id="317" name="Text Box 10">
          <a:extLst>
            <a:ext uri="{FF2B5EF4-FFF2-40B4-BE49-F238E27FC236}">
              <a16:creationId xmlns:a16="http://schemas.microsoft.com/office/drawing/2014/main" id="{00000000-0008-0000-0100-0000A4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30</xdr:row>
      <xdr:rowOff>101600</xdr:rowOff>
    </xdr:from>
    <xdr:to>
      <xdr:col>4</xdr:col>
      <xdr:colOff>609600</xdr:colOff>
      <xdr:row>31</xdr:row>
      <xdr:rowOff>76200</xdr:rowOff>
    </xdr:to>
    <xdr:sp macro="" textlink="">
      <xdr:nvSpPr>
        <xdr:cNvPr id="318" name="Text Box 6">
          <a:extLst>
            <a:ext uri="{FF2B5EF4-FFF2-40B4-BE49-F238E27FC236}">
              <a16:creationId xmlns:a16="http://schemas.microsoft.com/office/drawing/2014/main" id="{00000000-0008-0000-0100-0000A5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30</xdr:row>
      <xdr:rowOff>152400</xdr:rowOff>
    </xdr:from>
    <xdr:to>
      <xdr:col>4</xdr:col>
      <xdr:colOff>609600</xdr:colOff>
      <xdr:row>31</xdr:row>
      <xdr:rowOff>127000</xdr:rowOff>
    </xdr:to>
    <xdr:sp macro="" textlink="">
      <xdr:nvSpPr>
        <xdr:cNvPr id="319" name="Text Box 10">
          <a:extLst>
            <a:ext uri="{FF2B5EF4-FFF2-40B4-BE49-F238E27FC236}">
              <a16:creationId xmlns:a16="http://schemas.microsoft.com/office/drawing/2014/main" id="{00000000-0008-0000-0100-0000A6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660400</xdr:colOff>
      <xdr:row>30</xdr:row>
      <xdr:rowOff>152400</xdr:rowOff>
    </xdr:from>
    <xdr:to>
      <xdr:col>4</xdr:col>
      <xdr:colOff>660400</xdr:colOff>
      <xdr:row>31</xdr:row>
      <xdr:rowOff>127000</xdr:rowOff>
    </xdr:to>
    <xdr:sp macro="" textlink="">
      <xdr:nvSpPr>
        <xdr:cNvPr id="320" name="Text Box 6">
          <a:extLst>
            <a:ext uri="{FF2B5EF4-FFF2-40B4-BE49-F238E27FC236}">
              <a16:creationId xmlns:a16="http://schemas.microsoft.com/office/drawing/2014/main" id="{00000000-0008-0000-0100-00005F4D0000}"/>
            </a:ext>
          </a:extLst>
        </xdr:cNvPr>
        <xdr:cNvSpPr txBox="1">
          <a:spLocks noChangeArrowheads="1"/>
        </xdr:cNvSpPr>
      </xdr:nvSpPr>
      <xdr:spPr bwMode="auto">
        <a:xfrm>
          <a:off x="32766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30</xdr:row>
      <xdr:rowOff>152400</xdr:rowOff>
    </xdr:from>
    <xdr:to>
      <xdr:col>4</xdr:col>
      <xdr:colOff>609600</xdr:colOff>
      <xdr:row>31</xdr:row>
      <xdr:rowOff>127000</xdr:rowOff>
    </xdr:to>
    <xdr:sp macro="" textlink="">
      <xdr:nvSpPr>
        <xdr:cNvPr id="321" name="Text Box 10">
          <a:extLst>
            <a:ext uri="{FF2B5EF4-FFF2-40B4-BE49-F238E27FC236}">
              <a16:creationId xmlns:a16="http://schemas.microsoft.com/office/drawing/2014/main" id="{00000000-0008-0000-0100-000060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30</xdr:row>
      <xdr:rowOff>101600</xdr:rowOff>
    </xdr:from>
    <xdr:to>
      <xdr:col>4</xdr:col>
      <xdr:colOff>609600</xdr:colOff>
      <xdr:row>31</xdr:row>
      <xdr:rowOff>76200</xdr:rowOff>
    </xdr:to>
    <xdr:sp macro="" textlink="">
      <xdr:nvSpPr>
        <xdr:cNvPr id="322" name="Text Box 6">
          <a:extLst>
            <a:ext uri="{FF2B5EF4-FFF2-40B4-BE49-F238E27FC236}">
              <a16:creationId xmlns:a16="http://schemas.microsoft.com/office/drawing/2014/main" id="{00000000-0008-0000-0100-0000614D0000}"/>
            </a:ext>
          </a:extLst>
        </xdr:cNvPr>
        <xdr:cNvSpPr txBox="1">
          <a:spLocks noChangeArrowheads="1"/>
        </xdr:cNvSpPr>
      </xdr:nvSpPr>
      <xdr:spPr bwMode="auto">
        <a:xfrm>
          <a:off x="3225800" y="1461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30</xdr:row>
      <xdr:rowOff>152400</xdr:rowOff>
    </xdr:from>
    <xdr:to>
      <xdr:col>4</xdr:col>
      <xdr:colOff>609600</xdr:colOff>
      <xdr:row>31</xdr:row>
      <xdr:rowOff>127000</xdr:rowOff>
    </xdr:to>
    <xdr:sp macro="" textlink="">
      <xdr:nvSpPr>
        <xdr:cNvPr id="323" name="Text Box 10">
          <a:extLst>
            <a:ext uri="{FF2B5EF4-FFF2-40B4-BE49-F238E27FC236}">
              <a16:creationId xmlns:a16="http://schemas.microsoft.com/office/drawing/2014/main" id="{00000000-0008-0000-0100-000062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30</xdr:row>
      <xdr:rowOff>152400</xdr:rowOff>
    </xdr:from>
    <xdr:to>
      <xdr:col>4</xdr:col>
      <xdr:colOff>609600</xdr:colOff>
      <xdr:row>31</xdr:row>
      <xdr:rowOff>127000</xdr:rowOff>
    </xdr:to>
    <xdr:sp macro="" textlink="">
      <xdr:nvSpPr>
        <xdr:cNvPr id="324" name="Text Box 6">
          <a:extLst>
            <a:ext uri="{FF2B5EF4-FFF2-40B4-BE49-F238E27FC236}">
              <a16:creationId xmlns:a16="http://schemas.microsoft.com/office/drawing/2014/main" id="{00000000-0008-0000-0100-000067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30</xdr:row>
      <xdr:rowOff>152400</xdr:rowOff>
    </xdr:from>
    <xdr:to>
      <xdr:col>4</xdr:col>
      <xdr:colOff>609600</xdr:colOff>
      <xdr:row>31</xdr:row>
      <xdr:rowOff>127000</xdr:rowOff>
    </xdr:to>
    <xdr:sp macro="" textlink="">
      <xdr:nvSpPr>
        <xdr:cNvPr id="325" name="Text Box 10">
          <a:extLst>
            <a:ext uri="{FF2B5EF4-FFF2-40B4-BE49-F238E27FC236}">
              <a16:creationId xmlns:a16="http://schemas.microsoft.com/office/drawing/2014/main" id="{00000000-0008-0000-0100-000068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30</xdr:row>
      <xdr:rowOff>101600</xdr:rowOff>
    </xdr:from>
    <xdr:to>
      <xdr:col>4</xdr:col>
      <xdr:colOff>609600</xdr:colOff>
      <xdr:row>31</xdr:row>
      <xdr:rowOff>76200</xdr:rowOff>
    </xdr:to>
    <xdr:sp macro="" textlink="">
      <xdr:nvSpPr>
        <xdr:cNvPr id="326" name="Text Box 6">
          <a:extLst>
            <a:ext uri="{FF2B5EF4-FFF2-40B4-BE49-F238E27FC236}">
              <a16:creationId xmlns:a16="http://schemas.microsoft.com/office/drawing/2014/main" id="{00000000-0008-0000-0100-0000694D0000}"/>
            </a:ext>
          </a:extLst>
        </xdr:cNvPr>
        <xdr:cNvSpPr txBox="1">
          <a:spLocks noChangeArrowheads="1"/>
        </xdr:cNvSpPr>
      </xdr:nvSpPr>
      <xdr:spPr bwMode="auto">
        <a:xfrm>
          <a:off x="3225800" y="1461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30</xdr:row>
      <xdr:rowOff>152400</xdr:rowOff>
    </xdr:from>
    <xdr:to>
      <xdr:col>4</xdr:col>
      <xdr:colOff>609600</xdr:colOff>
      <xdr:row>31</xdr:row>
      <xdr:rowOff>127000</xdr:rowOff>
    </xdr:to>
    <xdr:sp macro="" textlink="">
      <xdr:nvSpPr>
        <xdr:cNvPr id="327" name="Text Box 10">
          <a:extLst>
            <a:ext uri="{FF2B5EF4-FFF2-40B4-BE49-F238E27FC236}">
              <a16:creationId xmlns:a16="http://schemas.microsoft.com/office/drawing/2014/main" id="{00000000-0008-0000-0100-00006A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30</xdr:row>
      <xdr:rowOff>152400</xdr:rowOff>
    </xdr:from>
    <xdr:to>
      <xdr:col>4</xdr:col>
      <xdr:colOff>609600</xdr:colOff>
      <xdr:row>31</xdr:row>
      <xdr:rowOff>127000</xdr:rowOff>
    </xdr:to>
    <xdr:sp macro="" textlink="">
      <xdr:nvSpPr>
        <xdr:cNvPr id="328" name="Text Box 6">
          <a:extLst>
            <a:ext uri="{FF2B5EF4-FFF2-40B4-BE49-F238E27FC236}">
              <a16:creationId xmlns:a16="http://schemas.microsoft.com/office/drawing/2014/main" id="{00000000-0008-0000-0100-00006B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30</xdr:row>
      <xdr:rowOff>152400</xdr:rowOff>
    </xdr:from>
    <xdr:to>
      <xdr:col>4</xdr:col>
      <xdr:colOff>609600</xdr:colOff>
      <xdr:row>31</xdr:row>
      <xdr:rowOff>127000</xdr:rowOff>
    </xdr:to>
    <xdr:sp macro="" textlink="">
      <xdr:nvSpPr>
        <xdr:cNvPr id="329" name="Text Box 10">
          <a:extLst>
            <a:ext uri="{FF2B5EF4-FFF2-40B4-BE49-F238E27FC236}">
              <a16:creationId xmlns:a16="http://schemas.microsoft.com/office/drawing/2014/main" id="{00000000-0008-0000-0100-00006C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30</xdr:row>
      <xdr:rowOff>101600</xdr:rowOff>
    </xdr:from>
    <xdr:to>
      <xdr:col>4</xdr:col>
      <xdr:colOff>609600</xdr:colOff>
      <xdr:row>31</xdr:row>
      <xdr:rowOff>76200</xdr:rowOff>
    </xdr:to>
    <xdr:sp macro="" textlink="">
      <xdr:nvSpPr>
        <xdr:cNvPr id="330" name="Text Box 6">
          <a:extLst>
            <a:ext uri="{FF2B5EF4-FFF2-40B4-BE49-F238E27FC236}">
              <a16:creationId xmlns:a16="http://schemas.microsoft.com/office/drawing/2014/main" id="{00000000-0008-0000-0100-00006D4D0000}"/>
            </a:ext>
          </a:extLst>
        </xdr:cNvPr>
        <xdr:cNvSpPr txBox="1">
          <a:spLocks noChangeArrowheads="1"/>
        </xdr:cNvSpPr>
      </xdr:nvSpPr>
      <xdr:spPr bwMode="auto">
        <a:xfrm>
          <a:off x="3225800" y="1461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30</xdr:row>
      <xdr:rowOff>152400</xdr:rowOff>
    </xdr:from>
    <xdr:to>
      <xdr:col>4</xdr:col>
      <xdr:colOff>609600</xdr:colOff>
      <xdr:row>31</xdr:row>
      <xdr:rowOff>127000</xdr:rowOff>
    </xdr:to>
    <xdr:sp macro="" textlink="">
      <xdr:nvSpPr>
        <xdr:cNvPr id="331" name="Text Box 10">
          <a:extLst>
            <a:ext uri="{FF2B5EF4-FFF2-40B4-BE49-F238E27FC236}">
              <a16:creationId xmlns:a16="http://schemas.microsoft.com/office/drawing/2014/main" id="{00000000-0008-0000-0100-00006E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30</xdr:row>
      <xdr:rowOff>101600</xdr:rowOff>
    </xdr:from>
    <xdr:to>
      <xdr:col>4</xdr:col>
      <xdr:colOff>609600</xdr:colOff>
      <xdr:row>31</xdr:row>
      <xdr:rowOff>76200</xdr:rowOff>
    </xdr:to>
    <xdr:sp macro="" textlink="">
      <xdr:nvSpPr>
        <xdr:cNvPr id="332" name="Text Box 6">
          <a:extLst>
            <a:ext uri="{FF2B5EF4-FFF2-40B4-BE49-F238E27FC236}">
              <a16:creationId xmlns:a16="http://schemas.microsoft.com/office/drawing/2014/main" id="{00000000-0008-0000-0100-00006F4D0000}"/>
            </a:ext>
          </a:extLst>
        </xdr:cNvPr>
        <xdr:cNvSpPr txBox="1">
          <a:spLocks noChangeArrowheads="1"/>
        </xdr:cNvSpPr>
      </xdr:nvSpPr>
      <xdr:spPr bwMode="auto">
        <a:xfrm>
          <a:off x="3225800" y="1461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30</xdr:row>
      <xdr:rowOff>152400</xdr:rowOff>
    </xdr:from>
    <xdr:to>
      <xdr:col>4</xdr:col>
      <xdr:colOff>609600</xdr:colOff>
      <xdr:row>31</xdr:row>
      <xdr:rowOff>127000</xdr:rowOff>
    </xdr:to>
    <xdr:sp macro="" textlink="">
      <xdr:nvSpPr>
        <xdr:cNvPr id="333" name="Text Box 10">
          <a:extLst>
            <a:ext uri="{FF2B5EF4-FFF2-40B4-BE49-F238E27FC236}">
              <a16:creationId xmlns:a16="http://schemas.microsoft.com/office/drawing/2014/main" id="{00000000-0008-0000-0100-000070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30</xdr:row>
      <xdr:rowOff>152400</xdr:rowOff>
    </xdr:from>
    <xdr:to>
      <xdr:col>4</xdr:col>
      <xdr:colOff>609600</xdr:colOff>
      <xdr:row>31</xdr:row>
      <xdr:rowOff>127000</xdr:rowOff>
    </xdr:to>
    <xdr:sp macro="" textlink="">
      <xdr:nvSpPr>
        <xdr:cNvPr id="334" name="Text Box 6">
          <a:extLst>
            <a:ext uri="{FF2B5EF4-FFF2-40B4-BE49-F238E27FC236}">
              <a16:creationId xmlns:a16="http://schemas.microsoft.com/office/drawing/2014/main" id="{00000000-0008-0000-0100-000071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30</xdr:row>
      <xdr:rowOff>152400</xdr:rowOff>
    </xdr:from>
    <xdr:to>
      <xdr:col>4</xdr:col>
      <xdr:colOff>609600</xdr:colOff>
      <xdr:row>31</xdr:row>
      <xdr:rowOff>127000</xdr:rowOff>
    </xdr:to>
    <xdr:sp macro="" textlink="">
      <xdr:nvSpPr>
        <xdr:cNvPr id="335" name="Text Box 10">
          <a:extLst>
            <a:ext uri="{FF2B5EF4-FFF2-40B4-BE49-F238E27FC236}">
              <a16:creationId xmlns:a16="http://schemas.microsoft.com/office/drawing/2014/main" id="{00000000-0008-0000-0100-000072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30</xdr:row>
      <xdr:rowOff>101600</xdr:rowOff>
    </xdr:from>
    <xdr:to>
      <xdr:col>4</xdr:col>
      <xdr:colOff>609600</xdr:colOff>
      <xdr:row>31</xdr:row>
      <xdr:rowOff>76200</xdr:rowOff>
    </xdr:to>
    <xdr:sp macro="" textlink="">
      <xdr:nvSpPr>
        <xdr:cNvPr id="336" name="Text Box 6">
          <a:extLst>
            <a:ext uri="{FF2B5EF4-FFF2-40B4-BE49-F238E27FC236}">
              <a16:creationId xmlns:a16="http://schemas.microsoft.com/office/drawing/2014/main" id="{00000000-0008-0000-0100-0000734D0000}"/>
            </a:ext>
          </a:extLst>
        </xdr:cNvPr>
        <xdr:cNvSpPr txBox="1">
          <a:spLocks noChangeArrowheads="1"/>
        </xdr:cNvSpPr>
      </xdr:nvSpPr>
      <xdr:spPr bwMode="auto">
        <a:xfrm>
          <a:off x="3225800" y="1461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30</xdr:row>
      <xdr:rowOff>152400</xdr:rowOff>
    </xdr:from>
    <xdr:to>
      <xdr:col>4</xdr:col>
      <xdr:colOff>609600</xdr:colOff>
      <xdr:row>31</xdr:row>
      <xdr:rowOff>127000</xdr:rowOff>
    </xdr:to>
    <xdr:sp macro="" textlink="">
      <xdr:nvSpPr>
        <xdr:cNvPr id="337" name="Text Box 10">
          <a:extLst>
            <a:ext uri="{FF2B5EF4-FFF2-40B4-BE49-F238E27FC236}">
              <a16:creationId xmlns:a16="http://schemas.microsoft.com/office/drawing/2014/main" id="{00000000-0008-0000-0100-000074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30</xdr:row>
      <xdr:rowOff>152400</xdr:rowOff>
    </xdr:from>
    <xdr:to>
      <xdr:col>4</xdr:col>
      <xdr:colOff>609600</xdr:colOff>
      <xdr:row>31</xdr:row>
      <xdr:rowOff>127000</xdr:rowOff>
    </xdr:to>
    <xdr:sp macro="" textlink="">
      <xdr:nvSpPr>
        <xdr:cNvPr id="338" name="Text Box 6">
          <a:extLst>
            <a:ext uri="{FF2B5EF4-FFF2-40B4-BE49-F238E27FC236}">
              <a16:creationId xmlns:a16="http://schemas.microsoft.com/office/drawing/2014/main" id="{00000000-0008-0000-0100-000075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30</xdr:row>
      <xdr:rowOff>152400</xdr:rowOff>
    </xdr:from>
    <xdr:to>
      <xdr:col>4</xdr:col>
      <xdr:colOff>609600</xdr:colOff>
      <xdr:row>31</xdr:row>
      <xdr:rowOff>127000</xdr:rowOff>
    </xdr:to>
    <xdr:sp macro="" textlink="">
      <xdr:nvSpPr>
        <xdr:cNvPr id="339" name="Text Box 10">
          <a:extLst>
            <a:ext uri="{FF2B5EF4-FFF2-40B4-BE49-F238E27FC236}">
              <a16:creationId xmlns:a16="http://schemas.microsoft.com/office/drawing/2014/main" id="{00000000-0008-0000-0100-000076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30</xdr:row>
      <xdr:rowOff>101600</xdr:rowOff>
    </xdr:from>
    <xdr:to>
      <xdr:col>4</xdr:col>
      <xdr:colOff>609600</xdr:colOff>
      <xdr:row>31</xdr:row>
      <xdr:rowOff>76200</xdr:rowOff>
    </xdr:to>
    <xdr:sp macro="" textlink="">
      <xdr:nvSpPr>
        <xdr:cNvPr id="340" name="Text Box 6">
          <a:extLst>
            <a:ext uri="{FF2B5EF4-FFF2-40B4-BE49-F238E27FC236}">
              <a16:creationId xmlns:a16="http://schemas.microsoft.com/office/drawing/2014/main" id="{00000000-0008-0000-0100-0000774D0000}"/>
            </a:ext>
          </a:extLst>
        </xdr:cNvPr>
        <xdr:cNvSpPr txBox="1">
          <a:spLocks noChangeArrowheads="1"/>
        </xdr:cNvSpPr>
      </xdr:nvSpPr>
      <xdr:spPr bwMode="auto">
        <a:xfrm>
          <a:off x="3225800" y="1461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30</xdr:row>
      <xdr:rowOff>152400</xdr:rowOff>
    </xdr:from>
    <xdr:to>
      <xdr:col>4</xdr:col>
      <xdr:colOff>609600</xdr:colOff>
      <xdr:row>31</xdr:row>
      <xdr:rowOff>127000</xdr:rowOff>
    </xdr:to>
    <xdr:sp macro="" textlink="">
      <xdr:nvSpPr>
        <xdr:cNvPr id="341" name="Text Box 10">
          <a:extLst>
            <a:ext uri="{FF2B5EF4-FFF2-40B4-BE49-F238E27FC236}">
              <a16:creationId xmlns:a16="http://schemas.microsoft.com/office/drawing/2014/main" id="{00000000-0008-0000-0100-000078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30</xdr:row>
      <xdr:rowOff>152400</xdr:rowOff>
    </xdr:from>
    <xdr:to>
      <xdr:col>4</xdr:col>
      <xdr:colOff>609600</xdr:colOff>
      <xdr:row>31</xdr:row>
      <xdr:rowOff>127000</xdr:rowOff>
    </xdr:to>
    <xdr:sp macro="" textlink="">
      <xdr:nvSpPr>
        <xdr:cNvPr id="342" name="Text Box 6">
          <a:extLst>
            <a:ext uri="{FF2B5EF4-FFF2-40B4-BE49-F238E27FC236}">
              <a16:creationId xmlns:a16="http://schemas.microsoft.com/office/drawing/2014/main" id="{00000000-0008-0000-0100-000079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30</xdr:row>
      <xdr:rowOff>152400</xdr:rowOff>
    </xdr:from>
    <xdr:to>
      <xdr:col>4</xdr:col>
      <xdr:colOff>609600</xdr:colOff>
      <xdr:row>31</xdr:row>
      <xdr:rowOff>127000</xdr:rowOff>
    </xdr:to>
    <xdr:sp macro="" textlink="">
      <xdr:nvSpPr>
        <xdr:cNvPr id="343" name="Text Box 10">
          <a:extLst>
            <a:ext uri="{FF2B5EF4-FFF2-40B4-BE49-F238E27FC236}">
              <a16:creationId xmlns:a16="http://schemas.microsoft.com/office/drawing/2014/main" id="{00000000-0008-0000-0100-00007A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30</xdr:row>
      <xdr:rowOff>101600</xdr:rowOff>
    </xdr:from>
    <xdr:to>
      <xdr:col>4</xdr:col>
      <xdr:colOff>609600</xdr:colOff>
      <xdr:row>31</xdr:row>
      <xdr:rowOff>76200</xdr:rowOff>
    </xdr:to>
    <xdr:sp macro="" textlink="">
      <xdr:nvSpPr>
        <xdr:cNvPr id="344" name="Text Box 6">
          <a:extLst>
            <a:ext uri="{FF2B5EF4-FFF2-40B4-BE49-F238E27FC236}">
              <a16:creationId xmlns:a16="http://schemas.microsoft.com/office/drawing/2014/main" id="{00000000-0008-0000-0100-00007B4D0000}"/>
            </a:ext>
          </a:extLst>
        </xdr:cNvPr>
        <xdr:cNvSpPr txBox="1">
          <a:spLocks noChangeArrowheads="1"/>
        </xdr:cNvSpPr>
      </xdr:nvSpPr>
      <xdr:spPr bwMode="auto">
        <a:xfrm>
          <a:off x="3225800" y="1461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30</xdr:row>
      <xdr:rowOff>152400</xdr:rowOff>
    </xdr:from>
    <xdr:to>
      <xdr:col>4</xdr:col>
      <xdr:colOff>609600</xdr:colOff>
      <xdr:row>31</xdr:row>
      <xdr:rowOff>127000</xdr:rowOff>
    </xdr:to>
    <xdr:sp macro="" textlink="">
      <xdr:nvSpPr>
        <xdr:cNvPr id="345" name="Text Box 10">
          <a:extLst>
            <a:ext uri="{FF2B5EF4-FFF2-40B4-BE49-F238E27FC236}">
              <a16:creationId xmlns:a16="http://schemas.microsoft.com/office/drawing/2014/main" id="{00000000-0008-0000-0100-00007C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30</xdr:row>
      <xdr:rowOff>101600</xdr:rowOff>
    </xdr:from>
    <xdr:to>
      <xdr:col>4</xdr:col>
      <xdr:colOff>609600</xdr:colOff>
      <xdr:row>31</xdr:row>
      <xdr:rowOff>76200</xdr:rowOff>
    </xdr:to>
    <xdr:sp macro="" textlink="">
      <xdr:nvSpPr>
        <xdr:cNvPr id="346" name="Text Box 6">
          <a:extLst>
            <a:ext uri="{FF2B5EF4-FFF2-40B4-BE49-F238E27FC236}">
              <a16:creationId xmlns:a16="http://schemas.microsoft.com/office/drawing/2014/main" id="{00000000-0008-0000-0100-00007D4D0000}"/>
            </a:ext>
          </a:extLst>
        </xdr:cNvPr>
        <xdr:cNvSpPr txBox="1">
          <a:spLocks noChangeArrowheads="1"/>
        </xdr:cNvSpPr>
      </xdr:nvSpPr>
      <xdr:spPr bwMode="auto">
        <a:xfrm>
          <a:off x="3225800" y="1461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30</xdr:row>
      <xdr:rowOff>152400</xdr:rowOff>
    </xdr:from>
    <xdr:to>
      <xdr:col>4</xdr:col>
      <xdr:colOff>609600</xdr:colOff>
      <xdr:row>31</xdr:row>
      <xdr:rowOff>127000</xdr:rowOff>
    </xdr:to>
    <xdr:sp macro="" textlink="">
      <xdr:nvSpPr>
        <xdr:cNvPr id="347" name="Text Box 10">
          <a:extLst>
            <a:ext uri="{FF2B5EF4-FFF2-40B4-BE49-F238E27FC236}">
              <a16:creationId xmlns:a16="http://schemas.microsoft.com/office/drawing/2014/main" id="{00000000-0008-0000-0100-00007E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152400</xdr:rowOff>
    </xdr:from>
    <xdr:to>
      <xdr:col>4</xdr:col>
      <xdr:colOff>609600</xdr:colOff>
      <xdr:row>32</xdr:row>
      <xdr:rowOff>127000</xdr:rowOff>
    </xdr:to>
    <xdr:sp macro="" textlink="">
      <xdr:nvSpPr>
        <xdr:cNvPr id="348" name="Text Box 6">
          <a:extLst>
            <a:ext uri="{FF2B5EF4-FFF2-40B4-BE49-F238E27FC236}">
              <a16:creationId xmlns:a16="http://schemas.microsoft.com/office/drawing/2014/main" id="{00000000-0008-0000-0100-00007F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152400</xdr:rowOff>
    </xdr:from>
    <xdr:to>
      <xdr:col>4</xdr:col>
      <xdr:colOff>609600</xdr:colOff>
      <xdr:row>32</xdr:row>
      <xdr:rowOff>127000</xdr:rowOff>
    </xdr:to>
    <xdr:sp macro="" textlink="">
      <xdr:nvSpPr>
        <xdr:cNvPr id="349" name="Text Box 10">
          <a:extLst>
            <a:ext uri="{FF2B5EF4-FFF2-40B4-BE49-F238E27FC236}">
              <a16:creationId xmlns:a16="http://schemas.microsoft.com/office/drawing/2014/main" id="{00000000-0008-0000-0100-000080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101600</xdr:rowOff>
    </xdr:from>
    <xdr:to>
      <xdr:col>4</xdr:col>
      <xdr:colOff>609600</xdr:colOff>
      <xdr:row>32</xdr:row>
      <xdr:rowOff>76200</xdr:rowOff>
    </xdr:to>
    <xdr:sp macro="" textlink="">
      <xdr:nvSpPr>
        <xdr:cNvPr id="350" name="Text Box 6">
          <a:extLst>
            <a:ext uri="{FF2B5EF4-FFF2-40B4-BE49-F238E27FC236}">
              <a16:creationId xmlns:a16="http://schemas.microsoft.com/office/drawing/2014/main" id="{00000000-0008-0000-0100-000081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152400</xdr:rowOff>
    </xdr:from>
    <xdr:to>
      <xdr:col>4</xdr:col>
      <xdr:colOff>609600</xdr:colOff>
      <xdr:row>32</xdr:row>
      <xdr:rowOff>127000</xdr:rowOff>
    </xdr:to>
    <xdr:sp macro="" textlink="">
      <xdr:nvSpPr>
        <xdr:cNvPr id="351" name="Text Box 10">
          <a:extLst>
            <a:ext uri="{FF2B5EF4-FFF2-40B4-BE49-F238E27FC236}">
              <a16:creationId xmlns:a16="http://schemas.microsoft.com/office/drawing/2014/main" id="{00000000-0008-0000-0100-000082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30</xdr:row>
      <xdr:rowOff>152400</xdr:rowOff>
    </xdr:from>
    <xdr:to>
      <xdr:col>4</xdr:col>
      <xdr:colOff>609600</xdr:colOff>
      <xdr:row>31</xdr:row>
      <xdr:rowOff>127000</xdr:rowOff>
    </xdr:to>
    <xdr:sp macro="" textlink="">
      <xdr:nvSpPr>
        <xdr:cNvPr id="352" name="Text Box 6">
          <a:extLst>
            <a:ext uri="{FF2B5EF4-FFF2-40B4-BE49-F238E27FC236}">
              <a16:creationId xmlns:a16="http://schemas.microsoft.com/office/drawing/2014/main" id="{00000000-0008-0000-0100-000083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30</xdr:row>
      <xdr:rowOff>152400</xdr:rowOff>
    </xdr:from>
    <xdr:to>
      <xdr:col>4</xdr:col>
      <xdr:colOff>609600</xdr:colOff>
      <xdr:row>31</xdr:row>
      <xdr:rowOff>127000</xdr:rowOff>
    </xdr:to>
    <xdr:sp macro="" textlink="">
      <xdr:nvSpPr>
        <xdr:cNvPr id="353" name="Text Box 10">
          <a:extLst>
            <a:ext uri="{FF2B5EF4-FFF2-40B4-BE49-F238E27FC236}">
              <a16:creationId xmlns:a16="http://schemas.microsoft.com/office/drawing/2014/main" id="{00000000-0008-0000-0100-000084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30</xdr:row>
      <xdr:rowOff>101600</xdr:rowOff>
    </xdr:from>
    <xdr:to>
      <xdr:col>4</xdr:col>
      <xdr:colOff>609600</xdr:colOff>
      <xdr:row>31</xdr:row>
      <xdr:rowOff>76200</xdr:rowOff>
    </xdr:to>
    <xdr:sp macro="" textlink="">
      <xdr:nvSpPr>
        <xdr:cNvPr id="354" name="Text Box 6">
          <a:extLst>
            <a:ext uri="{FF2B5EF4-FFF2-40B4-BE49-F238E27FC236}">
              <a16:creationId xmlns:a16="http://schemas.microsoft.com/office/drawing/2014/main" id="{00000000-0008-0000-0100-0000854D0000}"/>
            </a:ext>
          </a:extLst>
        </xdr:cNvPr>
        <xdr:cNvSpPr txBox="1">
          <a:spLocks noChangeArrowheads="1"/>
        </xdr:cNvSpPr>
      </xdr:nvSpPr>
      <xdr:spPr bwMode="auto">
        <a:xfrm>
          <a:off x="3225800" y="1461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30</xdr:row>
      <xdr:rowOff>152400</xdr:rowOff>
    </xdr:from>
    <xdr:to>
      <xdr:col>4</xdr:col>
      <xdr:colOff>609600</xdr:colOff>
      <xdr:row>31</xdr:row>
      <xdr:rowOff>127000</xdr:rowOff>
    </xdr:to>
    <xdr:sp macro="" textlink="">
      <xdr:nvSpPr>
        <xdr:cNvPr id="355" name="Text Box 10">
          <a:extLst>
            <a:ext uri="{FF2B5EF4-FFF2-40B4-BE49-F238E27FC236}">
              <a16:creationId xmlns:a16="http://schemas.microsoft.com/office/drawing/2014/main" id="{00000000-0008-0000-0100-000086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152400</xdr:rowOff>
    </xdr:from>
    <xdr:to>
      <xdr:col>4</xdr:col>
      <xdr:colOff>609600</xdr:colOff>
      <xdr:row>32</xdr:row>
      <xdr:rowOff>127000</xdr:rowOff>
    </xdr:to>
    <xdr:sp macro="" textlink="">
      <xdr:nvSpPr>
        <xdr:cNvPr id="356" name="Text Box 6">
          <a:extLst>
            <a:ext uri="{FF2B5EF4-FFF2-40B4-BE49-F238E27FC236}">
              <a16:creationId xmlns:a16="http://schemas.microsoft.com/office/drawing/2014/main" id="{00000000-0008-0000-0100-000087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152400</xdr:rowOff>
    </xdr:from>
    <xdr:to>
      <xdr:col>4</xdr:col>
      <xdr:colOff>609600</xdr:colOff>
      <xdr:row>32</xdr:row>
      <xdr:rowOff>127000</xdr:rowOff>
    </xdr:to>
    <xdr:sp macro="" textlink="">
      <xdr:nvSpPr>
        <xdr:cNvPr id="357" name="Text Box 10">
          <a:extLst>
            <a:ext uri="{FF2B5EF4-FFF2-40B4-BE49-F238E27FC236}">
              <a16:creationId xmlns:a16="http://schemas.microsoft.com/office/drawing/2014/main" id="{00000000-0008-0000-0100-000088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101600</xdr:rowOff>
    </xdr:from>
    <xdr:to>
      <xdr:col>4</xdr:col>
      <xdr:colOff>609600</xdr:colOff>
      <xdr:row>32</xdr:row>
      <xdr:rowOff>76200</xdr:rowOff>
    </xdr:to>
    <xdr:sp macro="" textlink="">
      <xdr:nvSpPr>
        <xdr:cNvPr id="358" name="Text Box 6">
          <a:extLst>
            <a:ext uri="{FF2B5EF4-FFF2-40B4-BE49-F238E27FC236}">
              <a16:creationId xmlns:a16="http://schemas.microsoft.com/office/drawing/2014/main" id="{00000000-0008-0000-0100-000089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152400</xdr:rowOff>
    </xdr:from>
    <xdr:to>
      <xdr:col>4</xdr:col>
      <xdr:colOff>609600</xdr:colOff>
      <xdr:row>32</xdr:row>
      <xdr:rowOff>127000</xdr:rowOff>
    </xdr:to>
    <xdr:sp macro="" textlink="">
      <xdr:nvSpPr>
        <xdr:cNvPr id="359" name="Text Box 10">
          <a:extLst>
            <a:ext uri="{FF2B5EF4-FFF2-40B4-BE49-F238E27FC236}">
              <a16:creationId xmlns:a16="http://schemas.microsoft.com/office/drawing/2014/main" id="{00000000-0008-0000-0100-00008A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152400</xdr:rowOff>
    </xdr:from>
    <xdr:to>
      <xdr:col>4</xdr:col>
      <xdr:colOff>609600</xdr:colOff>
      <xdr:row>32</xdr:row>
      <xdr:rowOff>127000</xdr:rowOff>
    </xdr:to>
    <xdr:sp macro="" textlink="">
      <xdr:nvSpPr>
        <xdr:cNvPr id="360" name="Text Box 6">
          <a:extLst>
            <a:ext uri="{FF2B5EF4-FFF2-40B4-BE49-F238E27FC236}">
              <a16:creationId xmlns:a16="http://schemas.microsoft.com/office/drawing/2014/main" id="{00000000-0008-0000-0100-00008B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152400</xdr:rowOff>
    </xdr:from>
    <xdr:to>
      <xdr:col>4</xdr:col>
      <xdr:colOff>609600</xdr:colOff>
      <xdr:row>32</xdr:row>
      <xdr:rowOff>127000</xdr:rowOff>
    </xdr:to>
    <xdr:sp macro="" textlink="">
      <xdr:nvSpPr>
        <xdr:cNvPr id="361" name="Text Box 10">
          <a:extLst>
            <a:ext uri="{FF2B5EF4-FFF2-40B4-BE49-F238E27FC236}">
              <a16:creationId xmlns:a16="http://schemas.microsoft.com/office/drawing/2014/main" id="{00000000-0008-0000-0100-00008C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101600</xdr:rowOff>
    </xdr:from>
    <xdr:to>
      <xdr:col>4</xdr:col>
      <xdr:colOff>609600</xdr:colOff>
      <xdr:row>32</xdr:row>
      <xdr:rowOff>76200</xdr:rowOff>
    </xdr:to>
    <xdr:sp macro="" textlink="">
      <xdr:nvSpPr>
        <xdr:cNvPr id="362" name="Text Box 6">
          <a:extLst>
            <a:ext uri="{FF2B5EF4-FFF2-40B4-BE49-F238E27FC236}">
              <a16:creationId xmlns:a16="http://schemas.microsoft.com/office/drawing/2014/main" id="{00000000-0008-0000-0100-00008D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152400</xdr:rowOff>
    </xdr:from>
    <xdr:to>
      <xdr:col>4</xdr:col>
      <xdr:colOff>609600</xdr:colOff>
      <xdr:row>32</xdr:row>
      <xdr:rowOff>127000</xdr:rowOff>
    </xdr:to>
    <xdr:sp macro="" textlink="">
      <xdr:nvSpPr>
        <xdr:cNvPr id="363" name="Text Box 10">
          <a:extLst>
            <a:ext uri="{FF2B5EF4-FFF2-40B4-BE49-F238E27FC236}">
              <a16:creationId xmlns:a16="http://schemas.microsoft.com/office/drawing/2014/main" id="{00000000-0008-0000-0100-00008E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101600</xdr:rowOff>
    </xdr:from>
    <xdr:to>
      <xdr:col>4</xdr:col>
      <xdr:colOff>609600</xdr:colOff>
      <xdr:row>32</xdr:row>
      <xdr:rowOff>76200</xdr:rowOff>
    </xdr:to>
    <xdr:sp macro="" textlink="">
      <xdr:nvSpPr>
        <xdr:cNvPr id="364" name="Text Box 6">
          <a:extLst>
            <a:ext uri="{FF2B5EF4-FFF2-40B4-BE49-F238E27FC236}">
              <a16:creationId xmlns:a16="http://schemas.microsoft.com/office/drawing/2014/main" id="{00000000-0008-0000-0100-00008F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152400</xdr:rowOff>
    </xdr:from>
    <xdr:to>
      <xdr:col>4</xdr:col>
      <xdr:colOff>609600</xdr:colOff>
      <xdr:row>32</xdr:row>
      <xdr:rowOff>127000</xdr:rowOff>
    </xdr:to>
    <xdr:sp macro="" textlink="">
      <xdr:nvSpPr>
        <xdr:cNvPr id="365" name="Text Box 10">
          <a:extLst>
            <a:ext uri="{FF2B5EF4-FFF2-40B4-BE49-F238E27FC236}">
              <a16:creationId xmlns:a16="http://schemas.microsoft.com/office/drawing/2014/main" id="{00000000-0008-0000-0100-000090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152400</xdr:rowOff>
    </xdr:from>
    <xdr:to>
      <xdr:col>4</xdr:col>
      <xdr:colOff>609600</xdr:colOff>
      <xdr:row>32</xdr:row>
      <xdr:rowOff>127000</xdr:rowOff>
    </xdr:to>
    <xdr:sp macro="" textlink="">
      <xdr:nvSpPr>
        <xdr:cNvPr id="366" name="Text Box 6">
          <a:extLst>
            <a:ext uri="{FF2B5EF4-FFF2-40B4-BE49-F238E27FC236}">
              <a16:creationId xmlns:a16="http://schemas.microsoft.com/office/drawing/2014/main" id="{00000000-0008-0000-0100-000091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152400</xdr:rowOff>
    </xdr:from>
    <xdr:to>
      <xdr:col>4</xdr:col>
      <xdr:colOff>609600</xdr:colOff>
      <xdr:row>32</xdr:row>
      <xdr:rowOff>127000</xdr:rowOff>
    </xdr:to>
    <xdr:sp macro="" textlink="">
      <xdr:nvSpPr>
        <xdr:cNvPr id="367" name="Text Box 10">
          <a:extLst>
            <a:ext uri="{FF2B5EF4-FFF2-40B4-BE49-F238E27FC236}">
              <a16:creationId xmlns:a16="http://schemas.microsoft.com/office/drawing/2014/main" id="{00000000-0008-0000-0100-000092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101600</xdr:rowOff>
    </xdr:from>
    <xdr:to>
      <xdr:col>4</xdr:col>
      <xdr:colOff>609600</xdr:colOff>
      <xdr:row>32</xdr:row>
      <xdr:rowOff>76200</xdr:rowOff>
    </xdr:to>
    <xdr:sp macro="" textlink="">
      <xdr:nvSpPr>
        <xdr:cNvPr id="368" name="Text Box 6">
          <a:extLst>
            <a:ext uri="{FF2B5EF4-FFF2-40B4-BE49-F238E27FC236}">
              <a16:creationId xmlns:a16="http://schemas.microsoft.com/office/drawing/2014/main" id="{00000000-0008-0000-0100-000093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152400</xdr:rowOff>
    </xdr:from>
    <xdr:to>
      <xdr:col>4</xdr:col>
      <xdr:colOff>609600</xdr:colOff>
      <xdr:row>32</xdr:row>
      <xdr:rowOff>127000</xdr:rowOff>
    </xdr:to>
    <xdr:sp macro="" textlink="">
      <xdr:nvSpPr>
        <xdr:cNvPr id="369" name="Text Box 10">
          <a:extLst>
            <a:ext uri="{FF2B5EF4-FFF2-40B4-BE49-F238E27FC236}">
              <a16:creationId xmlns:a16="http://schemas.microsoft.com/office/drawing/2014/main" id="{00000000-0008-0000-0100-000094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152400</xdr:rowOff>
    </xdr:from>
    <xdr:to>
      <xdr:col>4</xdr:col>
      <xdr:colOff>609600</xdr:colOff>
      <xdr:row>32</xdr:row>
      <xdr:rowOff>127000</xdr:rowOff>
    </xdr:to>
    <xdr:sp macro="" textlink="">
      <xdr:nvSpPr>
        <xdr:cNvPr id="370" name="Text Box 6">
          <a:extLst>
            <a:ext uri="{FF2B5EF4-FFF2-40B4-BE49-F238E27FC236}">
              <a16:creationId xmlns:a16="http://schemas.microsoft.com/office/drawing/2014/main" id="{00000000-0008-0000-0100-000095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152400</xdr:rowOff>
    </xdr:from>
    <xdr:to>
      <xdr:col>4</xdr:col>
      <xdr:colOff>609600</xdr:colOff>
      <xdr:row>32</xdr:row>
      <xdr:rowOff>127000</xdr:rowOff>
    </xdr:to>
    <xdr:sp macro="" textlink="">
      <xdr:nvSpPr>
        <xdr:cNvPr id="371" name="Text Box 10">
          <a:extLst>
            <a:ext uri="{FF2B5EF4-FFF2-40B4-BE49-F238E27FC236}">
              <a16:creationId xmlns:a16="http://schemas.microsoft.com/office/drawing/2014/main" id="{00000000-0008-0000-0100-000096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101600</xdr:rowOff>
    </xdr:from>
    <xdr:to>
      <xdr:col>4</xdr:col>
      <xdr:colOff>609600</xdr:colOff>
      <xdr:row>32</xdr:row>
      <xdr:rowOff>76200</xdr:rowOff>
    </xdr:to>
    <xdr:sp macro="" textlink="">
      <xdr:nvSpPr>
        <xdr:cNvPr id="372" name="Text Box 6">
          <a:extLst>
            <a:ext uri="{FF2B5EF4-FFF2-40B4-BE49-F238E27FC236}">
              <a16:creationId xmlns:a16="http://schemas.microsoft.com/office/drawing/2014/main" id="{00000000-0008-0000-0100-000097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152400</xdr:rowOff>
    </xdr:from>
    <xdr:to>
      <xdr:col>4</xdr:col>
      <xdr:colOff>609600</xdr:colOff>
      <xdr:row>32</xdr:row>
      <xdr:rowOff>127000</xdr:rowOff>
    </xdr:to>
    <xdr:sp macro="" textlink="">
      <xdr:nvSpPr>
        <xdr:cNvPr id="373" name="Text Box 10">
          <a:extLst>
            <a:ext uri="{FF2B5EF4-FFF2-40B4-BE49-F238E27FC236}">
              <a16:creationId xmlns:a16="http://schemas.microsoft.com/office/drawing/2014/main" id="{00000000-0008-0000-0100-000098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152400</xdr:rowOff>
    </xdr:from>
    <xdr:to>
      <xdr:col>4</xdr:col>
      <xdr:colOff>609600</xdr:colOff>
      <xdr:row>32</xdr:row>
      <xdr:rowOff>127000</xdr:rowOff>
    </xdr:to>
    <xdr:sp macro="" textlink="">
      <xdr:nvSpPr>
        <xdr:cNvPr id="374" name="Text Box 6">
          <a:extLst>
            <a:ext uri="{FF2B5EF4-FFF2-40B4-BE49-F238E27FC236}">
              <a16:creationId xmlns:a16="http://schemas.microsoft.com/office/drawing/2014/main" id="{00000000-0008-0000-0100-000099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152400</xdr:rowOff>
    </xdr:from>
    <xdr:to>
      <xdr:col>4</xdr:col>
      <xdr:colOff>609600</xdr:colOff>
      <xdr:row>32</xdr:row>
      <xdr:rowOff>127000</xdr:rowOff>
    </xdr:to>
    <xdr:sp macro="" textlink="">
      <xdr:nvSpPr>
        <xdr:cNvPr id="375" name="Text Box 10">
          <a:extLst>
            <a:ext uri="{FF2B5EF4-FFF2-40B4-BE49-F238E27FC236}">
              <a16:creationId xmlns:a16="http://schemas.microsoft.com/office/drawing/2014/main" id="{00000000-0008-0000-0100-00009A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101600</xdr:rowOff>
    </xdr:from>
    <xdr:to>
      <xdr:col>4</xdr:col>
      <xdr:colOff>609600</xdr:colOff>
      <xdr:row>32</xdr:row>
      <xdr:rowOff>76200</xdr:rowOff>
    </xdr:to>
    <xdr:sp macro="" textlink="">
      <xdr:nvSpPr>
        <xdr:cNvPr id="376" name="Text Box 6">
          <a:extLst>
            <a:ext uri="{FF2B5EF4-FFF2-40B4-BE49-F238E27FC236}">
              <a16:creationId xmlns:a16="http://schemas.microsoft.com/office/drawing/2014/main" id="{00000000-0008-0000-0100-00009B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152400</xdr:rowOff>
    </xdr:from>
    <xdr:to>
      <xdr:col>4</xdr:col>
      <xdr:colOff>609600</xdr:colOff>
      <xdr:row>32</xdr:row>
      <xdr:rowOff>127000</xdr:rowOff>
    </xdr:to>
    <xdr:sp macro="" textlink="">
      <xdr:nvSpPr>
        <xdr:cNvPr id="377" name="Text Box 10">
          <a:extLst>
            <a:ext uri="{FF2B5EF4-FFF2-40B4-BE49-F238E27FC236}">
              <a16:creationId xmlns:a16="http://schemas.microsoft.com/office/drawing/2014/main" id="{00000000-0008-0000-0100-00009C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101600</xdr:rowOff>
    </xdr:from>
    <xdr:to>
      <xdr:col>4</xdr:col>
      <xdr:colOff>609600</xdr:colOff>
      <xdr:row>32</xdr:row>
      <xdr:rowOff>76200</xdr:rowOff>
    </xdr:to>
    <xdr:sp macro="" textlink="">
      <xdr:nvSpPr>
        <xdr:cNvPr id="378" name="Text Box 6">
          <a:extLst>
            <a:ext uri="{FF2B5EF4-FFF2-40B4-BE49-F238E27FC236}">
              <a16:creationId xmlns:a16="http://schemas.microsoft.com/office/drawing/2014/main" id="{00000000-0008-0000-0100-00009D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152400</xdr:rowOff>
    </xdr:from>
    <xdr:to>
      <xdr:col>4</xdr:col>
      <xdr:colOff>609600</xdr:colOff>
      <xdr:row>32</xdr:row>
      <xdr:rowOff>127000</xdr:rowOff>
    </xdr:to>
    <xdr:sp macro="" textlink="">
      <xdr:nvSpPr>
        <xdr:cNvPr id="379" name="Text Box 10">
          <a:extLst>
            <a:ext uri="{FF2B5EF4-FFF2-40B4-BE49-F238E27FC236}">
              <a16:creationId xmlns:a16="http://schemas.microsoft.com/office/drawing/2014/main" id="{00000000-0008-0000-0100-00009E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152400</xdr:rowOff>
    </xdr:from>
    <xdr:to>
      <xdr:col>4</xdr:col>
      <xdr:colOff>609600</xdr:colOff>
      <xdr:row>32</xdr:row>
      <xdr:rowOff>127000</xdr:rowOff>
    </xdr:to>
    <xdr:sp macro="" textlink="">
      <xdr:nvSpPr>
        <xdr:cNvPr id="380" name="Text Box 6">
          <a:extLst>
            <a:ext uri="{FF2B5EF4-FFF2-40B4-BE49-F238E27FC236}">
              <a16:creationId xmlns:a16="http://schemas.microsoft.com/office/drawing/2014/main" id="{00000000-0008-0000-0100-0000A3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152400</xdr:rowOff>
    </xdr:from>
    <xdr:to>
      <xdr:col>4</xdr:col>
      <xdr:colOff>609600</xdr:colOff>
      <xdr:row>32</xdr:row>
      <xdr:rowOff>127000</xdr:rowOff>
    </xdr:to>
    <xdr:sp macro="" textlink="">
      <xdr:nvSpPr>
        <xdr:cNvPr id="381" name="Text Box 10">
          <a:extLst>
            <a:ext uri="{FF2B5EF4-FFF2-40B4-BE49-F238E27FC236}">
              <a16:creationId xmlns:a16="http://schemas.microsoft.com/office/drawing/2014/main" id="{00000000-0008-0000-0100-0000A4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101600</xdr:rowOff>
    </xdr:from>
    <xdr:to>
      <xdr:col>4</xdr:col>
      <xdr:colOff>609600</xdr:colOff>
      <xdr:row>32</xdr:row>
      <xdr:rowOff>76200</xdr:rowOff>
    </xdr:to>
    <xdr:sp macro="" textlink="">
      <xdr:nvSpPr>
        <xdr:cNvPr id="382" name="Text Box 6">
          <a:extLst>
            <a:ext uri="{FF2B5EF4-FFF2-40B4-BE49-F238E27FC236}">
              <a16:creationId xmlns:a16="http://schemas.microsoft.com/office/drawing/2014/main" id="{00000000-0008-0000-0100-0000A5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152400</xdr:rowOff>
    </xdr:from>
    <xdr:to>
      <xdr:col>4</xdr:col>
      <xdr:colOff>609600</xdr:colOff>
      <xdr:row>32</xdr:row>
      <xdr:rowOff>127000</xdr:rowOff>
    </xdr:to>
    <xdr:sp macro="" textlink="">
      <xdr:nvSpPr>
        <xdr:cNvPr id="383" name="Text Box 10">
          <a:extLst>
            <a:ext uri="{FF2B5EF4-FFF2-40B4-BE49-F238E27FC236}">
              <a16:creationId xmlns:a16="http://schemas.microsoft.com/office/drawing/2014/main" id="{00000000-0008-0000-0100-0000A6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660400</xdr:colOff>
      <xdr:row>31</xdr:row>
      <xdr:rowOff>152400</xdr:rowOff>
    </xdr:from>
    <xdr:to>
      <xdr:col>4</xdr:col>
      <xdr:colOff>660400</xdr:colOff>
      <xdr:row>32</xdr:row>
      <xdr:rowOff>127000</xdr:rowOff>
    </xdr:to>
    <xdr:sp macro="" textlink="">
      <xdr:nvSpPr>
        <xdr:cNvPr id="384" name="Text Box 6">
          <a:extLst>
            <a:ext uri="{FF2B5EF4-FFF2-40B4-BE49-F238E27FC236}">
              <a16:creationId xmlns:a16="http://schemas.microsoft.com/office/drawing/2014/main" id="{00000000-0008-0000-0100-00005F4D0000}"/>
            </a:ext>
          </a:extLst>
        </xdr:cNvPr>
        <xdr:cNvSpPr txBox="1">
          <a:spLocks noChangeArrowheads="1"/>
        </xdr:cNvSpPr>
      </xdr:nvSpPr>
      <xdr:spPr bwMode="auto">
        <a:xfrm>
          <a:off x="32766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152400</xdr:rowOff>
    </xdr:from>
    <xdr:to>
      <xdr:col>4</xdr:col>
      <xdr:colOff>609600</xdr:colOff>
      <xdr:row>32</xdr:row>
      <xdr:rowOff>127000</xdr:rowOff>
    </xdr:to>
    <xdr:sp macro="" textlink="">
      <xdr:nvSpPr>
        <xdr:cNvPr id="385" name="Text Box 10">
          <a:extLst>
            <a:ext uri="{FF2B5EF4-FFF2-40B4-BE49-F238E27FC236}">
              <a16:creationId xmlns:a16="http://schemas.microsoft.com/office/drawing/2014/main" id="{00000000-0008-0000-0100-000060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101600</xdr:rowOff>
    </xdr:from>
    <xdr:to>
      <xdr:col>4</xdr:col>
      <xdr:colOff>609600</xdr:colOff>
      <xdr:row>32</xdr:row>
      <xdr:rowOff>76200</xdr:rowOff>
    </xdr:to>
    <xdr:sp macro="" textlink="">
      <xdr:nvSpPr>
        <xdr:cNvPr id="386" name="Text Box 6">
          <a:extLst>
            <a:ext uri="{FF2B5EF4-FFF2-40B4-BE49-F238E27FC236}">
              <a16:creationId xmlns:a16="http://schemas.microsoft.com/office/drawing/2014/main" id="{00000000-0008-0000-0100-000061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152400</xdr:rowOff>
    </xdr:from>
    <xdr:to>
      <xdr:col>4</xdr:col>
      <xdr:colOff>609600</xdr:colOff>
      <xdr:row>32</xdr:row>
      <xdr:rowOff>127000</xdr:rowOff>
    </xdr:to>
    <xdr:sp macro="" textlink="">
      <xdr:nvSpPr>
        <xdr:cNvPr id="387" name="Text Box 10">
          <a:extLst>
            <a:ext uri="{FF2B5EF4-FFF2-40B4-BE49-F238E27FC236}">
              <a16:creationId xmlns:a16="http://schemas.microsoft.com/office/drawing/2014/main" id="{00000000-0008-0000-0100-000062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152400</xdr:rowOff>
    </xdr:from>
    <xdr:to>
      <xdr:col>4</xdr:col>
      <xdr:colOff>609600</xdr:colOff>
      <xdr:row>32</xdr:row>
      <xdr:rowOff>127000</xdr:rowOff>
    </xdr:to>
    <xdr:sp macro="" textlink="">
      <xdr:nvSpPr>
        <xdr:cNvPr id="388" name="Text Box 6">
          <a:extLst>
            <a:ext uri="{FF2B5EF4-FFF2-40B4-BE49-F238E27FC236}">
              <a16:creationId xmlns:a16="http://schemas.microsoft.com/office/drawing/2014/main" id="{00000000-0008-0000-0100-000067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152400</xdr:rowOff>
    </xdr:from>
    <xdr:to>
      <xdr:col>4</xdr:col>
      <xdr:colOff>609600</xdr:colOff>
      <xdr:row>32</xdr:row>
      <xdr:rowOff>127000</xdr:rowOff>
    </xdr:to>
    <xdr:sp macro="" textlink="">
      <xdr:nvSpPr>
        <xdr:cNvPr id="389" name="Text Box 10">
          <a:extLst>
            <a:ext uri="{FF2B5EF4-FFF2-40B4-BE49-F238E27FC236}">
              <a16:creationId xmlns:a16="http://schemas.microsoft.com/office/drawing/2014/main" id="{00000000-0008-0000-0100-000068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101600</xdr:rowOff>
    </xdr:from>
    <xdr:to>
      <xdr:col>4</xdr:col>
      <xdr:colOff>609600</xdr:colOff>
      <xdr:row>32</xdr:row>
      <xdr:rowOff>76200</xdr:rowOff>
    </xdr:to>
    <xdr:sp macro="" textlink="">
      <xdr:nvSpPr>
        <xdr:cNvPr id="390" name="Text Box 6">
          <a:extLst>
            <a:ext uri="{FF2B5EF4-FFF2-40B4-BE49-F238E27FC236}">
              <a16:creationId xmlns:a16="http://schemas.microsoft.com/office/drawing/2014/main" id="{00000000-0008-0000-0100-000069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152400</xdr:rowOff>
    </xdr:from>
    <xdr:to>
      <xdr:col>4</xdr:col>
      <xdr:colOff>609600</xdr:colOff>
      <xdr:row>32</xdr:row>
      <xdr:rowOff>127000</xdr:rowOff>
    </xdr:to>
    <xdr:sp macro="" textlink="">
      <xdr:nvSpPr>
        <xdr:cNvPr id="391" name="Text Box 10">
          <a:extLst>
            <a:ext uri="{FF2B5EF4-FFF2-40B4-BE49-F238E27FC236}">
              <a16:creationId xmlns:a16="http://schemas.microsoft.com/office/drawing/2014/main" id="{00000000-0008-0000-0100-00006A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152400</xdr:rowOff>
    </xdr:from>
    <xdr:to>
      <xdr:col>4</xdr:col>
      <xdr:colOff>609600</xdr:colOff>
      <xdr:row>32</xdr:row>
      <xdr:rowOff>127000</xdr:rowOff>
    </xdr:to>
    <xdr:sp macro="" textlink="">
      <xdr:nvSpPr>
        <xdr:cNvPr id="392" name="Text Box 6">
          <a:extLst>
            <a:ext uri="{FF2B5EF4-FFF2-40B4-BE49-F238E27FC236}">
              <a16:creationId xmlns:a16="http://schemas.microsoft.com/office/drawing/2014/main" id="{00000000-0008-0000-0100-00006B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152400</xdr:rowOff>
    </xdr:from>
    <xdr:to>
      <xdr:col>4</xdr:col>
      <xdr:colOff>609600</xdr:colOff>
      <xdr:row>32</xdr:row>
      <xdr:rowOff>127000</xdr:rowOff>
    </xdr:to>
    <xdr:sp macro="" textlink="">
      <xdr:nvSpPr>
        <xdr:cNvPr id="393" name="Text Box 10">
          <a:extLst>
            <a:ext uri="{FF2B5EF4-FFF2-40B4-BE49-F238E27FC236}">
              <a16:creationId xmlns:a16="http://schemas.microsoft.com/office/drawing/2014/main" id="{00000000-0008-0000-0100-00006C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101600</xdr:rowOff>
    </xdr:from>
    <xdr:to>
      <xdr:col>4</xdr:col>
      <xdr:colOff>609600</xdr:colOff>
      <xdr:row>32</xdr:row>
      <xdr:rowOff>76200</xdr:rowOff>
    </xdr:to>
    <xdr:sp macro="" textlink="">
      <xdr:nvSpPr>
        <xdr:cNvPr id="394" name="Text Box 6">
          <a:extLst>
            <a:ext uri="{FF2B5EF4-FFF2-40B4-BE49-F238E27FC236}">
              <a16:creationId xmlns:a16="http://schemas.microsoft.com/office/drawing/2014/main" id="{00000000-0008-0000-0100-00006D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152400</xdr:rowOff>
    </xdr:from>
    <xdr:to>
      <xdr:col>4</xdr:col>
      <xdr:colOff>609600</xdr:colOff>
      <xdr:row>32</xdr:row>
      <xdr:rowOff>127000</xdr:rowOff>
    </xdr:to>
    <xdr:sp macro="" textlink="">
      <xdr:nvSpPr>
        <xdr:cNvPr id="395" name="Text Box 10">
          <a:extLst>
            <a:ext uri="{FF2B5EF4-FFF2-40B4-BE49-F238E27FC236}">
              <a16:creationId xmlns:a16="http://schemas.microsoft.com/office/drawing/2014/main" id="{00000000-0008-0000-0100-00006E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101600</xdr:rowOff>
    </xdr:from>
    <xdr:to>
      <xdr:col>4</xdr:col>
      <xdr:colOff>609600</xdr:colOff>
      <xdr:row>32</xdr:row>
      <xdr:rowOff>76200</xdr:rowOff>
    </xdr:to>
    <xdr:sp macro="" textlink="">
      <xdr:nvSpPr>
        <xdr:cNvPr id="396" name="Text Box 6">
          <a:extLst>
            <a:ext uri="{FF2B5EF4-FFF2-40B4-BE49-F238E27FC236}">
              <a16:creationId xmlns:a16="http://schemas.microsoft.com/office/drawing/2014/main" id="{00000000-0008-0000-0100-00006F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152400</xdr:rowOff>
    </xdr:from>
    <xdr:to>
      <xdr:col>4</xdr:col>
      <xdr:colOff>609600</xdr:colOff>
      <xdr:row>32</xdr:row>
      <xdr:rowOff>127000</xdr:rowOff>
    </xdr:to>
    <xdr:sp macro="" textlink="">
      <xdr:nvSpPr>
        <xdr:cNvPr id="397" name="Text Box 10">
          <a:extLst>
            <a:ext uri="{FF2B5EF4-FFF2-40B4-BE49-F238E27FC236}">
              <a16:creationId xmlns:a16="http://schemas.microsoft.com/office/drawing/2014/main" id="{00000000-0008-0000-0100-000070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152400</xdr:rowOff>
    </xdr:from>
    <xdr:to>
      <xdr:col>4</xdr:col>
      <xdr:colOff>609600</xdr:colOff>
      <xdr:row>32</xdr:row>
      <xdr:rowOff>127000</xdr:rowOff>
    </xdr:to>
    <xdr:sp macro="" textlink="">
      <xdr:nvSpPr>
        <xdr:cNvPr id="398" name="Text Box 6">
          <a:extLst>
            <a:ext uri="{FF2B5EF4-FFF2-40B4-BE49-F238E27FC236}">
              <a16:creationId xmlns:a16="http://schemas.microsoft.com/office/drawing/2014/main" id="{00000000-0008-0000-0100-000071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152400</xdr:rowOff>
    </xdr:from>
    <xdr:to>
      <xdr:col>4</xdr:col>
      <xdr:colOff>609600</xdr:colOff>
      <xdr:row>32</xdr:row>
      <xdr:rowOff>127000</xdr:rowOff>
    </xdr:to>
    <xdr:sp macro="" textlink="">
      <xdr:nvSpPr>
        <xdr:cNvPr id="399" name="Text Box 10">
          <a:extLst>
            <a:ext uri="{FF2B5EF4-FFF2-40B4-BE49-F238E27FC236}">
              <a16:creationId xmlns:a16="http://schemas.microsoft.com/office/drawing/2014/main" id="{00000000-0008-0000-0100-000072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101600</xdr:rowOff>
    </xdr:from>
    <xdr:to>
      <xdr:col>4</xdr:col>
      <xdr:colOff>609600</xdr:colOff>
      <xdr:row>32</xdr:row>
      <xdr:rowOff>76200</xdr:rowOff>
    </xdr:to>
    <xdr:sp macro="" textlink="">
      <xdr:nvSpPr>
        <xdr:cNvPr id="400" name="Text Box 6">
          <a:extLst>
            <a:ext uri="{FF2B5EF4-FFF2-40B4-BE49-F238E27FC236}">
              <a16:creationId xmlns:a16="http://schemas.microsoft.com/office/drawing/2014/main" id="{00000000-0008-0000-0100-000073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152400</xdr:rowOff>
    </xdr:from>
    <xdr:to>
      <xdr:col>4</xdr:col>
      <xdr:colOff>609600</xdr:colOff>
      <xdr:row>32</xdr:row>
      <xdr:rowOff>127000</xdr:rowOff>
    </xdr:to>
    <xdr:sp macro="" textlink="">
      <xdr:nvSpPr>
        <xdr:cNvPr id="401" name="Text Box 10">
          <a:extLst>
            <a:ext uri="{FF2B5EF4-FFF2-40B4-BE49-F238E27FC236}">
              <a16:creationId xmlns:a16="http://schemas.microsoft.com/office/drawing/2014/main" id="{00000000-0008-0000-0100-000074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152400</xdr:rowOff>
    </xdr:from>
    <xdr:to>
      <xdr:col>4</xdr:col>
      <xdr:colOff>609600</xdr:colOff>
      <xdr:row>32</xdr:row>
      <xdr:rowOff>127000</xdr:rowOff>
    </xdr:to>
    <xdr:sp macro="" textlink="">
      <xdr:nvSpPr>
        <xdr:cNvPr id="402" name="Text Box 6">
          <a:extLst>
            <a:ext uri="{FF2B5EF4-FFF2-40B4-BE49-F238E27FC236}">
              <a16:creationId xmlns:a16="http://schemas.microsoft.com/office/drawing/2014/main" id="{00000000-0008-0000-0100-000075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152400</xdr:rowOff>
    </xdr:from>
    <xdr:to>
      <xdr:col>4</xdr:col>
      <xdr:colOff>609600</xdr:colOff>
      <xdr:row>32</xdr:row>
      <xdr:rowOff>127000</xdr:rowOff>
    </xdr:to>
    <xdr:sp macro="" textlink="">
      <xdr:nvSpPr>
        <xdr:cNvPr id="403" name="Text Box 10">
          <a:extLst>
            <a:ext uri="{FF2B5EF4-FFF2-40B4-BE49-F238E27FC236}">
              <a16:creationId xmlns:a16="http://schemas.microsoft.com/office/drawing/2014/main" id="{00000000-0008-0000-0100-000076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101600</xdr:rowOff>
    </xdr:from>
    <xdr:to>
      <xdr:col>4</xdr:col>
      <xdr:colOff>609600</xdr:colOff>
      <xdr:row>32</xdr:row>
      <xdr:rowOff>76200</xdr:rowOff>
    </xdr:to>
    <xdr:sp macro="" textlink="">
      <xdr:nvSpPr>
        <xdr:cNvPr id="404" name="Text Box 6">
          <a:extLst>
            <a:ext uri="{FF2B5EF4-FFF2-40B4-BE49-F238E27FC236}">
              <a16:creationId xmlns:a16="http://schemas.microsoft.com/office/drawing/2014/main" id="{00000000-0008-0000-0100-000077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152400</xdr:rowOff>
    </xdr:from>
    <xdr:to>
      <xdr:col>4</xdr:col>
      <xdr:colOff>609600</xdr:colOff>
      <xdr:row>32</xdr:row>
      <xdr:rowOff>127000</xdr:rowOff>
    </xdr:to>
    <xdr:sp macro="" textlink="">
      <xdr:nvSpPr>
        <xdr:cNvPr id="405" name="Text Box 10">
          <a:extLst>
            <a:ext uri="{FF2B5EF4-FFF2-40B4-BE49-F238E27FC236}">
              <a16:creationId xmlns:a16="http://schemas.microsoft.com/office/drawing/2014/main" id="{00000000-0008-0000-0100-000078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152400</xdr:rowOff>
    </xdr:from>
    <xdr:to>
      <xdr:col>4</xdr:col>
      <xdr:colOff>609600</xdr:colOff>
      <xdr:row>32</xdr:row>
      <xdr:rowOff>127000</xdr:rowOff>
    </xdr:to>
    <xdr:sp macro="" textlink="">
      <xdr:nvSpPr>
        <xdr:cNvPr id="406" name="Text Box 6">
          <a:extLst>
            <a:ext uri="{FF2B5EF4-FFF2-40B4-BE49-F238E27FC236}">
              <a16:creationId xmlns:a16="http://schemas.microsoft.com/office/drawing/2014/main" id="{00000000-0008-0000-0100-000079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152400</xdr:rowOff>
    </xdr:from>
    <xdr:to>
      <xdr:col>4</xdr:col>
      <xdr:colOff>609600</xdr:colOff>
      <xdr:row>32</xdr:row>
      <xdr:rowOff>127000</xdr:rowOff>
    </xdr:to>
    <xdr:sp macro="" textlink="">
      <xdr:nvSpPr>
        <xdr:cNvPr id="407" name="Text Box 10">
          <a:extLst>
            <a:ext uri="{FF2B5EF4-FFF2-40B4-BE49-F238E27FC236}">
              <a16:creationId xmlns:a16="http://schemas.microsoft.com/office/drawing/2014/main" id="{00000000-0008-0000-0100-00007A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101600</xdr:rowOff>
    </xdr:from>
    <xdr:to>
      <xdr:col>4</xdr:col>
      <xdr:colOff>609600</xdr:colOff>
      <xdr:row>32</xdr:row>
      <xdr:rowOff>76200</xdr:rowOff>
    </xdr:to>
    <xdr:sp macro="" textlink="">
      <xdr:nvSpPr>
        <xdr:cNvPr id="408" name="Text Box 6">
          <a:extLst>
            <a:ext uri="{FF2B5EF4-FFF2-40B4-BE49-F238E27FC236}">
              <a16:creationId xmlns:a16="http://schemas.microsoft.com/office/drawing/2014/main" id="{00000000-0008-0000-0100-00007B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152400</xdr:rowOff>
    </xdr:from>
    <xdr:to>
      <xdr:col>4</xdr:col>
      <xdr:colOff>609600</xdr:colOff>
      <xdr:row>32</xdr:row>
      <xdr:rowOff>127000</xdr:rowOff>
    </xdr:to>
    <xdr:sp macro="" textlink="">
      <xdr:nvSpPr>
        <xdr:cNvPr id="409" name="Text Box 10">
          <a:extLst>
            <a:ext uri="{FF2B5EF4-FFF2-40B4-BE49-F238E27FC236}">
              <a16:creationId xmlns:a16="http://schemas.microsoft.com/office/drawing/2014/main" id="{00000000-0008-0000-0100-00007C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101600</xdr:rowOff>
    </xdr:from>
    <xdr:to>
      <xdr:col>4</xdr:col>
      <xdr:colOff>609600</xdr:colOff>
      <xdr:row>32</xdr:row>
      <xdr:rowOff>76200</xdr:rowOff>
    </xdr:to>
    <xdr:sp macro="" textlink="">
      <xdr:nvSpPr>
        <xdr:cNvPr id="410" name="Text Box 6">
          <a:extLst>
            <a:ext uri="{FF2B5EF4-FFF2-40B4-BE49-F238E27FC236}">
              <a16:creationId xmlns:a16="http://schemas.microsoft.com/office/drawing/2014/main" id="{00000000-0008-0000-0100-00007D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152400</xdr:rowOff>
    </xdr:from>
    <xdr:to>
      <xdr:col>4</xdr:col>
      <xdr:colOff>609600</xdr:colOff>
      <xdr:row>32</xdr:row>
      <xdr:rowOff>127000</xdr:rowOff>
    </xdr:to>
    <xdr:sp macro="" textlink="">
      <xdr:nvSpPr>
        <xdr:cNvPr id="411" name="Text Box 10">
          <a:extLst>
            <a:ext uri="{FF2B5EF4-FFF2-40B4-BE49-F238E27FC236}">
              <a16:creationId xmlns:a16="http://schemas.microsoft.com/office/drawing/2014/main" id="{00000000-0008-0000-0100-00007E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152400</xdr:rowOff>
    </xdr:from>
    <xdr:to>
      <xdr:col>4</xdr:col>
      <xdr:colOff>609600</xdr:colOff>
      <xdr:row>32</xdr:row>
      <xdr:rowOff>127000</xdr:rowOff>
    </xdr:to>
    <xdr:sp macro="" textlink="">
      <xdr:nvSpPr>
        <xdr:cNvPr id="412" name="Text Box 6">
          <a:extLst>
            <a:ext uri="{FF2B5EF4-FFF2-40B4-BE49-F238E27FC236}">
              <a16:creationId xmlns:a16="http://schemas.microsoft.com/office/drawing/2014/main" id="{00000000-0008-0000-0100-000083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152400</xdr:rowOff>
    </xdr:from>
    <xdr:to>
      <xdr:col>4</xdr:col>
      <xdr:colOff>609600</xdr:colOff>
      <xdr:row>32</xdr:row>
      <xdr:rowOff>127000</xdr:rowOff>
    </xdr:to>
    <xdr:sp macro="" textlink="">
      <xdr:nvSpPr>
        <xdr:cNvPr id="413" name="Text Box 10">
          <a:extLst>
            <a:ext uri="{FF2B5EF4-FFF2-40B4-BE49-F238E27FC236}">
              <a16:creationId xmlns:a16="http://schemas.microsoft.com/office/drawing/2014/main" id="{00000000-0008-0000-0100-000084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101600</xdr:rowOff>
    </xdr:from>
    <xdr:to>
      <xdr:col>4</xdr:col>
      <xdr:colOff>609600</xdr:colOff>
      <xdr:row>32</xdr:row>
      <xdr:rowOff>76200</xdr:rowOff>
    </xdr:to>
    <xdr:sp macro="" textlink="">
      <xdr:nvSpPr>
        <xdr:cNvPr id="414" name="Text Box 6">
          <a:extLst>
            <a:ext uri="{FF2B5EF4-FFF2-40B4-BE49-F238E27FC236}">
              <a16:creationId xmlns:a16="http://schemas.microsoft.com/office/drawing/2014/main" id="{00000000-0008-0000-0100-000085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152400</xdr:rowOff>
    </xdr:from>
    <xdr:to>
      <xdr:col>4</xdr:col>
      <xdr:colOff>609600</xdr:colOff>
      <xdr:row>32</xdr:row>
      <xdr:rowOff>127000</xdr:rowOff>
    </xdr:to>
    <xdr:sp macro="" textlink="">
      <xdr:nvSpPr>
        <xdr:cNvPr id="415" name="Text Box 10">
          <a:extLst>
            <a:ext uri="{FF2B5EF4-FFF2-40B4-BE49-F238E27FC236}">
              <a16:creationId xmlns:a16="http://schemas.microsoft.com/office/drawing/2014/main" id="{00000000-0008-0000-0100-000086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660400</xdr:colOff>
      <xdr:row>31</xdr:row>
      <xdr:rowOff>152400</xdr:rowOff>
    </xdr:from>
    <xdr:to>
      <xdr:col>4</xdr:col>
      <xdr:colOff>660400</xdr:colOff>
      <xdr:row>32</xdr:row>
      <xdr:rowOff>127000</xdr:rowOff>
    </xdr:to>
    <xdr:sp macro="" textlink="">
      <xdr:nvSpPr>
        <xdr:cNvPr id="416" name="Text Box 6">
          <a:extLst>
            <a:ext uri="{FF2B5EF4-FFF2-40B4-BE49-F238E27FC236}">
              <a16:creationId xmlns:a16="http://schemas.microsoft.com/office/drawing/2014/main" id="{00000000-0008-0000-0100-00005F4D0000}"/>
            </a:ext>
          </a:extLst>
        </xdr:cNvPr>
        <xdr:cNvSpPr txBox="1">
          <a:spLocks noChangeArrowheads="1"/>
        </xdr:cNvSpPr>
      </xdr:nvSpPr>
      <xdr:spPr bwMode="auto">
        <a:xfrm>
          <a:off x="32766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152400</xdr:rowOff>
    </xdr:from>
    <xdr:to>
      <xdr:col>4</xdr:col>
      <xdr:colOff>609600</xdr:colOff>
      <xdr:row>32</xdr:row>
      <xdr:rowOff>127000</xdr:rowOff>
    </xdr:to>
    <xdr:sp macro="" textlink="">
      <xdr:nvSpPr>
        <xdr:cNvPr id="417" name="Text Box 10">
          <a:extLst>
            <a:ext uri="{FF2B5EF4-FFF2-40B4-BE49-F238E27FC236}">
              <a16:creationId xmlns:a16="http://schemas.microsoft.com/office/drawing/2014/main" id="{00000000-0008-0000-0100-000060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101600</xdr:rowOff>
    </xdr:from>
    <xdr:to>
      <xdr:col>4</xdr:col>
      <xdr:colOff>609600</xdr:colOff>
      <xdr:row>32</xdr:row>
      <xdr:rowOff>76200</xdr:rowOff>
    </xdr:to>
    <xdr:sp macro="" textlink="">
      <xdr:nvSpPr>
        <xdr:cNvPr id="418" name="Text Box 6">
          <a:extLst>
            <a:ext uri="{FF2B5EF4-FFF2-40B4-BE49-F238E27FC236}">
              <a16:creationId xmlns:a16="http://schemas.microsoft.com/office/drawing/2014/main" id="{00000000-0008-0000-0100-0000614D0000}"/>
            </a:ext>
          </a:extLst>
        </xdr:cNvPr>
        <xdr:cNvSpPr txBox="1">
          <a:spLocks noChangeArrowheads="1"/>
        </xdr:cNvSpPr>
      </xdr:nvSpPr>
      <xdr:spPr bwMode="auto">
        <a:xfrm>
          <a:off x="3225800" y="1461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152400</xdr:rowOff>
    </xdr:from>
    <xdr:to>
      <xdr:col>4</xdr:col>
      <xdr:colOff>609600</xdr:colOff>
      <xdr:row>32</xdr:row>
      <xdr:rowOff>127000</xdr:rowOff>
    </xdr:to>
    <xdr:sp macro="" textlink="">
      <xdr:nvSpPr>
        <xdr:cNvPr id="419" name="Text Box 10">
          <a:extLst>
            <a:ext uri="{FF2B5EF4-FFF2-40B4-BE49-F238E27FC236}">
              <a16:creationId xmlns:a16="http://schemas.microsoft.com/office/drawing/2014/main" id="{00000000-0008-0000-0100-000062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152400</xdr:rowOff>
    </xdr:from>
    <xdr:to>
      <xdr:col>4</xdr:col>
      <xdr:colOff>609600</xdr:colOff>
      <xdr:row>32</xdr:row>
      <xdr:rowOff>127000</xdr:rowOff>
    </xdr:to>
    <xdr:sp macro="" textlink="">
      <xdr:nvSpPr>
        <xdr:cNvPr id="420" name="Text Box 6">
          <a:extLst>
            <a:ext uri="{FF2B5EF4-FFF2-40B4-BE49-F238E27FC236}">
              <a16:creationId xmlns:a16="http://schemas.microsoft.com/office/drawing/2014/main" id="{00000000-0008-0000-0100-000067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152400</xdr:rowOff>
    </xdr:from>
    <xdr:to>
      <xdr:col>4</xdr:col>
      <xdr:colOff>609600</xdr:colOff>
      <xdr:row>32</xdr:row>
      <xdr:rowOff>127000</xdr:rowOff>
    </xdr:to>
    <xdr:sp macro="" textlink="">
      <xdr:nvSpPr>
        <xdr:cNvPr id="421" name="Text Box 10">
          <a:extLst>
            <a:ext uri="{FF2B5EF4-FFF2-40B4-BE49-F238E27FC236}">
              <a16:creationId xmlns:a16="http://schemas.microsoft.com/office/drawing/2014/main" id="{00000000-0008-0000-0100-000068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101600</xdr:rowOff>
    </xdr:from>
    <xdr:to>
      <xdr:col>4</xdr:col>
      <xdr:colOff>609600</xdr:colOff>
      <xdr:row>32</xdr:row>
      <xdr:rowOff>76200</xdr:rowOff>
    </xdr:to>
    <xdr:sp macro="" textlink="">
      <xdr:nvSpPr>
        <xdr:cNvPr id="422" name="Text Box 6">
          <a:extLst>
            <a:ext uri="{FF2B5EF4-FFF2-40B4-BE49-F238E27FC236}">
              <a16:creationId xmlns:a16="http://schemas.microsoft.com/office/drawing/2014/main" id="{00000000-0008-0000-0100-0000694D0000}"/>
            </a:ext>
          </a:extLst>
        </xdr:cNvPr>
        <xdr:cNvSpPr txBox="1">
          <a:spLocks noChangeArrowheads="1"/>
        </xdr:cNvSpPr>
      </xdr:nvSpPr>
      <xdr:spPr bwMode="auto">
        <a:xfrm>
          <a:off x="3225800" y="1461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152400</xdr:rowOff>
    </xdr:from>
    <xdr:to>
      <xdr:col>4</xdr:col>
      <xdr:colOff>609600</xdr:colOff>
      <xdr:row>32</xdr:row>
      <xdr:rowOff>127000</xdr:rowOff>
    </xdr:to>
    <xdr:sp macro="" textlink="">
      <xdr:nvSpPr>
        <xdr:cNvPr id="423" name="Text Box 10">
          <a:extLst>
            <a:ext uri="{FF2B5EF4-FFF2-40B4-BE49-F238E27FC236}">
              <a16:creationId xmlns:a16="http://schemas.microsoft.com/office/drawing/2014/main" id="{00000000-0008-0000-0100-00006A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152400</xdr:rowOff>
    </xdr:from>
    <xdr:to>
      <xdr:col>4</xdr:col>
      <xdr:colOff>609600</xdr:colOff>
      <xdr:row>32</xdr:row>
      <xdr:rowOff>127000</xdr:rowOff>
    </xdr:to>
    <xdr:sp macro="" textlink="">
      <xdr:nvSpPr>
        <xdr:cNvPr id="424" name="Text Box 6">
          <a:extLst>
            <a:ext uri="{FF2B5EF4-FFF2-40B4-BE49-F238E27FC236}">
              <a16:creationId xmlns:a16="http://schemas.microsoft.com/office/drawing/2014/main" id="{00000000-0008-0000-0100-00006B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152400</xdr:rowOff>
    </xdr:from>
    <xdr:to>
      <xdr:col>4</xdr:col>
      <xdr:colOff>609600</xdr:colOff>
      <xdr:row>32</xdr:row>
      <xdr:rowOff>127000</xdr:rowOff>
    </xdr:to>
    <xdr:sp macro="" textlink="">
      <xdr:nvSpPr>
        <xdr:cNvPr id="425" name="Text Box 10">
          <a:extLst>
            <a:ext uri="{FF2B5EF4-FFF2-40B4-BE49-F238E27FC236}">
              <a16:creationId xmlns:a16="http://schemas.microsoft.com/office/drawing/2014/main" id="{00000000-0008-0000-0100-00006C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101600</xdr:rowOff>
    </xdr:from>
    <xdr:to>
      <xdr:col>4</xdr:col>
      <xdr:colOff>609600</xdr:colOff>
      <xdr:row>32</xdr:row>
      <xdr:rowOff>76200</xdr:rowOff>
    </xdr:to>
    <xdr:sp macro="" textlink="">
      <xdr:nvSpPr>
        <xdr:cNvPr id="426" name="Text Box 6">
          <a:extLst>
            <a:ext uri="{FF2B5EF4-FFF2-40B4-BE49-F238E27FC236}">
              <a16:creationId xmlns:a16="http://schemas.microsoft.com/office/drawing/2014/main" id="{00000000-0008-0000-0100-00006D4D0000}"/>
            </a:ext>
          </a:extLst>
        </xdr:cNvPr>
        <xdr:cNvSpPr txBox="1">
          <a:spLocks noChangeArrowheads="1"/>
        </xdr:cNvSpPr>
      </xdr:nvSpPr>
      <xdr:spPr bwMode="auto">
        <a:xfrm>
          <a:off x="3225800" y="1461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152400</xdr:rowOff>
    </xdr:from>
    <xdr:to>
      <xdr:col>4</xdr:col>
      <xdr:colOff>609600</xdr:colOff>
      <xdr:row>32</xdr:row>
      <xdr:rowOff>127000</xdr:rowOff>
    </xdr:to>
    <xdr:sp macro="" textlink="">
      <xdr:nvSpPr>
        <xdr:cNvPr id="427" name="Text Box 10">
          <a:extLst>
            <a:ext uri="{FF2B5EF4-FFF2-40B4-BE49-F238E27FC236}">
              <a16:creationId xmlns:a16="http://schemas.microsoft.com/office/drawing/2014/main" id="{00000000-0008-0000-0100-00006E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101600</xdr:rowOff>
    </xdr:from>
    <xdr:to>
      <xdr:col>4</xdr:col>
      <xdr:colOff>609600</xdr:colOff>
      <xdr:row>32</xdr:row>
      <xdr:rowOff>76200</xdr:rowOff>
    </xdr:to>
    <xdr:sp macro="" textlink="">
      <xdr:nvSpPr>
        <xdr:cNvPr id="428" name="Text Box 6">
          <a:extLst>
            <a:ext uri="{FF2B5EF4-FFF2-40B4-BE49-F238E27FC236}">
              <a16:creationId xmlns:a16="http://schemas.microsoft.com/office/drawing/2014/main" id="{00000000-0008-0000-0100-00006F4D0000}"/>
            </a:ext>
          </a:extLst>
        </xdr:cNvPr>
        <xdr:cNvSpPr txBox="1">
          <a:spLocks noChangeArrowheads="1"/>
        </xdr:cNvSpPr>
      </xdr:nvSpPr>
      <xdr:spPr bwMode="auto">
        <a:xfrm>
          <a:off x="3225800" y="1461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152400</xdr:rowOff>
    </xdr:from>
    <xdr:to>
      <xdr:col>4</xdr:col>
      <xdr:colOff>609600</xdr:colOff>
      <xdr:row>32</xdr:row>
      <xdr:rowOff>127000</xdr:rowOff>
    </xdr:to>
    <xdr:sp macro="" textlink="">
      <xdr:nvSpPr>
        <xdr:cNvPr id="429" name="Text Box 10">
          <a:extLst>
            <a:ext uri="{FF2B5EF4-FFF2-40B4-BE49-F238E27FC236}">
              <a16:creationId xmlns:a16="http://schemas.microsoft.com/office/drawing/2014/main" id="{00000000-0008-0000-0100-000070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152400</xdr:rowOff>
    </xdr:from>
    <xdr:to>
      <xdr:col>4</xdr:col>
      <xdr:colOff>609600</xdr:colOff>
      <xdr:row>32</xdr:row>
      <xdr:rowOff>127000</xdr:rowOff>
    </xdr:to>
    <xdr:sp macro="" textlink="">
      <xdr:nvSpPr>
        <xdr:cNvPr id="430" name="Text Box 6">
          <a:extLst>
            <a:ext uri="{FF2B5EF4-FFF2-40B4-BE49-F238E27FC236}">
              <a16:creationId xmlns:a16="http://schemas.microsoft.com/office/drawing/2014/main" id="{00000000-0008-0000-0100-000071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152400</xdr:rowOff>
    </xdr:from>
    <xdr:to>
      <xdr:col>4</xdr:col>
      <xdr:colOff>609600</xdr:colOff>
      <xdr:row>32</xdr:row>
      <xdr:rowOff>127000</xdr:rowOff>
    </xdr:to>
    <xdr:sp macro="" textlink="">
      <xdr:nvSpPr>
        <xdr:cNvPr id="431" name="Text Box 10">
          <a:extLst>
            <a:ext uri="{FF2B5EF4-FFF2-40B4-BE49-F238E27FC236}">
              <a16:creationId xmlns:a16="http://schemas.microsoft.com/office/drawing/2014/main" id="{00000000-0008-0000-0100-000072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101600</xdr:rowOff>
    </xdr:from>
    <xdr:to>
      <xdr:col>4</xdr:col>
      <xdr:colOff>609600</xdr:colOff>
      <xdr:row>32</xdr:row>
      <xdr:rowOff>76200</xdr:rowOff>
    </xdr:to>
    <xdr:sp macro="" textlink="">
      <xdr:nvSpPr>
        <xdr:cNvPr id="432" name="Text Box 6">
          <a:extLst>
            <a:ext uri="{FF2B5EF4-FFF2-40B4-BE49-F238E27FC236}">
              <a16:creationId xmlns:a16="http://schemas.microsoft.com/office/drawing/2014/main" id="{00000000-0008-0000-0100-0000734D0000}"/>
            </a:ext>
          </a:extLst>
        </xdr:cNvPr>
        <xdr:cNvSpPr txBox="1">
          <a:spLocks noChangeArrowheads="1"/>
        </xdr:cNvSpPr>
      </xdr:nvSpPr>
      <xdr:spPr bwMode="auto">
        <a:xfrm>
          <a:off x="3225800" y="1461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152400</xdr:rowOff>
    </xdr:from>
    <xdr:to>
      <xdr:col>4</xdr:col>
      <xdr:colOff>609600</xdr:colOff>
      <xdr:row>32</xdr:row>
      <xdr:rowOff>127000</xdr:rowOff>
    </xdr:to>
    <xdr:sp macro="" textlink="">
      <xdr:nvSpPr>
        <xdr:cNvPr id="433" name="Text Box 10">
          <a:extLst>
            <a:ext uri="{FF2B5EF4-FFF2-40B4-BE49-F238E27FC236}">
              <a16:creationId xmlns:a16="http://schemas.microsoft.com/office/drawing/2014/main" id="{00000000-0008-0000-0100-000074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152400</xdr:rowOff>
    </xdr:from>
    <xdr:to>
      <xdr:col>4</xdr:col>
      <xdr:colOff>609600</xdr:colOff>
      <xdr:row>32</xdr:row>
      <xdr:rowOff>127000</xdr:rowOff>
    </xdr:to>
    <xdr:sp macro="" textlink="">
      <xdr:nvSpPr>
        <xdr:cNvPr id="434" name="Text Box 6">
          <a:extLst>
            <a:ext uri="{FF2B5EF4-FFF2-40B4-BE49-F238E27FC236}">
              <a16:creationId xmlns:a16="http://schemas.microsoft.com/office/drawing/2014/main" id="{00000000-0008-0000-0100-000075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152400</xdr:rowOff>
    </xdr:from>
    <xdr:to>
      <xdr:col>4</xdr:col>
      <xdr:colOff>609600</xdr:colOff>
      <xdr:row>32</xdr:row>
      <xdr:rowOff>127000</xdr:rowOff>
    </xdr:to>
    <xdr:sp macro="" textlink="">
      <xdr:nvSpPr>
        <xdr:cNvPr id="435" name="Text Box 10">
          <a:extLst>
            <a:ext uri="{FF2B5EF4-FFF2-40B4-BE49-F238E27FC236}">
              <a16:creationId xmlns:a16="http://schemas.microsoft.com/office/drawing/2014/main" id="{00000000-0008-0000-0100-000076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101600</xdr:rowOff>
    </xdr:from>
    <xdr:to>
      <xdr:col>4</xdr:col>
      <xdr:colOff>609600</xdr:colOff>
      <xdr:row>32</xdr:row>
      <xdr:rowOff>76200</xdr:rowOff>
    </xdr:to>
    <xdr:sp macro="" textlink="">
      <xdr:nvSpPr>
        <xdr:cNvPr id="436" name="Text Box 6">
          <a:extLst>
            <a:ext uri="{FF2B5EF4-FFF2-40B4-BE49-F238E27FC236}">
              <a16:creationId xmlns:a16="http://schemas.microsoft.com/office/drawing/2014/main" id="{00000000-0008-0000-0100-0000774D0000}"/>
            </a:ext>
          </a:extLst>
        </xdr:cNvPr>
        <xdr:cNvSpPr txBox="1">
          <a:spLocks noChangeArrowheads="1"/>
        </xdr:cNvSpPr>
      </xdr:nvSpPr>
      <xdr:spPr bwMode="auto">
        <a:xfrm>
          <a:off x="3225800" y="1461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152400</xdr:rowOff>
    </xdr:from>
    <xdr:to>
      <xdr:col>4</xdr:col>
      <xdr:colOff>609600</xdr:colOff>
      <xdr:row>32</xdr:row>
      <xdr:rowOff>127000</xdr:rowOff>
    </xdr:to>
    <xdr:sp macro="" textlink="">
      <xdr:nvSpPr>
        <xdr:cNvPr id="437" name="Text Box 10">
          <a:extLst>
            <a:ext uri="{FF2B5EF4-FFF2-40B4-BE49-F238E27FC236}">
              <a16:creationId xmlns:a16="http://schemas.microsoft.com/office/drawing/2014/main" id="{00000000-0008-0000-0100-000078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152400</xdr:rowOff>
    </xdr:from>
    <xdr:to>
      <xdr:col>4</xdr:col>
      <xdr:colOff>609600</xdr:colOff>
      <xdr:row>32</xdr:row>
      <xdr:rowOff>127000</xdr:rowOff>
    </xdr:to>
    <xdr:sp macro="" textlink="">
      <xdr:nvSpPr>
        <xdr:cNvPr id="438" name="Text Box 6">
          <a:extLst>
            <a:ext uri="{FF2B5EF4-FFF2-40B4-BE49-F238E27FC236}">
              <a16:creationId xmlns:a16="http://schemas.microsoft.com/office/drawing/2014/main" id="{00000000-0008-0000-0100-000079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152400</xdr:rowOff>
    </xdr:from>
    <xdr:to>
      <xdr:col>4</xdr:col>
      <xdr:colOff>609600</xdr:colOff>
      <xdr:row>32</xdr:row>
      <xdr:rowOff>127000</xdr:rowOff>
    </xdr:to>
    <xdr:sp macro="" textlink="">
      <xdr:nvSpPr>
        <xdr:cNvPr id="439" name="Text Box 10">
          <a:extLst>
            <a:ext uri="{FF2B5EF4-FFF2-40B4-BE49-F238E27FC236}">
              <a16:creationId xmlns:a16="http://schemas.microsoft.com/office/drawing/2014/main" id="{00000000-0008-0000-0100-00007A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101600</xdr:rowOff>
    </xdr:from>
    <xdr:to>
      <xdr:col>4</xdr:col>
      <xdr:colOff>609600</xdr:colOff>
      <xdr:row>32</xdr:row>
      <xdr:rowOff>76200</xdr:rowOff>
    </xdr:to>
    <xdr:sp macro="" textlink="">
      <xdr:nvSpPr>
        <xdr:cNvPr id="440" name="Text Box 6">
          <a:extLst>
            <a:ext uri="{FF2B5EF4-FFF2-40B4-BE49-F238E27FC236}">
              <a16:creationId xmlns:a16="http://schemas.microsoft.com/office/drawing/2014/main" id="{00000000-0008-0000-0100-00007B4D0000}"/>
            </a:ext>
          </a:extLst>
        </xdr:cNvPr>
        <xdr:cNvSpPr txBox="1">
          <a:spLocks noChangeArrowheads="1"/>
        </xdr:cNvSpPr>
      </xdr:nvSpPr>
      <xdr:spPr bwMode="auto">
        <a:xfrm>
          <a:off x="3225800" y="1461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152400</xdr:rowOff>
    </xdr:from>
    <xdr:to>
      <xdr:col>4</xdr:col>
      <xdr:colOff>609600</xdr:colOff>
      <xdr:row>32</xdr:row>
      <xdr:rowOff>127000</xdr:rowOff>
    </xdr:to>
    <xdr:sp macro="" textlink="">
      <xdr:nvSpPr>
        <xdr:cNvPr id="441" name="Text Box 10">
          <a:extLst>
            <a:ext uri="{FF2B5EF4-FFF2-40B4-BE49-F238E27FC236}">
              <a16:creationId xmlns:a16="http://schemas.microsoft.com/office/drawing/2014/main" id="{00000000-0008-0000-0100-00007C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101600</xdr:rowOff>
    </xdr:from>
    <xdr:to>
      <xdr:col>4</xdr:col>
      <xdr:colOff>609600</xdr:colOff>
      <xdr:row>32</xdr:row>
      <xdr:rowOff>76200</xdr:rowOff>
    </xdr:to>
    <xdr:sp macro="" textlink="">
      <xdr:nvSpPr>
        <xdr:cNvPr id="442" name="Text Box 6">
          <a:extLst>
            <a:ext uri="{FF2B5EF4-FFF2-40B4-BE49-F238E27FC236}">
              <a16:creationId xmlns:a16="http://schemas.microsoft.com/office/drawing/2014/main" id="{00000000-0008-0000-0100-00007D4D0000}"/>
            </a:ext>
          </a:extLst>
        </xdr:cNvPr>
        <xdr:cNvSpPr txBox="1">
          <a:spLocks noChangeArrowheads="1"/>
        </xdr:cNvSpPr>
      </xdr:nvSpPr>
      <xdr:spPr bwMode="auto">
        <a:xfrm>
          <a:off x="3225800" y="1461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152400</xdr:rowOff>
    </xdr:from>
    <xdr:to>
      <xdr:col>4</xdr:col>
      <xdr:colOff>609600</xdr:colOff>
      <xdr:row>32</xdr:row>
      <xdr:rowOff>127000</xdr:rowOff>
    </xdr:to>
    <xdr:sp macro="" textlink="">
      <xdr:nvSpPr>
        <xdr:cNvPr id="443" name="Text Box 10">
          <a:extLst>
            <a:ext uri="{FF2B5EF4-FFF2-40B4-BE49-F238E27FC236}">
              <a16:creationId xmlns:a16="http://schemas.microsoft.com/office/drawing/2014/main" id="{00000000-0008-0000-0100-00007E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38</xdr:row>
      <xdr:rowOff>152400</xdr:rowOff>
    </xdr:from>
    <xdr:to>
      <xdr:col>4</xdr:col>
      <xdr:colOff>609600</xdr:colOff>
      <xdr:row>39</xdr:row>
      <xdr:rowOff>127000</xdr:rowOff>
    </xdr:to>
    <xdr:sp macro="" textlink="">
      <xdr:nvSpPr>
        <xdr:cNvPr id="444" name="Text Box 6">
          <a:extLst>
            <a:ext uri="{FF2B5EF4-FFF2-40B4-BE49-F238E27FC236}">
              <a16:creationId xmlns:a16="http://schemas.microsoft.com/office/drawing/2014/main" id="{00000000-0008-0000-0100-00007F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38</xdr:row>
      <xdr:rowOff>152400</xdr:rowOff>
    </xdr:from>
    <xdr:to>
      <xdr:col>4</xdr:col>
      <xdr:colOff>609600</xdr:colOff>
      <xdr:row>39</xdr:row>
      <xdr:rowOff>127000</xdr:rowOff>
    </xdr:to>
    <xdr:sp macro="" textlink="">
      <xdr:nvSpPr>
        <xdr:cNvPr id="445" name="Text Box 10">
          <a:extLst>
            <a:ext uri="{FF2B5EF4-FFF2-40B4-BE49-F238E27FC236}">
              <a16:creationId xmlns:a16="http://schemas.microsoft.com/office/drawing/2014/main" id="{00000000-0008-0000-0100-000080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38</xdr:row>
      <xdr:rowOff>101600</xdr:rowOff>
    </xdr:from>
    <xdr:to>
      <xdr:col>4</xdr:col>
      <xdr:colOff>609600</xdr:colOff>
      <xdr:row>39</xdr:row>
      <xdr:rowOff>76200</xdr:rowOff>
    </xdr:to>
    <xdr:sp macro="" textlink="">
      <xdr:nvSpPr>
        <xdr:cNvPr id="446" name="Text Box 6">
          <a:extLst>
            <a:ext uri="{FF2B5EF4-FFF2-40B4-BE49-F238E27FC236}">
              <a16:creationId xmlns:a16="http://schemas.microsoft.com/office/drawing/2014/main" id="{00000000-0008-0000-0100-000081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38</xdr:row>
      <xdr:rowOff>152400</xdr:rowOff>
    </xdr:from>
    <xdr:to>
      <xdr:col>4</xdr:col>
      <xdr:colOff>609600</xdr:colOff>
      <xdr:row>39</xdr:row>
      <xdr:rowOff>127000</xdr:rowOff>
    </xdr:to>
    <xdr:sp macro="" textlink="">
      <xdr:nvSpPr>
        <xdr:cNvPr id="447" name="Text Box 10">
          <a:extLst>
            <a:ext uri="{FF2B5EF4-FFF2-40B4-BE49-F238E27FC236}">
              <a16:creationId xmlns:a16="http://schemas.microsoft.com/office/drawing/2014/main" id="{00000000-0008-0000-0100-000082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152400</xdr:rowOff>
    </xdr:from>
    <xdr:to>
      <xdr:col>4</xdr:col>
      <xdr:colOff>609600</xdr:colOff>
      <xdr:row>32</xdr:row>
      <xdr:rowOff>127000</xdr:rowOff>
    </xdr:to>
    <xdr:sp macro="" textlink="">
      <xdr:nvSpPr>
        <xdr:cNvPr id="448" name="Text Box 6">
          <a:extLst>
            <a:ext uri="{FF2B5EF4-FFF2-40B4-BE49-F238E27FC236}">
              <a16:creationId xmlns:a16="http://schemas.microsoft.com/office/drawing/2014/main" id="{00000000-0008-0000-0100-000083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152400</xdr:rowOff>
    </xdr:from>
    <xdr:to>
      <xdr:col>4</xdr:col>
      <xdr:colOff>609600</xdr:colOff>
      <xdr:row>32</xdr:row>
      <xdr:rowOff>127000</xdr:rowOff>
    </xdr:to>
    <xdr:sp macro="" textlink="">
      <xdr:nvSpPr>
        <xdr:cNvPr id="449" name="Text Box 10">
          <a:extLst>
            <a:ext uri="{FF2B5EF4-FFF2-40B4-BE49-F238E27FC236}">
              <a16:creationId xmlns:a16="http://schemas.microsoft.com/office/drawing/2014/main" id="{00000000-0008-0000-0100-000084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101600</xdr:rowOff>
    </xdr:from>
    <xdr:to>
      <xdr:col>4</xdr:col>
      <xdr:colOff>609600</xdr:colOff>
      <xdr:row>32</xdr:row>
      <xdr:rowOff>76200</xdr:rowOff>
    </xdr:to>
    <xdr:sp macro="" textlink="">
      <xdr:nvSpPr>
        <xdr:cNvPr id="450" name="Text Box 6">
          <a:extLst>
            <a:ext uri="{FF2B5EF4-FFF2-40B4-BE49-F238E27FC236}">
              <a16:creationId xmlns:a16="http://schemas.microsoft.com/office/drawing/2014/main" id="{00000000-0008-0000-0100-0000854D0000}"/>
            </a:ext>
          </a:extLst>
        </xdr:cNvPr>
        <xdr:cNvSpPr txBox="1">
          <a:spLocks noChangeArrowheads="1"/>
        </xdr:cNvSpPr>
      </xdr:nvSpPr>
      <xdr:spPr bwMode="auto">
        <a:xfrm>
          <a:off x="3225800" y="1461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31</xdr:row>
      <xdr:rowOff>152400</xdr:rowOff>
    </xdr:from>
    <xdr:to>
      <xdr:col>4</xdr:col>
      <xdr:colOff>609600</xdr:colOff>
      <xdr:row>32</xdr:row>
      <xdr:rowOff>127000</xdr:rowOff>
    </xdr:to>
    <xdr:sp macro="" textlink="">
      <xdr:nvSpPr>
        <xdr:cNvPr id="451" name="Text Box 10">
          <a:extLst>
            <a:ext uri="{FF2B5EF4-FFF2-40B4-BE49-F238E27FC236}">
              <a16:creationId xmlns:a16="http://schemas.microsoft.com/office/drawing/2014/main" id="{00000000-0008-0000-0100-000086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38</xdr:row>
      <xdr:rowOff>152400</xdr:rowOff>
    </xdr:from>
    <xdr:to>
      <xdr:col>4</xdr:col>
      <xdr:colOff>609600</xdr:colOff>
      <xdr:row>39</xdr:row>
      <xdr:rowOff>127000</xdr:rowOff>
    </xdr:to>
    <xdr:sp macro="" textlink="">
      <xdr:nvSpPr>
        <xdr:cNvPr id="452" name="Text Box 6">
          <a:extLst>
            <a:ext uri="{FF2B5EF4-FFF2-40B4-BE49-F238E27FC236}">
              <a16:creationId xmlns:a16="http://schemas.microsoft.com/office/drawing/2014/main" id="{00000000-0008-0000-0100-000087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38</xdr:row>
      <xdr:rowOff>152400</xdr:rowOff>
    </xdr:from>
    <xdr:to>
      <xdr:col>4</xdr:col>
      <xdr:colOff>609600</xdr:colOff>
      <xdr:row>39</xdr:row>
      <xdr:rowOff>127000</xdr:rowOff>
    </xdr:to>
    <xdr:sp macro="" textlink="">
      <xdr:nvSpPr>
        <xdr:cNvPr id="453" name="Text Box 10">
          <a:extLst>
            <a:ext uri="{FF2B5EF4-FFF2-40B4-BE49-F238E27FC236}">
              <a16:creationId xmlns:a16="http://schemas.microsoft.com/office/drawing/2014/main" id="{00000000-0008-0000-0100-000088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38</xdr:row>
      <xdr:rowOff>101600</xdr:rowOff>
    </xdr:from>
    <xdr:to>
      <xdr:col>4</xdr:col>
      <xdr:colOff>609600</xdr:colOff>
      <xdr:row>39</xdr:row>
      <xdr:rowOff>76200</xdr:rowOff>
    </xdr:to>
    <xdr:sp macro="" textlink="">
      <xdr:nvSpPr>
        <xdr:cNvPr id="454" name="Text Box 6">
          <a:extLst>
            <a:ext uri="{FF2B5EF4-FFF2-40B4-BE49-F238E27FC236}">
              <a16:creationId xmlns:a16="http://schemas.microsoft.com/office/drawing/2014/main" id="{00000000-0008-0000-0100-000089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38</xdr:row>
      <xdr:rowOff>152400</xdr:rowOff>
    </xdr:from>
    <xdr:to>
      <xdr:col>4</xdr:col>
      <xdr:colOff>609600</xdr:colOff>
      <xdr:row>39</xdr:row>
      <xdr:rowOff>127000</xdr:rowOff>
    </xdr:to>
    <xdr:sp macro="" textlink="">
      <xdr:nvSpPr>
        <xdr:cNvPr id="455" name="Text Box 10">
          <a:extLst>
            <a:ext uri="{FF2B5EF4-FFF2-40B4-BE49-F238E27FC236}">
              <a16:creationId xmlns:a16="http://schemas.microsoft.com/office/drawing/2014/main" id="{00000000-0008-0000-0100-00008A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38</xdr:row>
      <xdr:rowOff>152400</xdr:rowOff>
    </xdr:from>
    <xdr:to>
      <xdr:col>4</xdr:col>
      <xdr:colOff>609600</xdr:colOff>
      <xdr:row>39</xdr:row>
      <xdr:rowOff>127000</xdr:rowOff>
    </xdr:to>
    <xdr:sp macro="" textlink="">
      <xdr:nvSpPr>
        <xdr:cNvPr id="456" name="Text Box 6">
          <a:extLst>
            <a:ext uri="{FF2B5EF4-FFF2-40B4-BE49-F238E27FC236}">
              <a16:creationId xmlns:a16="http://schemas.microsoft.com/office/drawing/2014/main" id="{00000000-0008-0000-0100-00008B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38</xdr:row>
      <xdr:rowOff>152400</xdr:rowOff>
    </xdr:from>
    <xdr:to>
      <xdr:col>4</xdr:col>
      <xdr:colOff>609600</xdr:colOff>
      <xdr:row>39</xdr:row>
      <xdr:rowOff>127000</xdr:rowOff>
    </xdr:to>
    <xdr:sp macro="" textlink="">
      <xdr:nvSpPr>
        <xdr:cNvPr id="457" name="Text Box 10">
          <a:extLst>
            <a:ext uri="{FF2B5EF4-FFF2-40B4-BE49-F238E27FC236}">
              <a16:creationId xmlns:a16="http://schemas.microsoft.com/office/drawing/2014/main" id="{00000000-0008-0000-0100-00008C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38</xdr:row>
      <xdr:rowOff>101600</xdr:rowOff>
    </xdr:from>
    <xdr:to>
      <xdr:col>4</xdr:col>
      <xdr:colOff>609600</xdr:colOff>
      <xdr:row>39</xdr:row>
      <xdr:rowOff>76200</xdr:rowOff>
    </xdr:to>
    <xdr:sp macro="" textlink="">
      <xdr:nvSpPr>
        <xdr:cNvPr id="458" name="Text Box 6">
          <a:extLst>
            <a:ext uri="{FF2B5EF4-FFF2-40B4-BE49-F238E27FC236}">
              <a16:creationId xmlns:a16="http://schemas.microsoft.com/office/drawing/2014/main" id="{00000000-0008-0000-0100-00008D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38</xdr:row>
      <xdr:rowOff>152400</xdr:rowOff>
    </xdr:from>
    <xdr:to>
      <xdr:col>4</xdr:col>
      <xdr:colOff>609600</xdr:colOff>
      <xdr:row>39</xdr:row>
      <xdr:rowOff>127000</xdr:rowOff>
    </xdr:to>
    <xdr:sp macro="" textlink="">
      <xdr:nvSpPr>
        <xdr:cNvPr id="459" name="Text Box 10">
          <a:extLst>
            <a:ext uri="{FF2B5EF4-FFF2-40B4-BE49-F238E27FC236}">
              <a16:creationId xmlns:a16="http://schemas.microsoft.com/office/drawing/2014/main" id="{00000000-0008-0000-0100-00008E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38</xdr:row>
      <xdr:rowOff>101600</xdr:rowOff>
    </xdr:from>
    <xdr:to>
      <xdr:col>4</xdr:col>
      <xdr:colOff>609600</xdr:colOff>
      <xdr:row>39</xdr:row>
      <xdr:rowOff>76200</xdr:rowOff>
    </xdr:to>
    <xdr:sp macro="" textlink="">
      <xdr:nvSpPr>
        <xdr:cNvPr id="460" name="Text Box 6">
          <a:extLst>
            <a:ext uri="{FF2B5EF4-FFF2-40B4-BE49-F238E27FC236}">
              <a16:creationId xmlns:a16="http://schemas.microsoft.com/office/drawing/2014/main" id="{00000000-0008-0000-0100-00008F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38</xdr:row>
      <xdr:rowOff>152400</xdr:rowOff>
    </xdr:from>
    <xdr:to>
      <xdr:col>4</xdr:col>
      <xdr:colOff>609600</xdr:colOff>
      <xdr:row>39</xdr:row>
      <xdr:rowOff>127000</xdr:rowOff>
    </xdr:to>
    <xdr:sp macro="" textlink="">
      <xdr:nvSpPr>
        <xdr:cNvPr id="461" name="Text Box 10">
          <a:extLst>
            <a:ext uri="{FF2B5EF4-FFF2-40B4-BE49-F238E27FC236}">
              <a16:creationId xmlns:a16="http://schemas.microsoft.com/office/drawing/2014/main" id="{00000000-0008-0000-0100-000090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38</xdr:row>
      <xdr:rowOff>152400</xdr:rowOff>
    </xdr:from>
    <xdr:to>
      <xdr:col>4</xdr:col>
      <xdr:colOff>609600</xdr:colOff>
      <xdr:row>39</xdr:row>
      <xdr:rowOff>127000</xdr:rowOff>
    </xdr:to>
    <xdr:sp macro="" textlink="">
      <xdr:nvSpPr>
        <xdr:cNvPr id="462" name="Text Box 6">
          <a:extLst>
            <a:ext uri="{FF2B5EF4-FFF2-40B4-BE49-F238E27FC236}">
              <a16:creationId xmlns:a16="http://schemas.microsoft.com/office/drawing/2014/main" id="{00000000-0008-0000-0100-000091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38</xdr:row>
      <xdr:rowOff>152400</xdr:rowOff>
    </xdr:from>
    <xdr:to>
      <xdr:col>4</xdr:col>
      <xdr:colOff>609600</xdr:colOff>
      <xdr:row>39</xdr:row>
      <xdr:rowOff>127000</xdr:rowOff>
    </xdr:to>
    <xdr:sp macro="" textlink="">
      <xdr:nvSpPr>
        <xdr:cNvPr id="463" name="Text Box 10">
          <a:extLst>
            <a:ext uri="{FF2B5EF4-FFF2-40B4-BE49-F238E27FC236}">
              <a16:creationId xmlns:a16="http://schemas.microsoft.com/office/drawing/2014/main" id="{00000000-0008-0000-0100-000092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38</xdr:row>
      <xdr:rowOff>101600</xdr:rowOff>
    </xdr:from>
    <xdr:to>
      <xdr:col>4</xdr:col>
      <xdr:colOff>609600</xdr:colOff>
      <xdr:row>39</xdr:row>
      <xdr:rowOff>76200</xdr:rowOff>
    </xdr:to>
    <xdr:sp macro="" textlink="">
      <xdr:nvSpPr>
        <xdr:cNvPr id="464" name="Text Box 6">
          <a:extLst>
            <a:ext uri="{FF2B5EF4-FFF2-40B4-BE49-F238E27FC236}">
              <a16:creationId xmlns:a16="http://schemas.microsoft.com/office/drawing/2014/main" id="{00000000-0008-0000-0100-000093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38</xdr:row>
      <xdr:rowOff>152400</xdr:rowOff>
    </xdr:from>
    <xdr:to>
      <xdr:col>4</xdr:col>
      <xdr:colOff>609600</xdr:colOff>
      <xdr:row>39</xdr:row>
      <xdr:rowOff>127000</xdr:rowOff>
    </xdr:to>
    <xdr:sp macro="" textlink="">
      <xdr:nvSpPr>
        <xdr:cNvPr id="465" name="Text Box 10">
          <a:extLst>
            <a:ext uri="{FF2B5EF4-FFF2-40B4-BE49-F238E27FC236}">
              <a16:creationId xmlns:a16="http://schemas.microsoft.com/office/drawing/2014/main" id="{00000000-0008-0000-0100-000094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38</xdr:row>
      <xdr:rowOff>152400</xdr:rowOff>
    </xdr:from>
    <xdr:to>
      <xdr:col>4</xdr:col>
      <xdr:colOff>609600</xdr:colOff>
      <xdr:row>39</xdr:row>
      <xdr:rowOff>127000</xdr:rowOff>
    </xdr:to>
    <xdr:sp macro="" textlink="">
      <xdr:nvSpPr>
        <xdr:cNvPr id="466" name="Text Box 6">
          <a:extLst>
            <a:ext uri="{FF2B5EF4-FFF2-40B4-BE49-F238E27FC236}">
              <a16:creationId xmlns:a16="http://schemas.microsoft.com/office/drawing/2014/main" id="{00000000-0008-0000-0100-000095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38</xdr:row>
      <xdr:rowOff>152400</xdr:rowOff>
    </xdr:from>
    <xdr:to>
      <xdr:col>4</xdr:col>
      <xdr:colOff>609600</xdr:colOff>
      <xdr:row>39</xdr:row>
      <xdr:rowOff>127000</xdr:rowOff>
    </xdr:to>
    <xdr:sp macro="" textlink="">
      <xdr:nvSpPr>
        <xdr:cNvPr id="467" name="Text Box 10">
          <a:extLst>
            <a:ext uri="{FF2B5EF4-FFF2-40B4-BE49-F238E27FC236}">
              <a16:creationId xmlns:a16="http://schemas.microsoft.com/office/drawing/2014/main" id="{00000000-0008-0000-0100-000096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38</xdr:row>
      <xdr:rowOff>101600</xdr:rowOff>
    </xdr:from>
    <xdr:to>
      <xdr:col>4</xdr:col>
      <xdr:colOff>609600</xdr:colOff>
      <xdr:row>39</xdr:row>
      <xdr:rowOff>76200</xdr:rowOff>
    </xdr:to>
    <xdr:sp macro="" textlink="">
      <xdr:nvSpPr>
        <xdr:cNvPr id="468" name="Text Box 6">
          <a:extLst>
            <a:ext uri="{FF2B5EF4-FFF2-40B4-BE49-F238E27FC236}">
              <a16:creationId xmlns:a16="http://schemas.microsoft.com/office/drawing/2014/main" id="{00000000-0008-0000-0100-000097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38</xdr:row>
      <xdr:rowOff>152400</xdr:rowOff>
    </xdr:from>
    <xdr:to>
      <xdr:col>4</xdr:col>
      <xdr:colOff>609600</xdr:colOff>
      <xdr:row>39</xdr:row>
      <xdr:rowOff>127000</xdr:rowOff>
    </xdr:to>
    <xdr:sp macro="" textlink="">
      <xdr:nvSpPr>
        <xdr:cNvPr id="469" name="Text Box 10">
          <a:extLst>
            <a:ext uri="{FF2B5EF4-FFF2-40B4-BE49-F238E27FC236}">
              <a16:creationId xmlns:a16="http://schemas.microsoft.com/office/drawing/2014/main" id="{00000000-0008-0000-0100-000098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38</xdr:row>
      <xdr:rowOff>152400</xdr:rowOff>
    </xdr:from>
    <xdr:to>
      <xdr:col>4</xdr:col>
      <xdr:colOff>609600</xdr:colOff>
      <xdr:row>39</xdr:row>
      <xdr:rowOff>127000</xdr:rowOff>
    </xdr:to>
    <xdr:sp macro="" textlink="">
      <xdr:nvSpPr>
        <xdr:cNvPr id="470" name="Text Box 6">
          <a:extLst>
            <a:ext uri="{FF2B5EF4-FFF2-40B4-BE49-F238E27FC236}">
              <a16:creationId xmlns:a16="http://schemas.microsoft.com/office/drawing/2014/main" id="{00000000-0008-0000-0100-000099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38</xdr:row>
      <xdr:rowOff>152400</xdr:rowOff>
    </xdr:from>
    <xdr:to>
      <xdr:col>4</xdr:col>
      <xdr:colOff>609600</xdr:colOff>
      <xdr:row>39</xdr:row>
      <xdr:rowOff>127000</xdr:rowOff>
    </xdr:to>
    <xdr:sp macro="" textlink="">
      <xdr:nvSpPr>
        <xdr:cNvPr id="471" name="Text Box 10">
          <a:extLst>
            <a:ext uri="{FF2B5EF4-FFF2-40B4-BE49-F238E27FC236}">
              <a16:creationId xmlns:a16="http://schemas.microsoft.com/office/drawing/2014/main" id="{00000000-0008-0000-0100-00009A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38</xdr:row>
      <xdr:rowOff>101600</xdr:rowOff>
    </xdr:from>
    <xdr:to>
      <xdr:col>4</xdr:col>
      <xdr:colOff>609600</xdr:colOff>
      <xdr:row>39</xdr:row>
      <xdr:rowOff>76200</xdr:rowOff>
    </xdr:to>
    <xdr:sp macro="" textlink="">
      <xdr:nvSpPr>
        <xdr:cNvPr id="472" name="Text Box 6">
          <a:extLst>
            <a:ext uri="{FF2B5EF4-FFF2-40B4-BE49-F238E27FC236}">
              <a16:creationId xmlns:a16="http://schemas.microsoft.com/office/drawing/2014/main" id="{00000000-0008-0000-0100-00009B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38</xdr:row>
      <xdr:rowOff>152400</xdr:rowOff>
    </xdr:from>
    <xdr:to>
      <xdr:col>4</xdr:col>
      <xdr:colOff>609600</xdr:colOff>
      <xdr:row>39</xdr:row>
      <xdr:rowOff>127000</xdr:rowOff>
    </xdr:to>
    <xdr:sp macro="" textlink="">
      <xdr:nvSpPr>
        <xdr:cNvPr id="473" name="Text Box 10">
          <a:extLst>
            <a:ext uri="{FF2B5EF4-FFF2-40B4-BE49-F238E27FC236}">
              <a16:creationId xmlns:a16="http://schemas.microsoft.com/office/drawing/2014/main" id="{00000000-0008-0000-0100-00009C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38</xdr:row>
      <xdr:rowOff>101600</xdr:rowOff>
    </xdr:from>
    <xdr:to>
      <xdr:col>4</xdr:col>
      <xdr:colOff>609600</xdr:colOff>
      <xdr:row>39</xdr:row>
      <xdr:rowOff>76200</xdr:rowOff>
    </xdr:to>
    <xdr:sp macro="" textlink="">
      <xdr:nvSpPr>
        <xdr:cNvPr id="474" name="Text Box 6">
          <a:extLst>
            <a:ext uri="{FF2B5EF4-FFF2-40B4-BE49-F238E27FC236}">
              <a16:creationId xmlns:a16="http://schemas.microsoft.com/office/drawing/2014/main" id="{00000000-0008-0000-0100-00009D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38</xdr:row>
      <xdr:rowOff>152400</xdr:rowOff>
    </xdr:from>
    <xdr:to>
      <xdr:col>4</xdr:col>
      <xdr:colOff>609600</xdr:colOff>
      <xdr:row>39</xdr:row>
      <xdr:rowOff>127000</xdr:rowOff>
    </xdr:to>
    <xdr:sp macro="" textlink="">
      <xdr:nvSpPr>
        <xdr:cNvPr id="475" name="Text Box 10">
          <a:extLst>
            <a:ext uri="{FF2B5EF4-FFF2-40B4-BE49-F238E27FC236}">
              <a16:creationId xmlns:a16="http://schemas.microsoft.com/office/drawing/2014/main" id="{00000000-0008-0000-0100-00009E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38</xdr:row>
      <xdr:rowOff>152400</xdr:rowOff>
    </xdr:from>
    <xdr:to>
      <xdr:col>4</xdr:col>
      <xdr:colOff>609600</xdr:colOff>
      <xdr:row>39</xdr:row>
      <xdr:rowOff>127000</xdr:rowOff>
    </xdr:to>
    <xdr:sp macro="" textlink="">
      <xdr:nvSpPr>
        <xdr:cNvPr id="476" name="Text Box 6">
          <a:extLst>
            <a:ext uri="{FF2B5EF4-FFF2-40B4-BE49-F238E27FC236}">
              <a16:creationId xmlns:a16="http://schemas.microsoft.com/office/drawing/2014/main" id="{00000000-0008-0000-0100-0000A3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38</xdr:row>
      <xdr:rowOff>152400</xdr:rowOff>
    </xdr:from>
    <xdr:to>
      <xdr:col>4</xdr:col>
      <xdr:colOff>609600</xdr:colOff>
      <xdr:row>39</xdr:row>
      <xdr:rowOff>127000</xdr:rowOff>
    </xdr:to>
    <xdr:sp macro="" textlink="">
      <xdr:nvSpPr>
        <xdr:cNvPr id="477" name="Text Box 10">
          <a:extLst>
            <a:ext uri="{FF2B5EF4-FFF2-40B4-BE49-F238E27FC236}">
              <a16:creationId xmlns:a16="http://schemas.microsoft.com/office/drawing/2014/main" id="{00000000-0008-0000-0100-0000A4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38</xdr:row>
      <xdr:rowOff>101600</xdr:rowOff>
    </xdr:from>
    <xdr:to>
      <xdr:col>4</xdr:col>
      <xdr:colOff>609600</xdr:colOff>
      <xdr:row>39</xdr:row>
      <xdr:rowOff>76200</xdr:rowOff>
    </xdr:to>
    <xdr:sp macro="" textlink="">
      <xdr:nvSpPr>
        <xdr:cNvPr id="478" name="Text Box 6">
          <a:extLst>
            <a:ext uri="{FF2B5EF4-FFF2-40B4-BE49-F238E27FC236}">
              <a16:creationId xmlns:a16="http://schemas.microsoft.com/office/drawing/2014/main" id="{00000000-0008-0000-0100-0000A5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38</xdr:row>
      <xdr:rowOff>152400</xdr:rowOff>
    </xdr:from>
    <xdr:to>
      <xdr:col>4</xdr:col>
      <xdr:colOff>609600</xdr:colOff>
      <xdr:row>39</xdr:row>
      <xdr:rowOff>127000</xdr:rowOff>
    </xdr:to>
    <xdr:sp macro="" textlink="">
      <xdr:nvSpPr>
        <xdr:cNvPr id="479" name="Text Box 10">
          <a:extLst>
            <a:ext uri="{FF2B5EF4-FFF2-40B4-BE49-F238E27FC236}">
              <a16:creationId xmlns:a16="http://schemas.microsoft.com/office/drawing/2014/main" id="{00000000-0008-0000-0100-0000A6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660400</xdr:colOff>
      <xdr:row>38</xdr:row>
      <xdr:rowOff>152400</xdr:rowOff>
    </xdr:from>
    <xdr:to>
      <xdr:col>4</xdr:col>
      <xdr:colOff>660400</xdr:colOff>
      <xdr:row>39</xdr:row>
      <xdr:rowOff>127000</xdr:rowOff>
    </xdr:to>
    <xdr:sp macro="" textlink="">
      <xdr:nvSpPr>
        <xdr:cNvPr id="480" name="Text Box 6">
          <a:extLst>
            <a:ext uri="{FF2B5EF4-FFF2-40B4-BE49-F238E27FC236}">
              <a16:creationId xmlns:a16="http://schemas.microsoft.com/office/drawing/2014/main" id="{00000000-0008-0000-0100-00005F4D0000}"/>
            </a:ext>
          </a:extLst>
        </xdr:cNvPr>
        <xdr:cNvSpPr txBox="1">
          <a:spLocks noChangeArrowheads="1"/>
        </xdr:cNvSpPr>
      </xdr:nvSpPr>
      <xdr:spPr bwMode="auto">
        <a:xfrm>
          <a:off x="32766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38</xdr:row>
      <xdr:rowOff>152400</xdr:rowOff>
    </xdr:from>
    <xdr:to>
      <xdr:col>4</xdr:col>
      <xdr:colOff>609600</xdr:colOff>
      <xdr:row>39</xdr:row>
      <xdr:rowOff>127000</xdr:rowOff>
    </xdr:to>
    <xdr:sp macro="" textlink="">
      <xdr:nvSpPr>
        <xdr:cNvPr id="481" name="Text Box 10">
          <a:extLst>
            <a:ext uri="{FF2B5EF4-FFF2-40B4-BE49-F238E27FC236}">
              <a16:creationId xmlns:a16="http://schemas.microsoft.com/office/drawing/2014/main" id="{00000000-0008-0000-0100-000060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38</xdr:row>
      <xdr:rowOff>101600</xdr:rowOff>
    </xdr:from>
    <xdr:to>
      <xdr:col>4</xdr:col>
      <xdr:colOff>609600</xdr:colOff>
      <xdr:row>39</xdr:row>
      <xdr:rowOff>76200</xdr:rowOff>
    </xdr:to>
    <xdr:sp macro="" textlink="">
      <xdr:nvSpPr>
        <xdr:cNvPr id="482" name="Text Box 6">
          <a:extLst>
            <a:ext uri="{FF2B5EF4-FFF2-40B4-BE49-F238E27FC236}">
              <a16:creationId xmlns:a16="http://schemas.microsoft.com/office/drawing/2014/main" id="{00000000-0008-0000-0100-000061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38</xdr:row>
      <xdr:rowOff>152400</xdr:rowOff>
    </xdr:from>
    <xdr:to>
      <xdr:col>4</xdr:col>
      <xdr:colOff>609600</xdr:colOff>
      <xdr:row>39</xdr:row>
      <xdr:rowOff>127000</xdr:rowOff>
    </xdr:to>
    <xdr:sp macro="" textlink="">
      <xdr:nvSpPr>
        <xdr:cNvPr id="483" name="Text Box 10">
          <a:extLst>
            <a:ext uri="{FF2B5EF4-FFF2-40B4-BE49-F238E27FC236}">
              <a16:creationId xmlns:a16="http://schemas.microsoft.com/office/drawing/2014/main" id="{00000000-0008-0000-0100-000062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38</xdr:row>
      <xdr:rowOff>152400</xdr:rowOff>
    </xdr:from>
    <xdr:to>
      <xdr:col>4</xdr:col>
      <xdr:colOff>609600</xdr:colOff>
      <xdr:row>39</xdr:row>
      <xdr:rowOff>127000</xdr:rowOff>
    </xdr:to>
    <xdr:sp macro="" textlink="">
      <xdr:nvSpPr>
        <xdr:cNvPr id="484" name="Text Box 6">
          <a:extLst>
            <a:ext uri="{FF2B5EF4-FFF2-40B4-BE49-F238E27FC236}">
              <a16:creationId xmlns:a16="http://schemas.microsoft.com/office/drawing/2014/main" id="{00000000-0008-0000-0100-000067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38</xdr:row>
      <xdr:rowOff>152400</xdr:rowOff>
    </xdr:from>
    <xdr:to>
      <xdr:col>4</xdr:col>
      <xdr:colOff>609600</xdr:colOff>
      <xdr:row>39</xdr:row>
      <xdr:rowOff>127000</xdr:rowOff>
    </xdr:to>
    <xdr:sp macro="" textlink="">
      <xdr:nvSpPr>
        <xdr:cNvPr id="485" name="Text Box 10">
          <a:extLst>
            <a:ext uri="{FF2B5EF4-FFF2-40B4-BE49-F238E27FC236}">
              <a16:creationId xmlns:a16="http://schemas.microsoft.com/office/drawing/2014/main" id="{00000000-0008-0000-0100-000068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38</xdr:row>
      <xdr:rowOff>101600</xdr:rowOff>
    </xdr:from>
    <xdr:to>
      <xdr:col>4</xdr:col>
      <xdr:colOff>609600</xdr:colOff>
      <xdr:row>39</xdr:row>
      <xdr:rowOff>76200</xdr:rowOff>
    </xdr:to>
    <xdr:sp macro="" textlink="">
      <xdr:nvSpPr>
        <xdr:cNvPr id="486" name="Text Box 6">
          <a:extLst>
            <a:ext uri="{FF2B5EF4-FFF2-40B4-BE49-F238E27FC236}">
              <a16:creationId xmlns:a16="http://schemas.microsoft.com/office/drawing/2014/main" id="{00000000-0008-0000-0100-000069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38</xdr:row>
      <xdr:rowOff>152400</xdr:rowOff>
    </xdr:from>
    <xdr:to>
      <xdr:col>4</xdr:col>
      <xdr:colOff>609600</xdr:colOff>
      <xdr:row>39</xdr:row>
      <xdr:rowOff>127000</xdr:rowOff>
    </xdr:to>
    <xdr:sp macro="" textlink="">
      <xdr:nvSpPr>
        <xdr:cNvPr id="487" name="Text Box 10">
          <a:extLst>
            <a:ext uri="{FF2B5EF4-FFF2-40B4-BE49-F238E27FC236}">
              <a16:creationId xmlns:a16="http://schemas.microsoft.com/office/drawing/2014/main" id="{00000000-0008-0000-0100-00006A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38</xdr:row>
      <xdr:rowOff>152400</xdr:rowOff>
    </xdr:from>
    <xdr:to>
      <xdr:col>4</xdr:col>
      <xdr:colOff>609600</xdr:colOff>
      <xdr:row>39</xdr:row>
      <xdr:rowOff>127000</xdr:rowOff>
    </xdr:to>
    <xdr:sp macro="" textlink="">
      <xdr:nvSpPr>
        <xdr:cNvPr id="488" name="Text Box 6">
          <a:extLst>
            <a:ext uri="{FF2B5EF4-FFF2-40B4-BE49-F238E27FC236}">
              <a16:creationId xmlns:a16="http://schemas.microsoft.com/office/drawing/2014/main" id="{00000000-0008-0000-0100-00006B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38</xdr:row>
      <xdr:rowOff>152400</xdr:rowOff>
    </xdr:from>
    <xdr:to>
      <xdr:col>4</xdr:col>
      <xdr:colOff>609600</xdr:colOff>
      <xdr:row>39</xdr:row>
      <xdr:rowOff>127000</xdr:rowOff>
    </xdr:to>
    <xdr:sp macro="" textlink="">
      <xdr:nvSpPr>
        <xdr:cNvPr id="489" name="Text Box 10">
          <a:extLst>
            <a:ext uri="{FF2B5EF4-FFF2-40B4-BE49-F238E27FC236}">
              <a16:creationId xmlns:a16="http://schemas.microsoft.com/office/drawing/2014/main" id="{00000000-0008-0000-0100-00006C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38</xdr:row>
      <xdr:rowOff>101600</xdr:rowOff>
    </xdr:from>
    <xdr:to>
      <xdr:col>4</xdr:col>
      <xdr:colOff>609600</xdr:colOff>
      <xdr:row>39</xdr:row>
      <xdr:rowOff>76200</xdr:rowOff>
    </xdr:to>
    <xdr:sp macro="" textlink="">
      <xdr:nvSpPr>
        <xdr:cNvPr id="490" name="Text Box 6">
          <a:extLst>
            <a:ext uri="{FF2B5EF4-FFF2-40B4-BE49-F238E27FC236}">
              <a16:creationId xmlns:a16="http://schemas.microsoft.com/office/drawing/2014/main" id="{00000000-0008-0000-0100-00006D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38</xdr:row>
      <xdr:rowOff>152400</xdr:rowOff>
    </xdr:from>
    <xdr:to>
      <xdr:col>4</xdr:col>
      <xdr:colOff>609600</xdr:colOff>
      <xdr:row>39</xdr:row>
      <xdr:rowOff>127000</xdr:rowOff>
    </xdr:to>
    <xdr:sp macro="" textlink="">
      <xdr:nvSpPr>
        <xdr:cNvPr id="491" name="Text Box 10">
          <a:extLst>
            <a:ext uri="{FF2B5EF4-FFF2-40B4-BE49-F238E27FC236}">
              <a16:creationId xmlns:a16="http://schemas.microsoft.com/office/drawing/2014/main" id="{00000000-0008-0000-0100-00006E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38</xdr:row>
      <xdr:rowOff>101600</xdr:rowOff>
    </xdr:from>
    <xdr:to>
      <xdr:col>4</xdr:col>
      <xdr:colOff>609600</xdr:colOff>
      <xdr:row>39</xdr:row>
      <xdr:rowOff>76200</xdr:rowOff>
    </xdr:to>
    <xdr:sp macro="" textlink="">
      <xdr:nvSpPr>
        <xdr:cNvPr id="492" name="Text Box 6">
          <a:extLst>
            <a:ext uri="{FF2B5EF4-FFF2-40B4-BE49-F238E27FC236}">
              <a16:creationId xmlns:a16="http://schemas.microsoft.com/office/drawing/2014/main" id="{00000000-0008-0000-0100-00006F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38</xdr:row>
      <xdr:rowOff>152400</xdr:rowOff>
    </xdr:from>
    <xdr:to>
      <xdr:col>4</xdr:col>
      <xdr:colOff>609600</xdr:colOff>
      <xdr:row>39</xdr:row>
      <xdr:rowOff>127000</xdr:rowOff>
    </xdr:to>
    <xdr:sp macro="" textlink="">
      <xdr:nvSpPr>
        <xdr:cNvPr id="493" name="Text Box 10">
          <a:extLst>
            <a:ext uri="{FF2B5EF4-FFF2-40B4-BE49-F238E27FC236}">
              <a16:creationId xmlns:a16="http://schemas.microsoft.com/office/drawing/2014/main" id="{00000000-0008-0000-0100-000070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38</xdr:row>
      <xdr:rowOff>152400</xdr:rowOff>
    </xdr:from>
    <xdr:to>
      <xdr:col>4</xdr:col>
      <xdr:colOff>609600</xdr:colOff>
      <xdr:row>39</xdr:row>
      <xdr:rowOff>127000</xdr:rowOff>
    </xdr:to>
    <xdr:sp macro="" textlink="">
      <xdr:nvSpPr>
        <xdr:cNvPr id="494" name="Text Box 6">
          <a:extLst>
            <a:ext uri="{FF2B5EF4-FFF2-40B4-BE49-F238E27FC236}">
              <a16:creationId xmlns:a16="http://schemas.microsoft.com/office/drawing/2014/main" id="{00000000-0008-0000-0100-000071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38</xdr:row>
      <xdr:rowOff>152400</xdr:rowOff>
    </xdr:from>
    <xdr:to>
      <xdr:col>4</xdr:col>
      <xdr:colOff>609600</xdr:colOff>
      <xdr:row>39</xdr:row>
      <xdr:rowOff>127000</xdr:rowOff>
    </xdr:to>
    <xdr:sp macro="" textlink="">
      <xdr:nvSpPr>
        <xdr:cNvPr id="495" name="Text Box 10">
          <a:extLst>
            <a:ext uri="{FF2B5EF4-FFF2-40B4-BE49-F238E27FC236}">
              <a16:creationId xmlns:a16="http://schemas.microsoft.com/office/drawing/2014/main" id="{00000000-0008-0000-0100-000072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38</xdr:row>
      <xdr:rowOff>101600</xdr:rowOff>
    </xdr:from>
    <xdr:to>
      <xdr:col>4</xdr:col>
      <xdr:colOff>609600</xdr:colOff>
      <xdr:row>39</xdr:row>
      <xdr:rowOff>76200</xdr:rowOff>
    </xdr:to>
    <xdr:sp macro="" textlink="">
      <xdr:nvSpPr>
        <xdr:cNvPr id="496" name="Text Box 6">
          <a:extLst>
            <a:ext uri="{FF2B5EF4-FFF2-40B4-BE49-F238E27FC236}">
              <a16:creationId xmlns:a16="http://schemas.microsoft.com/office/drawing/2014/main" id="{00000000-0008-0000-0100-000073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38</xdr:row>
      <xdr:rowOff>152400</xdr:rowOff>
    </xdr:from>
    <xdr:to>
      <xdr:col>4</xdr:col>
      <xdr:colOff>609600</xdr:colOff>
      <xdr:row>39</xdr:row>
      <xdr:rowOff>127000</xdr:rowOff>
    </xdr:to>
    <xdr:sp macro="" textlink="">
      <xdr:nvSpPr>
        <xdr:cNvPr id="497" name="Text Box 10">
          <a:extLst>
            <a:ext uri="{FF2B5EF4-FFF2-40B4-BE49-F238E27FC236}">
              <a16:creationId xmlns:a16="http://schemas.microsoft.com/office/drawing/2014/main" id="{00000000-0008-0000-0100-000074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38</xdr:row>
      <xdr:rowOff>152400</xdr:rowOff>
    </xdr:from>
    <xdr:to>
      <xdr:col>4</xdr:col>
      <xdr:colOff>609600</xdr:colOff>
      <xdr:row>39</xdr:row>
      <xdr:rowOff>127000</xdr:rowOff>
    </xdr:to>
    <xdr:sp macro="" textlink="">
      <xdr:nvSpPr>
        <xdr:cNvPr id="498" name="Text Box 6">
          <a:extLst>
            <a:ext uri="{FF2B5EF4-FFF2-40B4-BE49-F238E27FC236}">
              <a16:creationId xmlns:a16="http://schemas.microsoft.com/office/drawing/2014/main" id="{00000000-0008-0000-0100-000075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38</xdr:row>
      <xdr:rowOff>152400</xdr:rowOff>
    </xdr:from>
    <xdr:to>
      <xdr:col>4</xdr:col>
      <xdr:colOff>609600</xdr:colOff>
      <xdr:row>39</xdr:row>
      <xdr:rowOff>127000</xdr:rowOff>
    </xdr:to>
    <xdr:sp macro="" textlink="">
      <xdr:nvSpPr>
        <xdr:cNvPr id="499" name="Text Box 10">
          <a:extLst>
            <a:ext uri="{FF2B5EF4-FFF2-40B4-BE49-F238E27FC236}">
              <a16:creationId xmlns:a16="http://schemas.microsoft.com/office/drawing/2014/main" id="{00000000-0008-0000-0100-000076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38</xdr:row>
      <xdr:rowOff>101600</xdr:rowOff>
    </xdr:from>
    <xdr:to>
      <xdr:col>4</xdr:col>
      <xdr:colOff>609600</xdr:colOff>
      <xdr:row>39</xdr:row>
      <xdr:rowOff>76200</xdr:rowOff>
    </xdr:to>
    <xdr:sp macro="" textlink="">
      <xdr:nvSpPr>
        <xdr:cNvPr id="500" name="Text Box 6">
          <a:extLst>
            <a:ext uri="{FF2B5EF4-FFF2-40B4-BE49-F238E27FC236}">
              <a16:creationId xmlns:a16="http://schemas.microsoft.com/office/drawing/2014/main" id="{00000000-0008-0000-0100-000077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38</xdr:row>
      <xdr:rowOff>152400</xdr:rowOff>
    </xdr:from>
    <xdr:to>
      <xdr:col>4</xdr:col>
      <xdr:colOff>609600</xdr:colOff>
      <xdr:row>39</xdr:row>
      <xdr:rowOff>127000</xdr:rowOff>
    </xdr:to>
    <xdr:sp macro="" textlink="">
      <xdr:nvSpPr>
        <xdr:cNvPr id="501" name="Text Box 10">
          <a:extLst>
            <a:ext uri="{FF2B5EF4-FFF2-40B4-BE49-F238E27FC236}">
              <a16:creationId xmlns:a16="http://schemas.microsoft.com/office/drawing/2014/main" id="{00000000-0008-0000-0100-000078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38</xdr:row>
      <xdr:rowOff>152400</xdr:rowOff>
    </xdr:from>
    <xdr:to>
      <xdr:col>4</xdr:col>
      <xdr:colOff>609600</xdr:colOff>
      <xdr:row>39</xdr:row>
      <xdr:rowOff>127000</xdr:rowOff>
    </xdr:to>
    <xdr:sp macro="" textlink="">
      <xdr:nvSpPr>
        <xdr:cNvPr id="502" name="Text Box 6">
          <a:extLst>
            <a:ext uri="{FF2B5EF4-FFF2-40B4-BE49-F238E27FC236}">
              <a16:creationId xmlns:a16="http://schemas.microsoft.com/office/drawing/2014/main" id="{00000000-0008-0000-0100-000079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38</xdr:row>
      <xdr:rowOff>152400</xdr:rowOff>
    </xdr:from>
    <xdr:to>
      <xdr:col>4</xdr:col>
      <xdr:colOff>609600</xdr:colOff>
      <xdr:row>39</xdr:row>
      <xdr:rowOff>127000</xdr:rowOff>
    </xdr:to>
    <xdr:sp macro="" textlink="">
      <xdr:nvSpPr>
        <xdr:cNvPr id="503" name="Text Box 10">
          <a:extLst>
            <a:ext uri="{FF2B5EF4-FFF2-40B4-BE49-F238E27FC236}">
              <a16:creationId xmlns:a16="http://schemas.microsoft.com/office/drawing/2014/main" id="{00000000-0008-0000-0100-00007A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38</xdr:row>
      <xdr:rowOff>101600</xdr:rowOff>
    </xdr:from>
    <xdr:to>
      <xdr:col>4</xdr:col>
      <xdr:colOff>609600</xdr:colOff>
      <xdr:row>39</xdr:row>
      <xdr:rowOff>76200</xdr:rowOff>
    </xdr:to>
    <xdr:sp macro="" textlink="">
      <xdr:nvSpPr>
        <xdr:cNvPr id="504" name="Text Box 6">
          <a:extLst>
            <a:ext uri="{FF2B5EF4-FFF2-40B4-BE49-F238E27FC236}">
              <a16:creationId xmlns:a16="http://schemas.microsoft.com/office/drawing/2014/main" id="{00000000-0008-0000-0100-00007B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38</xdr:row>
      <xdr:rowOff>152400</xdr:rowOff>
    </xdr:from>
    <xdr:to>
      <xdr:col>4</xdr:col>
      <xdr:colOff>609600</xdr:colOff>
      <xdr:row>39</xdr:row>
      <xdr:rowOff>127000</xdr:rowOff>
    </xdr:to>
    <xdr:sp macro="" textlink="">
      <xdr:nvSpPr>
        <xdr:cNvPr id="505" name="Text Box 10">
          <a:extLst>
            <a:ext uri="{FF2B5EF4-FFF2-40B4-BE49-F238E27FC236}">
              <a16:creationId xmlns:a16="http://schemas.microsoft.com/office/drawing/2014/main" id="{00000000-0008-0000-0100-00007C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38</xdr:row>
      <xdr:rowOff>101600</xdr:rowOff>
    </xdr:from>
    <xdr:to>
      <xdr:col>4</xdr:col>
      <xdr:colOff>609600</xdr:colOff>
      <xdr:row>39</xdr:row>
      <xdr:rowOff>76200</xdr:rowOff>
    </xdr:to>
    <xdr:sp macro="" textlink="">
      <xdr:nvSpPr>
        <xdr:cNvPr id="506" name="Text Box 6">
          <a:extLst>
            <a:ext uri="{FF2B5EF4-FFF2-40B4-BE49-F238E27FC236}">
              <a16:creationId xmlns:a16="http://schemas.microsoft.com/office/drawing/2014/main" id="{00000000-0008-0000-0100-00007D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38</xdr:row>
      <xdr:rowOff>152400</xdr:rowOff>
    </xdr:from>
    <xdr:to>
      <xdr:col>4</xdr:col>
      <xdr:colOff>609600</xdr:colOff>
      <xdr:row>39</xdr:row>
      <xdr:rowOff>127000</xdr:rowOff>
    </xdr:to>
    <xdr:sp macro="" textlink="">
      <xdr:nvSpPr>
        <xdr:cNvPr id="507" name="Text Box 10">
          <a:extLst>
            <a:ext uri="{FF2B5EF4-FFF2-40B4-BE49-F238E27FC236}">
              <a16:creationId xmlns:a16="http://schemas.microsoft.com/office/drawing/2014/main" id="{00000000-0008-0000-0100-00007E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38</xdr:row>
      <xdr:rowOff>152400</xdr:rowOff>
    </xdr:from>
    <xdr:to>
      <xdr:col>4</xdr:col>
      <xdr:colOff>609600</xdr:colOff>
      <xdr:row>39</xdr:row>
      <xdr:rowOff>127000</xdr:rowOff>
    </xdr:to>
    <xdr:sp macro="" textlink="">
      <xdr:nvSpPr>
        <xdr:cNvPr id="508" name="Text Box 6">
          <a:extLst>
            <a:ext uri="{FF2B5EF4-FFF2-40B4-BE49-F238E27FC236}">
              <a16:creationId xmlns:a16="http://schemas.microsoft.com/office/drawing/2014/main" id="{00000000-0008-0000-0100-000083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38</xdr:row>
      <xdr:rowOff>152400</xdr:rowOff>
    </xdr:from>
    <xdr:to>
      <xdr:col>4</xdr:col>
      <xdr:colOff>609600</xdr:colOff>
      <xdr:row>39</xdr:row>
      <xdr:rowOff>127000</xdr:rowOff>
    </xdr:to>
    <xdr:sp macro="" textlink="">
      <xdr:nvSpPr>
        <xdr:cNvPr id="509" name="Text Box 10">
          <a:extLst>
            <a:ext uri="{FF2B5EF4-FFF2-40B4-BE49-F238E27FC236}">
              <a16:creationId xmlns:a16="http://schemas.microsoft.com/office/drawing/2014/main" id="{00000000-0008-0000-0100-000084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38</xdr:row>
      <xdr:rowOff>101600</xdr:rowOff>
    </xdr:from>
    <xdr:to>
      <xdr:col>4</xdr:col>
      <xdr:colOff>609600</xdr:colOff>
      <xdr:row>39</xdr:row>
      <xdr:rowOff>76200</xdr:rowOff>
    </xdr:to>
    <xdr:sp macro="" textlink="">
      <xdr:nvSpPr>
        <xdr:cNvPr id="510" name="Text Box 6">
          <a:extLst>
            <a:ext uri="{FF2B5EF4-FFF2-40B4-BE49-F238E27FC236}">
              <a16:creationId xmlns:a16="http://schemas.microsoft.com/office/drawing/2014/main" id="{00000000-0008-0000-0100-000085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38</xdr:row>
      <xdr:rowOff>152400</xdr:rowOff>
    </xdr:from>
    <xdr:to>
      <xdr:col>4</xdr:col>
      <xdr:colOff>609600</xdr:colOff>
      <xdr:row>39</xdr:row>
      <xdr:rowOff>127000</xdr:rowOff>
    </xdr:to>
    <xdr:sp macro="" textlink="">
      <xdr:nvSpPr>
        <xdr:cNvPr id="511" name="Text Box 10">
          <a:extLst>
            <a:ext uri="{FF2B5EF4-FFF2-40B4-BE49-F238E27FC236}">
              <a16:creationId xmlns:a16="http://schemas.microsoft.com/office/drawing/2014/main" id="{00000000-0008-0000-0100-000086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660400</xdr:colOff>
      <xdr:row>38</xdr:row>
      <xdr:rowOff>152400</xdr:rowOff>
    </xdr:from>
    <xdr:to>
      <xdr:col>4</xdr:col>
      <xdr:colOff>660400</xdr:colOff>
      <xdr:row>39</xdr:row>
      <xdr:rowOff>127000</xdr:rowOff>
    </xdr:to>
    <xdr:sp macro="" textlink="">
      <xdr:nvSpPr>
        <xdr:cNvPr id="512" name="Text Box 6">
          <a:extLst>
            <a:ext uri="{FF2B5EF4-FFF2-40B4-BE49-F238E27FC236}">
              <a16:creationId xmlns:a16="http://schemas.microsoft.com/office/drawing/2014/main" id="{00000000-0008-0000-0100-00005F4D0000}"/>
            </a:ext>
          </a:extLst>
        </xdr:cNvPr>
        <xdr:cNvSpPr txBox="1">
          <a:spLocks noChangeArrowheads="1"/>
        </xdr:cNvSpPr>
      </xdr:nvSpPr>
      <xdr:spPr bwMode="auto">
        <a:xfrm>
          <a:off x="32766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38</xdr:row>
      <xdr:rowOff>152400</xdr:rowOff>
    </xdr:from>
    <xdr:to>
      <xdr:col>4</xdr:col>
      <xdr:colOff>609600</xdr:colOff>
      <xdr:row>39</xdr:row>
      <xdr:rowOff>127000</xdr:rowOff>
    </xdr:to>
    <xdr:sp macro="" textlink="">
      <xdr:nvSpPr>
        <xdr:cNvPr id="513" name="Text Box 10">
          <a:extLst>
            <a:ext uri="{FF2B5EF4-FFF2-40B4-BE49-F238E27FC236}">
              <a16:creationId xmlns:a16="http://schemas.microsoft.com/office/drawing/2014/main" id="{00000000-0008-0000-0100-000060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38</xdr:row>
      <xdr:rowOff>101600</xdr:rowOff>
    </xdr:from>
    <xdr:to>
      <xdr:col>4</xdr:col>
      <xdr:colOff>609600</xdr:colOff>
      <xdr:row>39</xdr:row>
      <xdr:rowOff>76200</xdr:rowOff>
    </xdr:to>
    <xdr:sp macro="" textlink="">
      <xdr:nvSpPr>
        <xdr:cNvPr id="514" name="Text Box 6">
          <a:extLst>
            <a:ext uri="{FF2B5EF4-FFF2-40B4-BE49-F238E27FC236}">
              <a16:creationId xmlns:a16="http://schemas.microsoft.com/office/drawing/2014/main" id="{00000000-0008-0000-0100-0000614D0000}"/>
            </a:ext>
          </a:extLst>
        </xdr:cNvPr>
        <xdr:cNvSpPr txBox="1">
          <a:spLocks noChangeArrowheads="1"/>
        </xdr:cNvSpPr>
      </xdr:nvSpPr>
      <xdr:spPr bwMode="auto">
        <a:xfrm>
          <a:off x="3225800" y="1461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38</xdr:row>
      <xdr:rowOff>152400</xdr:rowOff>
    </xdr:from>
    <xdr:to>
      <xdr:col>4</xdr:col>
      <xdr:colOff>609600</xdr:colOff>
      <xdr:row>39</xdr:row>
      <xdr:rowOff>127000</xdr:rowOff>
    </xdr:to>
    <xdr:sp macro="" textlink="">
      <xdr:nvSpPr>
        <xdr:cNvPr id="515" name="Text Box 10">
          <a:extLst>
            <a:ext uri="{FF2B5EF4-FFF2-40B4-BE49-F238E27FC236}">
              <a16:creationId xmlns:a16="http://schemas.microsoft.com/office/drawing/2014/main" id="{00000000-0008-0000-0100-000062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38</xdr:row>
      <xdr:rowOff>152400</xdr:rowOff>
    </xdr:from>
    <xdr:to>
      <xdr:col>4</xdr:col>
      <xdr:colOff>609600</xdr:colOff>
      <xdr:row>39</xdr:row>
      <xdr:rowOff>127000</xdr:rowOff>
    </xdr:to>
    <xdr:sp macro="" textlink="">
      <xdr:nvSpPr>
        <xdr:cNvPr id="516" name="Text Box 6">
          <a:extLst>
            <a:ext uri="{FF2B5EF4-FFF2-40B4-BE49-F238E27FC236}">
              <a16:creationId xmlns:a16="http://schemas.microsoft.com/office/drawing/2014/main" id="{00000000-0008-0000-0100-000067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38</xdr:row>
      <xdr:rowOff>152400</xdr:rowOff>
    </xdr:from>
    <xdr:to>
      <xdr:col>4</xdr:col>
      <xdr:colOff>609600</xdr:colOff>
      <xdr:row>39</xdr:row>
      <xdr:rowOff>127000</xdr:rowOff>
    </xdr:to>
    <xdr:sp macro="" textlink="">
      <xdr:nvSpPr>
        <xdr:cNvPr id="517" name="Text Box 10">
          <a:extLst>
            <a:ext uri="{FF2B5EF4-FFF2-40B4-BE49-F238E27FC236}">
              <a16:creationId xmlns:a16="http://schemas.microsoft.com/office/drawing/2014/main" id="{00000000-0008-0000-0100-000068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38</xdr:row>
      <xdr:rowOff>101600</xdr:rowOff>
    </xdr:from>
    <xdr:to>
      <xdr:col>4</xdr:col>
      <xdr:colOff>609600</xdr:colOff>
      <xdr:row>39</xdr:row>
      <xdr:rowOff>76200</xdr:rowOff>
    </xdr:to>
    <xdr:sp macro="" textlink="">
      <xdr:nvSpPr>
        <xdr:cNvPr id="518" name="Text Box 6">
          <a:extLst>
            <a:ext uri="{FF2B5EF4-FFF2-40B4-BE49-F238E27FC236}">
              <a16:creationId xmlns:a16="http://schemas.microsoft.com/office/drawing/2014/main" id="{00000000-0008-0000-0100-0000694D0000}"/>
            </a:ext>
          </a:extLst>
        </xdr:cNvPr>
        <xdr:cNvSpPr txBox="1">
          <a:spLocks noChangeArrowheads="1"/>
        </xdr:cNvSpPr>
      </xdr:nvSpPr>
      <xdr:spPr bwMode="auto">
        <a:xfrm>
          <a:off x="3225800" y="1461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38</xdr:row>
      <xdr:rowOff>152400</xdr:rowOff>
    </xdr:from>
    <xdr:to>
      <xdr:col>4</xdr:col>
      <xdr:colOff>609600</xdr:colOff>
      <xdr:row>39</xdr:row>
      <xdr:rowOff>127000</xdr:rowOff>
    </xdr:to>
    <xdr:sp macro="" textlink="">
      <xdr:nvSpPr>
        <xdr:cNvPr id="519" name="Text Box 10">
          <a:extLst>
            <a:ext uri="{FF2B5EF4-FFF2-40B4-BE49-F238E27FC236}">
              <a16:creationId xmlns:a16="http://schemas.microsoft.com/office/drawing/2014/main" id="{00000000-0008-0000-0100-00006A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38</xdr:row>
      <xdr:rowOff>152400</xdr:rowOff>
    </xdr:from>
    <xdr:to>
      <xdr:col>4</xdr:col>
      <xdr:colOff>609600</xdr:colOff>
      <xdr:row>39</xdr:row>
      <xdr:rowOff>127000</xdr:rowOff>
    </xdr:to>
    <xdr:sp macro="" textlink="">
      <xdr:nvSpPr>
        <xdr:cNvPr id="520" name="Text Box 6">
          <a:extLst>
            <a:ext uri="{FF2B5EF4-FFF2-40B4-BE49-F238E27FC236}">
              <a16:creationId xmlns:a16="http://schemas.microsoft.com/office/drawing/2014/main" id="{00000000-0008-0000-0100-00006B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38</xdr:row>
      <xdr:rowOff>152400</xdr:rowOff>
    </xdr:from>
    <xdr:to>
      <xdr:col>4</xdr:col>
      <xdr:colOff>609600</xdr:colOff>
      <xdr:row>39</xdr:row>
      <xdr:rowOff>127000</xdr:rowOff>
    </xdr:to>
    <xdr:sp macro="" textlink="">
      <xdr:nvSpPr>
        <xdr:cNvPr id="521" name="Text Box 10">
          <a:extLst>
            <a:ext uri="{FF2B5EF4-FFF2-40B4-BE49-F238E27FC236}">
              <a16:creationId xmlns:a16="http://schemas.microsoft.com/office/drawing/2014/main" id="{00000000-0008-0000-0100-00006C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38</xdr:row>
      <xdr:rowOff>101600</xdr:rowOff>
    </xdr:from>
    <xdr:to>
      <xdr:col>4</xdr:col>
      <xdr:colOff>609600</xdr:colOff>
      <xdr:row>39</xdr:row>
      <xdr:rowOff>76200</xdr:rowOff>
    </xdr:to>
    <xdr:sp macro="" textlink="">
      <xdr:nvSpPr>
        <xdr:cNvPr id="522" name="Text Box 6">
          <a:extLst>
            <a:ext uri="{FF2B5EF4-FFF2-40B4-BE49-F238E27FC236}">
              <a16:creationId xmlns:a16="http://schemas.microsoft.com/office/drawing/2014/main" id="{00000000-0008-0000-0100-00006D4D0000}"/>
            </a:ext>
          </a:extLst>
        </xdr:cNvPr>
        <xdr:cNvSpPr txBox="1">
          <a:spLocks noChangeArrowheads="1"/>
        </xdr:cNvSpPr>
      </xdr:nvSpPr>
      <xdr:spPr bwMode="auto">
        <a:xfrm>
          <a:off x="3225800" y="1461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38</xdr:row>
      <xdr:rowOff>152400</xdr:rowOff>
    </xdr:from>
    <xdr:to>
      <xdr:col>4</xdr:col>
      <xdr:colOff>609600</xdr:colOff>
      <xdr:row>39</xdr:row>
      <xdr:rowOff>127000</xdr:rowOff>
    </xdr:to>
    <xdr:sp macro="" textlink="">
      <xdr:nvSpPr>
        <xdr:cNvPr id="523" name="Text Box 10">
          <a:extLst>
            <a:ext uri="{FF2B5EF4-FFF2-40B4-BE49-F238E27FC236}">
              <a16:creationId xmlns:a16="http://schemas.microsoft.com/office/drawing/2014/main" id="{00000000-0008-0000-0100-00006E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38</xdr:row>
      <xdr:rowOff>101600</xdr:rowOff>
    </xdr:from>
    <xdr:to>
      <xdr:col>4</xdr:col>
      <xdr:colOff>609600</xdr:colOff>
      <xdr:row>39</xdr:row>
      <xdr:rowOff>76200</xdr:rowOff>
    </xdr:to>
    <xdr:sp macro="" textlink="">
      <xdr:nvSpPr>
        <xdr:cNvPr id="524" name="Text Box 6">
          <a:extLst>
            <a:ext uri="{FF2B5EF4-FFF2-40B4-BE49-F238E27FC236}">
              <a16:creationId xmlns:a16="http://schemas.microsoft.com/office/drawing/2014/main" id="{00000000-0008-0000-0100-00006F4D0000}"/>
            </a:ext>
          </a:extLst>
        </xdr:cNvPr>
        <xdr:cNvSpPr txBox="1">
          <a:spLocks noChangeArrowheads="1"/>
        </xdr:cNvSpPr>
      </xdr:nvSpPr>
      <xdr:spPr bwMode="auto">
        <a:xfrm>
          <a:off x="3225800" y="1461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38</xdr:row>
      <xdr:rowOff>152400</xdr:rowOff>
    </xdr:from>
    <xdr:to>
      <xdr:col>4</xdr:col>
      <xdr:colOff>609600</xdr:colOff>
      <xdr:row>39</xdr:row>
      <xdr:rowOff>127000</xdr:rowOff>
    </xdr:to>
    <xdr:sp macro="" textlink="">
      <xdr:nvSpPr>
        <xdr:cNvPr id="525" name="Text Box 10">
          <a:extLst>
            <a:ext uri="{FF2B5EF4-FFF2-40B4-BE49-F238E27FC236}">
              <a16:creationId xmlns:a16="http://schemas.microsoft.com/office/drawing/2014/main" id="{00000000-0008-0000-0100-000070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38</xdr:row>
      <xdr:rowOff>152400</xdr:rowOff>
    </xdr:from>
    <xdr:to>
      <xdr:col>4</xdr:col>
      <xdr:colOff>609600</xdr:colOff>
      <xdr:row>39</xdr:row>
      <xdr:rowOff>127000</xdr:rowOff>
    </xdr:to>
    <xdr:sp macro="" textlink="">
      <xdr:nvSpPr>
        <xdr:cNvPr id="526" name="Text Box 6">
          <a:extLst>
            <a:ext uri="{FF2B5EF4-FFF2-40B4-BE49-F238E27FC236}">
              <a16:creationId xmlns:a16="http://schemas.microsoft.com/office/drawing/2014/main" id="{00000000-0008-0000-0100-000071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38</xdr:row>
      <xdr:rowOff>152400</xdr:rowOff>
    </xdr:from>
    <xdr:to>
      <xdr:col>4</xdr:col>
      <xdr:colOff>609600</xdr:colOff>
      <xdr:row>39</xdr:row>
      <xdr:rowOff>127000</xdr:rowOff>
    </xdr:to>
    <xdr:sp macro="" textlink="">
      <xdr:nvSpPr>
        <xdr:cNvPr id="527" name="Text Box 10">
          <a:extLst>
            <a:ext uri="{FF2B5EF4-FFF2-40B4-BE49-F238E27FC236}">
              <a16:creationId xmlns:a16="http://schemas.microsoft.com/office/drawing/2014/main" id="{00000000-0008-0000-0100-000072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38</xdr:row>
      <xdr:rowOff>101600</xdr:rowOff>
    </xdr:from>
    <xdr:to>
      <xdr:col>4</xdr:col>
      <xdr:colOff>609600</xdr:colOff>
      <xdr:row>39</xdr:row>
      <xdr:rowOff>76200</xdr:rowOff>
    </xdr:to>
    <xdr:sp macro="" textlink="">
      <xdr:nvSpPr>
        <xdr:cNvPr id="528" name="Text Box 6">
          <a:extLst>
            <a:ext uri="{FF2B5EF4-FFF2-40B4-BE49-F238E27FC236}">
              <a16:creationId xmlns:a16="http://schemas.microsoft.com/office/drawing/2014/main" id="{00000000-0008-0000-0100-0000734D0000}"/>
            </a:ext>
          </a:extLst>
        </xdr:cNvPr>
        <xdr:cNvSpPr txBox="1">
          <a:spLocks noChangeArrowheads="1"/>
        </xdr:cNvSpPr>
      </xdr:nvSpPr>
      <xdr:spPr bwMode="auto">
        <a:xfrm>
          <a:off x="3225800" y="1461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38</xdr:row>
      <xdr:rowOff>152400</xdr:rowOff>
    </xdr:from>
    <xdr:to>
      <xdr:col>4</xdr:col>
      <xdr:colOff>609600</xdr:colOff>
      <xdr:row>39</xdr:row>
      <xdr:rowOff>127000</xdr:rowOff>
    </xdr:to>
    <xdr:sp macro="" textlink="">
      <xdr:nvSpPr>
        <xdr:cNvPr id="529" name="Text Box 10">
          <a:extLst>
            <a:ext uri="{FF2B5EF4-FFF2-40B4-BE49-F238E27FC236}">
              <a16:creationId xmlns:a16="http://schemas.microsoft.com/office/drawing/2014/main" id="{00000000-0008-0000-0100-000074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38</xdr:row>
      <xdr:rowOff>152400</xdr:rowOff>
    </xdr:from>
    <xdr:to>
      <xdr:col>4</xdr:col>
      <xdr:colOff>609600</xdr:colOff>
      <xdr:row>39</xdr:row>
      <xdr:rowOff>127000</xdr:rowOff>
    </xdr:to>
    <xdr:sp macro="" textlink="">
      <xdr:nvSpPr>
        <xdr:cNvPr id="530" name="Text Box 6">
          <a:extLst>
            <a:ext uri="{FF2B5EF4-FFF2-40B4-BE49-F238E27FC236}">
              <a16:creationId xmlns:a16="http://schemas.microsoft.com/office/drawing/2014/main" id="{00000000-0008-0000-0100-000075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38</xdr:row>
      <xdr:rowOff>152400</xdr:rowOff>
    </xdr:from>
    <xdr:to>
      <xdr:col>4</xdr:col>
      <xdr:colOff>609600</xdr:colOff>
      <xdr:row>39</xdr:row>
      <xdr:rowOff>127000</xdr:rowOff>
    </xdr:to>
    <xdr:sp macro="" textlink="">
      <xdr:nvSpPr>
        <xdr:cNvPr id="531" name="Text Box 10">
          <a:extLst>
            <a:ext uri="{FF2B5EF4-FFF2-40B4-BE49-F238E27FC236}">
              <a16:creationId xmlns:a16="http://schemas.microsoft.com/office/drawing/2014/main" id="{00000000-0008-0000-0100-000076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38</xdr:row>
      <xdr:rowOff>101600</xdr:rowOff>
    </xdr:from>
    <xdr:to>
      <xdr:col>4</xdr:col>
      <xdr:colOff>609600</xdr:colOff>
      <xdr:row>39</xdr:row>
      <xdr:rowOff>76200</xdr:rowOff>
    </xdr:to>
    <xdr:sp macro="" textlink="">
      <xdr:nvSpPr>
        <xdr:cNvPr id="532" name="Text Box 6">
          <a:extLst>
            <a:ext uri="{FF2B5EF4-FFF2-40B4-BE49-F238E27FC236}">
              <a16:creationId xmlns:a16="http://schemas.microsoft.com/office/drawing/2014/main" id="{00000000-0008-0000-0100-0000774D0000}"/>
            </a:ext>
          </a:extLst>
        </xdr:cNvPr>
        <xdr:cNvSpPr txBox="1">
          <a:spLocks noChangeArrowheads="1"/>
        </xdr:cNvSpPr>
      </xdr:nvSpPr>
      <xdr:spPr bwMode="auto">
        <a:xfrm>
          <a:off x="3225800" y="1461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38</xdr:row>
      <xdr:rowOff>152400</xdr:rowOff>
    </xdr:from>
    <xdr:to>
      <xdr:col>4</xdr:col>
      <xdr:colOff>609600</xdr:colOff>
      <xdr:row>39</xdr:row>
      <xdr:rowOff>127000</xdr:rowOff>
    </xdr:to>
    <xdr:sp macro="" textlink="">
      <xdr:nvSpPr>
        <xdr:cNvPr id="533" name="Text Box 10">
          <a:extLst>
            <a:ext uri="{FF2B5EF4-FFF2-40B4-BE49-F238E27FC236}">
              <a16:creationId xmlns:a16="http://schemas.microsoft.com/office/drawing/2014/main" id="{00000000-0008-0000-0100-000078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38</xdr:row>
      <xdr:rowOff>152400</xdr:rowOff>
    </xdr:from>
    <xdr:to>
      <xdr:col>4</xdr:col>
      <xdr:colOff>609600</xdr:colOff>
      <xdr:row>39</xdr:row>
      <xdr:rowOff>127000</xdr:rowOff>
    </xdr:to>
    <xdr:sp macro="" textlink="">
      <xdr:nvSpPr>
        <xdr:cNvPr id="534" name="Text Box 6">
          <a:extLst>
            <a:ext uri="{FF2B5EF4-FFF2-40B4-BE49-F238E27FC236}">
              <a16:creationId xmlns:a16="http://schemas.microsoft.com/office/drawing/2014/main" id="{00000000-0008-0000-0100-000079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38</xdr:row>
      <xdr:rowOff>152400</xdr:rowOff>
    </xdr:from>
    <xdr:to>
      <xdr:col>4</xdr:col>
      <xdr:colOff>609600</xdr:colOff>
      <xdr:row>39</xdr:row>
      <xdr:rowOff>127000</xdr:rowOff>
    </xdr:to>
    <xdr:sp macro="" textlink="">
      <xdr:nvSpPr>
        <xdr:cNvPr id="535" name="Text Box 10">
          <a:extLst>
            <a:ext uri="{FF2B5EF4-FFF2-40B4-BE49-F238E27FC236}">
              <a16:creationId xmlns:a16="http://schemas.microsoft.com/office/drawing/2014/main" id="{00000000-0008-0000-0100-00007A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38</xdr:row>
      <xdr:rowOff>101600</xdr:rowOff>
    </xdr:from>
    <xdr:to>
      <xdr:col>4</xdr:col>
      <xdr:colOff>609600</xdr:colOff>
      <xdr:row>39</xdr:row>
      <xdr:rowOff>76200</xdr:rowOff>
    </xdr:to>
    <xdr:sp macro="" textlink="">
      <xdr:nvSpPr>
        <xdr:cNvPr id="536" name="Text Box 6">
          <a:extLst>
            <a:ext uri="{FF2B5EF4-FFF2-40B4-BE49-F238E27FC236}">
              <a16:creationId xmlns:a16="http://schemas.microsoft.com/office/drawing/2014/main" id="{00000000-0008-0000-0100-00007B4D0000}"/>
            </a:ext>
          </a:extLst>
        </xdr:cNvPr>
        <xdr:cNvSpPr txBox="1">
          <a:spLocks noChangeArrowheads="1"/>
        </xdr:cNvSpPr>
      </xdr:nvSpPr>
      <xdr:spPr bwMode="auto">
        <a:xfrm>
          <a:off x="3225800" y="1461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38</xdr:row>
      <xdr:rowOff>152400</xdr:rowOff>
    </xdr:from>
    <xdr:to>
      <xdr:col>4</xdr:col>
      <xdr:colOff>609600</xdr:colOff>
      <xdr:row>39</xdr:row>
      <xdr:rowOff>127000</xdr:rowOff>
    </xdr:to>
    <xdr:sp macro="" textlink="">
      <xdr:nvSpPr>
        <xdr:cNvPr id="537" name="Text Box 10">
          <a:extLst>
            <a:ext uri="{FF2B5EF4-FFF2-40B4-BE49-F238E27FC236}">
              <a16:creationId xmlns:a16="http://schemas.microsoft.com/office/drawing/2014/main" id="{00000000-0008-0000-0100-00007C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38</xdr:row>
      <xdr:rowOff>101600</xdr:rowOff>
    </xdr:from>
    <xdr:to>
      <xdr:col>4</xdr:col>
      <xdr:colOff>609600</xdr:colOff>
      <xdr:row>39</xdr:row>
      <xdr:rowOff>76200</xdr:rowOff>
    </xdr:to>
    <xdr:sp macro="" textlink="">
      <xdr:nvSpPr>
        <xdr:cNvPr id="538" name="Text Box 6">
          <a:extLst>
            <a:ext uri="{FF2B5EF4-FFF2-40B4-BE49-F238E27FC236}">
              <a16:creationId xmlns:a16="http://schemas.microsoft.com/office/drawing/2014/main" id="{00000000-0008-0000-0100-00007D4D0000}"/>
            </a:ext>
          </a:extLst>
        </xdr:cNvPr>
        <xdr:cNvSpPr txBox="1">
          <a:spLocks noChangeArrowheads="1"/>
        </xdr:cNvSpPr>
      </xdr:nvSpPr>
      <xdr:spPr bwMode="auto">
        <a:xfrm>
          <a:off x="3225800" y="1461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38</xdr:row>
      <xdr:rowOff>152400</xdr:rowOff>
    </xdr:from>
    <xdr:to>
      <xdr:col>4</xdr:col>
      <xdr:colOff>609600</xdr:colOff>
      <xdr:row>39</xdr:row>
      <xdr:rowOff>127000</xdr:rowOff>
    </xdr:to>
    <xdr:sp macro="" textlink="">
      <xdr:nvSpPr>
        <xdr:cNvPr id="539" name="Text Box 10">
          <a:extLst>
            <a:ext uri="{FF2B5EF4-FFF2-40B4-BE49-F238E27FC236}">
              <a16:creationId xmlns:a16="http://schemas.microsoft.com/office/drawing/2014/main" id="{00000000-0008-0000-0100-00007E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34</xdr:row>
      <xdr:rowOff>152400</xdr:rowOff>
    </xdr:from>
    <xdr:to>
      <xdr:col>4</xdr:col>
      <xdr:colOff>609600</xdr:colOff>
      <xdr:row>35</xdr:row>
      <xdr:rowOff>127000</xdr:rowOff>
    </xdr:to>
    <xdr:sp macro="" textlink="">
      <xdr:nvSpPr>
        <xdr:cNvPr id="540" name="Text Box 6">
          <a:extLst>
            <a:ext uri="{FF2B5EF4-FFF2-40B4-BE49-F238E27FC236}">
              <a16:creationId xmlns:a16="http://schemas.microsoft.com/office/drawing/2014/main" id="{00000000-0008-0000-0100-00007F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34</xdr:row>
      <xdr:rowOff>152400</xdr:rowOff>
    </xdr:from>
    <xdr:to>
      <xdr:col>4</xdr:col>
      <xdr:colOff>609600</xdr:colOff>
      <xdr:row>35</xdr:row>
      <xdr:rowOff>127000</xdr:rowOff>
    </xdr:to>
    <xdr:sp macro="" textlink="">
      <xdr:nvSpPr>
        <xdr:cNvPr id="541" name="Text Box 10">
          <a:extLst>
            <a:ext uri="{FF2B5EF4-FFF2-40B4-BE49-F238E27FC236}">
              <a16:creationId xmlns:a16="http://schemas.microsoft.com/office/drawing/2014/main" id="{00000000-0008-0000-0100-000080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34</xdr:row>
      <xdr:rowOff>101600</xdr:rowOff>
    </xdr:from>
    <xdr:to>
      <xdr:col>4</xdr:col>
      <xdr:colOff>609600</xdr:colOff>
      <xdr:row>35</xdr:row>
      <xdr:rowOff>76200</xdr:rowOff>
    </xdr:to>
    <xdr:sp macro="" textlink="">
      <xdr:nvSpPr>
        <xdr:cNvPr id="542" name="Text Box 6">
          <a:extLst>
            <a:ext uri="{FF2B5EF4-FFF2-40B4-BE49-F238E27FC236}">
              <a16:creationId xmlns:a16="http://schemas.microsoft.com/office/drawing/2014/main" id="{00000000-0008-0000-0100-000081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34</xdr:row>
      <xdr:rowOff>152400</xdr:rowOff>
    </xdr:from>
    <xdr:to>
      <xdr:col>4</xdr:col>
      <xdr:colOff>609600</xdr:colOff>
      <xdr:row>35</xdr:row>
      <xdr:rowOff>127000</xdr:rowOff>
    </xdr:to>
    <xdr:sp macro="" textlink="">
      <xdr:nvSpPr>
        <xdr:cNvPr id="543" name="Text Box 10">
          <a:extLst>
            <a:ext uri="{FF2B5EF4-FFF2-40B4-BE49-F238E27FC236}">
              <a16:creationId xmlns:a16="http://schemas.microsoft.com/office/drawing/2014/main" id="{00000000-0008-0000-0100-000082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38</xdr:row>
      <xdr:rowOff>152400</xdr:rowOff>
    </xdr:from>
    <xdr:to>
      <xdr:col>4</xdr:col>
      <xdr:colOff>609600</xdr:colOff>
      <xdr:row>39</xdr:row>
      <xdr:rowOff>127000</xdr:rowOff>
    </xdr:to>
    <xdr:sp macro="" textlink="">
      <xdr:nvSpPr>
        <xdr:cNvPr id="544" name="Text Box 6">
          <a:extLst>
            <a:ext uri="{FF2B5EF4-FFF2-40B4-BE49-F238E27FC236}">
              <a16:creationId xmlns:a16="http://schemas.microsoft.com/office/drawing/2014/main" id="{00000000-0008-0000-0100-000083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38</xdr:row>
      <xdr:rowOff>152400</xdr:rowOff>
    </xdr:from>
    <xdr:to>
      <xdr:col>4</xdr:col>
      <xdr:colOff>609600</xdr:colOff>
      <xdr:row>39</xdr:row>
      <xdr:rowOff>127000</xdr:rowOff>
    </xdr:to>
    <xdr:sp macro="" textlink="">
      <xdr:nvSpPr>
        <xdr:cNvPr id="545" name="Text Box 10">
          <a:extLst>
            <a:ext uri="{FF2B5EF4-FFF2-40B4-BE49-F238E27FC236}">
              <a16:creationId xmlns:a16="http://schemas.microsoft.com/office/drawing/2014/main" id="{00000000-0008-0000-0100-000084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38</xdr:row>
      <xdr:rowOff>101600</xdr:rowOff>
    </xdr:from>
    <xdr:to>
      <xdr:col>4</xdr:col>
      <xdr:colOff>609600</xdr:colOff>
      <xdr:row>39</xdr:row>
      <xdr:rowOff>76200</xdr:rowOff>
    </xdr:to>
    <xdr:sp macro="" textlink="">
      <xdr:nvSpPr>
        <xdr:cNvPr id="546" name="Text Box 6">
          <a:extLst>
            <a:ext uri="{FF2B5EF4-FFF2-40B4-BE49-F238E27FC236}">
              <a16:creationId xmlns:a16="http://schemas.microsoft.com/office/drawing/2014/main" id="{00000000-0008-0000-0100-0000854D0000}"/>
            </a:ext>
          </a:extLst>
        </xdr:cNvPr>
        <xdr:cNvSpPr txBox="1">
          <a:spLocks noChangeArrowheads="1"/>
        </xdr:cNvSpPr>
      </xdr:nvSpPr>
      <xdr:spPr bwMode="auto">
        <a:xfrm>
          <a:off x="3225800" y="1461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38</xdr:row>
      <xdr:rowOff>152400</xdr:rowOff>
    </xdr:from>
    <xdr:to>
      <xdr:col>4</xdr:col>
      <xdr:colOff>609600</xdr:colOff>
      <xdr:row>39</xdr:row>
      <xdr:rowOff>127000</xdr:rowOff>
    </xdr:to>
    <xdr:sp macro="" textlink="">
      <xdr:nvSpPr>
        <xdr:cNvPr id="547" name="Text Box 10">
          <a:extLst>
            <a:ext uri="{FF2B5EF4-FFF2-40B4-BE49-F238E27FC236}">
              <a16:creationId xmlns:a16="http://schemas.microsoft.com/office/drawing/2014/main" id="{00000000-0008-0000-0100-000086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34</xdr:row>
      <xdr:rowOff>152400</xdr:rowOff>
    </xdr:from>
    <xdr:to>
      <xdr:col>4</xdr:col>
      <xdr:colOff>609600</xdr:colOff>
      <xdr:row>35</xdr:row>
      <xdr:rowOff>127000</xdr:rowOff>
    </xdr:to>
    <xdr:sp macro="" textlink="">
      <xdr:nvSpPr>
        <xdr:cNvPr id="548" name="Text Box 6">
          <a:extLst>
            <a:ext uri="{FF2B5EF4-FFF2-40B4-BE49-F238E27FC236}">
              <a16:creationId xmlns:a16="http://schemas.microsoft.com/office/drawing/2014/main" id="{00000000-0008-0000-0100-000087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34</xdr:row>
      <xdr:rowOff>152400</xdr:rowOff>
    </xdr:from>
    <xdr:to>
      <xdr:col>4</xdr:col>
      <xdr:colOff>609600</xdr:colOff>
      <xdr:row>35</xdr:row>
      <xdr:rowOff>127000</xdr:rowOff>
    </xdr:to>
    <xdr:sp macro="" textlink="">
      <xdr:nvSpPr>
        <xdr:cNvPr id="549" name="Text Box 10">
          <a:extLst>
            <a:ext uri="{FF2B5EF4-FFF2-40B4-BE49-F238E27FC236}">
              <a16:creationId xmlns:a16="http://schemas.microsoft.com/office/drawing/2014/main" id="{00000000-0008-0000-0100-000088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34</xdr:row>
      <xdr:rowOff>101600</xdr:rowOff>
    </xdr:from>
    <xdr:to>
      <xdr:col>4</xdr:col>
      <xdr:colOff>609600</xdr:colOff>
      <xdr:row>35</xdr:row>
      <xdr:rowOff>76200</xdr:rowOff>
    </xdr:to>
    <xdr:sp macro="" textlink="">
      <xdr:nvSpPr>
        <xdr:cNvPr id="550" name="Text Box 6">
          <a:extLst>
            <a:ext uri="{FF2B5EF4-FFF2-40B4-BE49-F238E27FC236}">
              <a16:creationId xmlns:a16="http://schemas.microsoft.com/office/drawing/2014/main" id="{00000000-0008-0000-0100-000089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34</xdr:row>
      <xdr:rowOff>152400</xdr:rowOff>
    </xdr:from>
    <xdr:to>
      <xdr:col>4</xdr:col>
      <xdr:colOff>609600</xdr:colOff>
      <xdr:row>35</xdr:row>
      <xdr:rowOff>127000</xdr:rowOff>
    </xdr:to>
    <xdr:sp macro="" textlink="">
      <xdr:nvSpPr>
        <xdr:cNvPr id="551" name="Text Box 10">
          <a:extLst>
            <a:ext uri="{FF2B5EF4-FFF2-40B4-BE49-F238E27FC236}">
              <a16:creationId xmlns:a16="http://schemas.microsoft.com/office/drawing/2014/main" id="{00000000-0008-0000-0100-00008A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34</xdr:row>
      <xdr:rowOff>152400</xdr:rowOff>
    </xdr:from>
    <xdr:to>
      <xdr:col>4</xdr:col>
      <xdr:colOff>609600</xdr:colOff>
      <xdr:row>35</xdr:row>
      <xdr:rowOff>127000</xdr:rowOff>
    </xdr:to>
    <xdr:sp macro="" textlink="">
      <xdr:nvSpPr>
        <xdr:cNvPr id="552" name="Text Box 6">
          <a:extLst>
            <a:ext uri="{FF2B5EF4-FFF2-40B4-BE49-F238E27FC236}">
              <a16:creationId xmlns:a16="http://schemas.microsoft.com/office/drawing/2014/main" id="{00000000-0008-0000-0100-00008B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34</xdr:row>
      <xdr:rowOff>152400</xdr:rowOff>
    </xdr:from>
    <xdr:to>
      <xdr:col>4</xdr:col>
      <xdr:colOff>609600</xdr:colOff>
      <xdr:row>35</xdr:row>
      <xdr:rowOff>127000</xdr:rowOff>
    </xdr:to>
    <xdr:sp macro="" textlink="">
      <xdr:nvSpPr>
        <xdr:cNvPr id="553" name="Text Box 10">
          <a:extLst>
            <a:ext uri="{FF2B5EF4-FFF2-40B4-BE49-F238E27FC236}">
              <a16:creationId xmlns:a16="http://schemas.microsoft.com/office/drawing/2014/main" id="{00000000-0008-0000-0100-00008C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34</xdr:row>
      <xdr:rowOff>101600</xdr:rowOff>
    </xdr:from>
    <xdr:to>
      <xdr:col>4</xdr:col>
      <xdr:colOff>609600</xdr:colOff>
      <xdr:row>35</xdr:row>
      <xdr:rowOff>76200</xdr:rowOff>
    </xdr:to>
    <xdr:sp macro="" textlink="">
      <xdr:nvSpPr>
        <xdr:cNvPr id="554" name="Text Box 6">
          <a:extLst>
            <a:ext uri="{FF2B5EF4-FFF2-40B4-BE49-F238E27FC236}">
              <a16:creationId xmlns:a16="http://schemas.microsoft.com/office/drawing/2014/main" id="{00000000-0008-0000-0100-00008D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34</xdr:row>
      <xdr:rowOff>152400</xdr:rowOff>
    </xdr:from>
    <xdr:to>
      <xdr:col>4</xdr:col>
      <xdr:colOff>609600</xdr:colOff>
      <xdr:row>35</xdr:row>
      <xdr:rowOff>127000</xdr:rowOff>
    </xdr:to>
    <xdr:sp macro="" textlink="">
      <xdr:nvSpPr>
        <xdr:cNvPr id="555" name="Text Box 10">
          <a:extLst>
            <a:ext uri="{FF2B5EF4-FFF2-40B4-BE49-F238E27FC236}">
              <a16:creationId xmlns:a16="http://schemas.microsoft.com/office/drawing/2014/main" id="{00000000-0008-0000-0100-00008E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34</xdr:row>
      <xdr:rowOff>101600</xdr:rowOff>
    </xdr:from>
    <xdr:to>
      <xdr:col>4</xdr:col>
      <xdr:colOff>609600</xdr:colOff>
      <xdr:row>35</xdr:row>
      <xdr:rowOff>76200</xdr:rowOff>
    </xdr:to>
    <xdr:sp macro="" textlink="">
      <xdr:nvSpPr>
        <xdr:cNvPr id="556" name="Text Box 6">
          <a:extLst>
            <a:ext uri="{FF2B5EF4-FFF2-40B4-BE49-F238E27FC236}">
              <a16:creationId xmlns:a16="http://schemas.microsoft.com/office/drawing/2014/main" id="{00000000-0008-0000-0100-00008F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34</xdr:row>
      <xdr:rowOff>152400</xdr:rowOff>
    </xdr:from>
    <xdr:to>
      <xdr:col>4</xdr:col>
      <xdr:colOff>609600</xdr:colOff>
      <xdr:row>35</xdr:row>
      <xdr:rowOff>127000</xdr:rowOff>
    </xdr:to>
    <xdr:sp macro="" textlink="">
      <xdr:nvSpPr>
        <xdr:cNvPr id="557" name="Text Box 10">
          <a:extLst>
            <a:ext uri="{FF2B5EF4-FFF2-40B4-BE49-F238E27FC236}">
              <a16:creationId xmlns:a16="http://schemas.microsoft.com/office/drawing/2014/main" id="{00000000-0008-0000-0100-000090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34</xdr:row>
      <xdr:rowOff>152400</xdr:rowOff>
    </xdr:from>
    <xdr:to>
      <xdr:col>4</xdr:col>
      <xdr:colOff>609600</xdr:colOff>
      <xdr:row>35</xdr:row>
      <xdr:rowOff>127000</xdr:rowOff>
    </xdr:to>
    <xdr:sp macro="" textlink="">
      <xdr:nvSpPr>
        <xdr:cNvPr id="558" name="Text Box 6">
          <a:extLst>
            <a:ext uri="{FF2B5EF4-FFF2-40B4-BE49-F238E27FC236}">
              <a16:creationId xmlns:a16="http://schemas.microsoft.com/office/drawing/2014/main" id="{00000000-0008-0000-0100-000091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34</xdr:row>
      <xdr:rowOff>152400</xdr:rowOff>
    </xdr:from>
    <xdr:to>
      <xdr:col>4</xdr:col>
      <xdr:colOff>609600</xdr:colOff>
      <xdr:row>35</xdr:row>
      <xdr:rowOff>127000</xdr:rowOff>
    </xdr:to>
    <xdr:sp macro="" textlink="">
      <xdr:nvSpPr>
        <xdr:cNvPr id="559" name="Text Box 10">
          <a:extLst>
            <a:ext uri="{FF2B5EF4-FFF2-40B4-BE49-F238E27FC236}">
              <a16:creationId xmlns:a16="http://schemas.microsoft.com/office/drawing/2014/main" id="{00000000-0008-0000-0100-000092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34</xdr:row>
      <xdr:rowOff>101600</xdr:rowOff>
    </xdr:from>
    <xdr:to>
      <xdr:col>4</xdr:col>
      <xdr:colOff>609600</xdr:colOff>
      <xdr:row>35</xdr:row>
      <xdr:rowOff>76200</xdr:rowOff>
    </xdr:to>
    <xdr:sp macro="" textlink="">
      <xdr:nvSpPr>
        <xdr:cNvPr id="560" name="Text Box 6">
          <a:extLst>
            <a:ext uri="{FF2B5EF4-FFF2-40B4-BE49-F238E27FC236}">
              <a16:creationId xmlns:a16="http://schemas.microsoft.com/office/drawing/2014/main" id="{00000000-0008-0000-0100-000093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34</xdr:row>
      <xdr:rowOff>152400</xdr:rowOff>
    </xdr:from>
    <xdr:to>
      <xdr:col>4</xdr:col>
      <xdr:colOff>609600</xdr:colOff>
      <xdr:row>35</xdr:row>
      <xdr:rowOff>127000</xdr:rowOff>
    </xdr:to>
    <xdr:sp macro="" textlink="">
      <xdr:nvSpPr>
        <xdr:cNvPr id="561" name="Text Box 10">
          <a:extLst>
            <a:ext uri="{FF2B5EF4-FFF2-40B4-BE49-F238E27FC236}">
              <a16:creationId xmlns:a16="http://schemas.microsoft.com/office/drawing/2014/main" id="{00000000-0008-0000-0100-000094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34</xdr:row>
      <xdr:rowOff>152400</xdr:rowOff>
    </xdr:from>
    <xdr:to>
      <xdr:col>4</xdr:col>
      <xdr:colOff>609600</xdr:colOff>
      <xdr:row>35</xdr:row>
      <xdr:rowOff>127000</xdr:rowOff>
    </xdr:to>
    <xdr:sp macro="" textlink="">
      <xdr:nvSpPr>
        <xdr:cNvPr id="562" name="Text Box 6">
          <a:extLst>
            <a:ext uri="{FF2B5EF4-FFF2-40B4-BE49-F238E27FC236}">
              <a16:creationId xmlns:a16="http://schemas.microsoft.com/office/drawing/2014/main" id="{00000000-0008-0000-0100-000095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34</xdr:row>
      <xdr:rowOff>152400</xdr:rowOff>
    </xdr:from>
    <xdr:to>
      <xdr:col>4</xdr:col>
      <xdr:colOff>609600</xdr:colOff>
      <xdr:row>35</xdr:row>
      <xdr:rowOff>127000</xdr:rowOff>
    </xdr:to>
    <xdr:sp macro="" textlink="">
      <xdr:nvSpPr>
        <xdr:cNvPr id="563" name="Text Box 10">
          <a:extLst>
            <a:ext uri="{FF2B5EF4-FFF2-40B4-BE49-F238E27FC236}">
              <a16:creationId xmlns:a16="http://schemas.microsoft.com/office/drawing/2014/main" id="{00000000-0008-0000-0100-000096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34</xdr:row>
      <xdr:rowOff>101600</xdr:rowOff>
    </xdr:from>
    <xdr:to>
      <xdr:col>4</xdr:col>
      <xdr:colOff>609600</xdr:colOff>
      <xdr:row>35</xdr:row>
      <xdr:rowOff>76200</xdr:rowOff>
    </xdr:to>
    <xdr:sp macro="" textlink="">
      <xdr:nvSpPr>
        <xdr:cNvPr id="564" name="Text Box 6">
          <a:extLst>
            <a:ext uri="{FF2B5EF4-FFF2-40B4-BE49-F238E27FC236}">
              <a16:creationId xmlns:a16="http://schemas.microsoft.com/office/drawing/2014/main" id="{00000000-0008-0000-0100-000097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34</xdr:row>
      <xdr:rowOff>152400</xdr:rowOff>
    </xdr:from>
    <xdr:to>
      <xdr:col>4</xdr:col>
      <xdr:colOff>609600</xdr:colOff>
      <xdr:row>35</xdr:row>
      <xdr:rowOff>127000</xdr:rowOff>
    </xdr:to>
    <xdr:sp macro="" textlink="">
      <xdr:nvSpPr>
        <xdr:cNvPr id="565" name="Text Box 10">
          <a:extLst>
            <a:ext uri="{FF2B5EF4-FFF2-40B4-BE49-F238E27FC236}">
              <a16:creationId xmlns:a16="http://schemas.microsoft.com/office/drawing/2014/main" id="{00000000-0008-0000-0100-000098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34</xdr:row>
      <xdr:rowOff>152400</xdr:rowOff>
    </xdr:from>
    <xdr:to>
      <xdr:col>4</xdr:col>
      <xdr:colOff>609600</xdr:colOff>
      <xdr:row>35</xdr:row>
      <xdr:rowOff>127000</xdr:rowOff>
    </xdr:to>
    <xdr:sp macro="" textlink="">
      <xdr:nvSpPr>
        <xdr:cNvPr id="566" name="Text Box 6">
          <a:extLst>
            <a:ext uri="{FF2B5EF4-FFF2-40B4-BE49-F238E27FC236}">
              <a16:creationId xmlns:a16="http://schemas.microsoft.com/office/drawing/2014/main" id="{00000000-0008-0000-0100-000099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34</xdr:row>
      <xdr:rowOff>152400</xdr:rowOff>
    </xdr:from>
    <xdr:to>
      <xdr:col>4</xdr:col>
      <xdr:colOff>609600</xdr:colOff>
      <xdr:row>35</xdr:row>
      <xdr:rowOff>127000</xdr:rowOff>
    </xdr:to>
    <xdr:sp macro="" textlink="">
      <xdr:nvSpPr>
        <xdr:cNvPr id="567" name="Text Box 10">
          <a:extLst>
            <a:ext uri="{FF2B5EF4-FFF2-40B4-BE49-F238E27FC236}">
              <a16:creationId xmlns:a16="http://schemas.microsoft.com/office/drawing/2014/main" id="{00000000-0008-0000-0100-00009A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34</xdr:row>
      <xdr:rowOff>101600</xdr:rowOff>
    </xdr:from>
    <xdr:to>
      <xdr:col>4</xdr:col>
      <xdr:colOff>609600</xdr:colOff>
      <xdr:row>35</xdr:row>
      <xdr:rowOff>76200</xdr:rowOff>
    </xdr:to>
    <xdr:sp macro="" textlink="">
      <xdr:nvSpPr>
        <xdr:cNvPr id="568" name="Text Box 6">
          <a:extLst>
            <a:ext uri="{FF2B5EF4-FFF2-40B4-BE49-F238E27FC236}">
              <a16:creationId xmlns:a16="http://schemas.microsoft.com/office/drawing/2014/main" id="{00000000-0008-0000-0100-00009B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34</xdr:row>
      <xdr:rowOff>152400</xdr:rowOff>
    </xdr:from>
    <xdr:to>
      <xdr:col>4</xdr:col>
      <xdr:colOff>609600</xdr:colOff>
      <xdr:row>35</xdr:row>
      <xdr:rowOff>127000</xdr:rowOff>
    </xdr:to>
    <xdr:sp macro="" textlink="">
      <xdr:nvSpPr>
        <xdr:cNvPr id="569" name="Text Box 10">
          <a:extLst>
            <a:ext uri="{FF2B5EF4-FFF2-40B4-BE49-F238E27FC236}">
              <a16:creationId xmlns:a16="http://schemas.microsoft.com/office/drawing/2014/main" id="{00000000-0008-0000-0100-00009C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34</xdr:row>
      <xdr:rowOff>101600</xdr:rowOff>
    </xdr:from>
    <xdr:to>
      <xdr:col>4</xdr:col>
      <xdr:colOff>609600</xdr:colOff>
      <xdr:row>35</xdr:row>
      <xdr:rowOff>76200</xdr:rowOff>
    </xdr:to>
    <xdr:sp macro="" textlink="">
      <xdr:nvSpPr>
        <xdr:cNvPr id="570" name="Text Box 6">
          <a:extLst>
            <a:ext uri="{FF2B5EF4-FFF2-40B4-BE49-F238E27FC236}">
              <a16:creationId xmlns:a16="http://schemas.microsoft.com/office/drawing/2014/main" id="{00000000-0008-0000-0100-00009D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34</xdr:row>
      <xdr:rowOff>152400</xdr:rowOff>
    </xdr:from>
    <xdr:to>
      <xdr:col>4</xdr:col>
      <xdr:colOff>609600</xdr:colOff>
      <xdr:row>35</xdr:row>
      <xdr:rowOff>127000</xdr:rowOff>
    </xdr:to>
    <xdr:sp macro="" textlink="">
      <xdr:nvSpPr>
        <xdr:cNvPr id="571" name="Text Box 10">
          <a:extLst>
            <a:ext uri="{FF2B5EF4-FFF2-40B4-BE49-F238E27FC236}">
              <a16:creationId xmlns:a16="http://schemas.microsoft.com/office/drawing/2014/main" id="{00000000-0008-0000-0100-00009E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34</xdr:row>
      <xdr:rowOff>152400</xdr:rowOff>
    </xdr:from>
    <xdr:to>
      <xdr:col>4</xdr:col>
      <xdr:colOff>609600</xdr:colOff>
      <xdr:row>35</xdr:row>
      <xdr:rowOff>127000</xdr:rowOff>
    </xdr:to>
    <xdr:sp macro="" textlink="">
      <xdr:nvSpPr>
        <xdr:cNvPr id="572" name="Text Box 6">
          <a:extLst>
            <a:ext uri="{FF2B5EF4-FFF2-40B4-BE49-F238E27FC236}">
              <a16:creationId xmlns:a16="http://schemas.microsoft.com/office/drawing/2014/main" id="{00000000-0008-0000-0100-0000A3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34</xdr:row>
      <xdr:rowOff>152400</xdr:rowOff>
    </xdr:from>
    <xdr:to>
      <xdr:col>4</xdr:col>
      <xdr:colOff>609600</xdr:colOff>
      <xdr:row>35</xdr:row>
      <xdr:rowOff>127000</xdr:rowOff>
    </xdr:to>
    <xdr:sp macro="" textlink="">
      <xdr:nvSpPr>
        <xdr:cNvPr id="573" name="Text Box 10">
          <a:extLst>
            <a:ext uri="{FF2B5EF4-FFF2-40B4-BE49-F238E27FC236}">
              <a16:creationId xmlns:a16="http://schemas.microsoft.com/office/drawing/2014/main" id="{00000000-0008-0000-0100-0000A4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34</xdr:row>
      <xdr:rowOff>101600</xdr:rowOff>
    </xdr:from>
    <xdr:to>
      <xdr:col>4</xdr:col>
      <xdr:colOff>609600</xdr:colOff>
      <xdr:row>35</xdr:row>
      <xdr:rowOff>76200</xdr:rowOff>
    </xdr:to>
    <xdr:sp macro="" textlink="">
      <xdr:nvSpPr>
        <xdr:cNvPr id="574" name="Text Box 6">
          <a:extLst>
            <a:ext uri="{FF2B5EF4-FFF2-40B4-BE49-F238E27FC236}">
              <a16:creationId xmlns:a16="http://schemas.microsoft.com/office/drawing/2014/main" id="{00000000-0008-0000-0100-0000A5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34</xdr:row>
      <xdr:rowOff>152400</xdr:rowOff>
    </xdr:from>
    <xdr:to>
      <xdr:col>4</xdr:col>
      <xdr:colOff>609600</xdr:colOff>
      <xdr:row>35</xdr:row>
      <xdr:rowOff>127000</xdr:rowOff>
    </xdr:to>
    <xdr:sp macro="" textlink="">
      <xdr:nvSpPr>
        <xdr:cNvPr id="575" name="Text Box 10">
          <a:extLst>
            <a:ext uri="{FF2B5EF4-FFF2-40B4-BE49-F238E27FC236}">
              <a16:creationId xmlns:a16="http://schemas.microsoft.com/office/drawing/2014/main" id="{00000000-0008-0000-0100-0000A6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660400</xdr:colOff>
      <xdr:row>34</xdr:row>
      <xdr:rowOff>152400</xdr:rowOff>
    </xdr:from>
    <xdr:to>
      <xdr:col>4</xdr:col>
      <xdr:colOff>660400</xdr:colOff>
      <xdr:row>35</xdr:row>
      <xdr:rowOff>127000</xdr:rowOff>
    </xdr:to>
    <xdr:sp macro="" textlink="">
      <xdr:nvSpPr>
        <xdr:cNvPr id="576" name="Text Box 6">
          <a:extLst>
            <a:ext uri="{FF2B5EF4-FFF2-40B4-BE49-F238E27FC236}">
              <a16:creationId xmlns:a16="http://schemas.microsoft.com/office/drawing/2014/main" id="{00000000-0008-0000-0100-00005F4D0000}"/>
            </a:ext>
          </a:extLst>
        </xdr:cNvPr>
        <xdr:cNvSpPr txBox="1">
          <a:spLocks noChangeArrowheads="1"/>
        </xdr:cNvSpPr>
      </xdr:nvSpPr>
      <xdr:spPr bwMode="auto">
        <a:xfrm>
          <a:off x="32766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34</xdr:row>
      <xdr:rowOff>152400</xdr:rowOff>
    </xdr:from>
    <xdr:to>
      <xdr:col>4</xdr:col>
      <xdr:colOff>609600</xdr:colOff>
      <xdr:row>35</xdr:row>
      <xdr:rowOff>127000</xdr:rowOff>
    </xdr:to>
    <xdr:sp macro="" textlink="">
      <xdr:nvSpPr>
        <xdr:cNvPr id="577" name="Text Box 10">
          <a:extLst>
            <a:ext uri="{FF2B5EF4-FFF2-40B4-BE49-F238E27FC236}">
              <a16:creationId xmlns:a16="http://schemas.microsoft.com/office/drawing/2014/main" id="{00000000-0008-0000-0100-000060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34</xdr:row>
      <xdr:rowOff>101600</xdr:rowOff>
    </xdr:from>
    <xdr:to>
      <xdr:col>4</xdr:col>
      <xdr:colOff>609600</xdr:colOff>
      <xdr:row>35</xdr:row>
      <xdr:rowOff>76200</xdr:rowOff>
    </xdr:to>
    <xdr:sp macro="" textlink="">
      <xdr:nvSpPr>
        <xdr:cNvPr id="578" name="Text Box 6">
          <a:extLst>
            <a:ext uri="{FF2B5EF4-FFF2-40B4-BE49-F238E27FC236}">
              <a16:creationId xmlns:a16="http://schemas.microsoft.com/office/drawing/2014/main" id="{00000000-0008-0000-0100-000061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34</xdr:row>
      <xdr:rowOff>152400</xdr:rowOff>
    </xdr:from>
    <xdr:to>
      <xdr:col>4</xdr:col>
      <xdr:colOff>609600</xdr:colOff>
      <xdr:row>35</xdr:row>
      <xdr:rowOff>127000</xdr:rowOff>
    </xdr:to>
    <xdr:sp macro="" textlink="">
      <xdr:nvSpPr>
        <xdr:cNvPr id="579" name="Text Box 10">
          <a:extLst>
            <a:ext uri="{FF2B5EF4-FFF2-40B4-BE49-F238E27FC236}">
              <a16:creationId xmlns:a16="http://schemas.microsoft.com/office/drawing/2014/main" id="{00000000-0008-0000-0100-000062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34</xdr:row>
      <xdr:rowOff>152400</xdr:rowOff>
    </xdr:from>
    <xdr:to>
      <xdr:col>4</xdr:col>
      <xdr:colOff>609600</xdr:colOff>
      <xdr:row>35</xdr:row>
      <xdr:rowOff>127000</xdr:rowOff>
    </xdr:to>
    <xdr:sp macro="" textlink="">
      <xdr:nvSpPr>
        <xdr:cNvPr id="580" name="Text Box 6">
          <a:extLst>
            <a:ext uri="{FF2B5EF4-FFF2-40B4-BE49-F238E27FC236}">
              <a16:creationId xmlns:a16="http://schemas.microsoft.com/office/drawing/2014/main" id="{00000000-0008-0000-0100-000067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34</xdr:row>
      <xdr:rowOff>152400</xdr:rowOff>
    </xdr:from>
    <xdr:to>
      <xdr:col>4</xdr:col>
      <xdr:colOff>609600</xdr:colOff>
      <xdr:row>35</xdr:row>
      <xdr:rowOff>127000</xdr:rowOff>
    </xdr:to>
    <xdr:sp macro="" textlink="">
      <xdr:nvSpPr>
        <xdr:cNvPr id="581" name="Text Box 10">
          <a:extLst>
            <a:ext uri="{FF2B5EF4-FFF2-40B4-BE49-F238E27FC236}">
              <a16:creationId xmlns:a16="http://schemas.microsoft.com/office/drawing/2014/main" id="{00000000-0008-0000-0100-000068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34</xdr:row>
      <xdr:rowOff>101600</xdr:rowOff>
    </xdr:from>
    <xdr:to>
      <xdr:col>4</xdr:col>
      <xdr:colOff>609600</xdr:colOff>
      <xdr:row>35</xdr:row>
      <xdr:rowOff>76200</xdr:rowOff>
    </xdr:to>
    <xdr:sp macro="" textlink="">
      <xdr:nvSpPr>
        <xdr:cNvPr id="582" name="Text Box 6">
          <a:extLst>
            <a:ext uri="{FF2B5EF4-FFF2-40B4-BE49-F238E27FC236}">
              <a16:creationId xmlns:a16="http://schemas.microsoft.com/office/drawing/2014/main" id="{00000000-0008-0000-0100-000069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34</xdr:row>
      <xdr:rowOff>152400</xdr:rowOff>
    </xdr:from>
    <xdr:to>
      <xdr:col>4</xdr:col>
      <xdr:colOff>609600</xdr:colOff>
      <xdr:row>35</xdr:row>
      <xdr:rowOff>127000</xdr:rowOff>
    </xdr:to>
    <xdr:sp macro="" textlink="">
      <xdr:nvSpPr>
        <xdr:cNvPr id="583" name="Text Box 10">
          <a:extLst>
            <a:ext uri="{FF2B5EF4-FFF2-40B4-BE49-F238E27FC236}">
              <a16:creationId xmlns:a16="http://schemas.microsoft.com/office/drawing/2014/main" id="{00000000-0008-0000-0100-00006A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34</xdr:row>
      <xdr:rowOff>152400</xdr:rowOff>
    </xdr:from>
    <xdr:to>
      <xdr:col>4</xdr:col>
      <xdr:colOff>609600</xdr:colOff>
      <xdr:row>35</xdr:row>
      <xdr:rowOff>127000</xdr:rowOff>
    </xdr:to>
    <xdr:sp macro="" textlink="">
      <xdr:nvSpPr>
        <xdr:cNvPr id="584" name="Text Box 6">
          <a:extLst>
            <a:ext uri="{FF2B5EF4-FFF2-40B4-BE49-F238E27FC236}">
              <a16:creationId xmlns:a16="http://schemas.microsoft.com/office/drawing/2014/main" id="{00000000-0008-0000-0100-00006B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34</xdr:row>
      <xdr:rowOff>152400</xdr:rowOff>
    </xdr:from>
    <xdr:to>
      <xdr:col>4</xdr:col>
      <xdr:colOff>609600</xdr:colOff>
      <xdr:row>35</xdr:row>
      <xdr:rowOff>127000</xdr:rowOff>
    </xdr:to>
    <xdr:sp macro="" textlink="">
      <xdr:nvSpPr>
        <xdr:cNvPr id="585" name="Text Box 10">
          <a:extLst>
            <a:ext uri="{FF2B5EF4-FFF2-40B4-BE49-F238E27FC236}">
              <a16:creationId xmlns:a16="http://schemas.microsoft.com/office/drawing/2014/main" id="{00000000-0008-0000-0100-00006C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34</xdr:row>
      <xdr:rowOff>101600</xdr:rowOff>
    </xdr:from>
    <xdr:to>
      <xdr:col>4</xdr:col>
      <xdr:colOff>609600</xdr:colOff>
      <xdr:row>35</xdr:row>
      <xdr:rowOff>76200</xdr:rowOff>
    </xdr:to>
    <xdr:sp macro="" textlink="">
      <xdr:nvSpPr>
        <xdr:cNvPr id="586" name="Text Box 6">
          <a:extLst>
            <a:ext uri="{FF2B5EF4-FFF2-40B4-BE49-F238E27FC236}">
              <a16:creationId xmlns:a16="http://schemas.microsoft.com/office/drawing/2014/main" id="{00000000-0008-0000-0100-00006D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34</xdr:row>
      <xdr:rowOff>152400</xdr:rowOff>
    </xdr:from>
    <xdr:to>
      <xdr:col>4</xdr:col>
      <xdr:colOff>609600</xdr:colOff>
      <xdr:row>35</xdr:row>
      <xdr:rowOff>127000</xdr:rowOff>
    </xdr:to>
    <xdr:sp macro="" textlink="">
      <xdr:nvSpPr>
        <xdr:cNvPr id="587" name="Text Box 10">
          <a:extLst>
            <a:ext uri="{FF2B5EF4-FFF2-40B4-BE49-F238E27FC236}">
              <a16:creationId xmlns:a16="http://schemas.microsoft.com/office/drawing/2014/main" id="{00000000-0008-0000-0100-00006E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34</xdr:row>
      <xdr:rowOff>101600</xdr:rowOff>
    </xdr:from>
    <xdr:to>
      <xdr:col>4</xdr:col>
      <xdr:colOff>609600</xdr:colOff>
      <xdr:row>35</xdr:row>
      <xdr:rowOff>76200</xdr:rowOff>
    </xdr:to>
    <xdr:sp macro="" textlink="">
      <xdr:nvSpPr>
        <xdr:cNvPr id="588" name="Text Box 6">
          <a:extLst>
            <a:ext uri="{FF2B5EF4-FFF2-40B4-BE49-F238E27FC236}">
              <a16:creationId xmlns:a16="http://schemas.microsoft.com/office/drawing/2014/main" id="{00000000-0008-0000-0100-00006F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34</xdr:row>
      <xdr:rowOff>152400</xdr:rowOff>
    </xdr:from>
    <xdr:to>
      <xdr:col>4</xdr:col>
      <xdr:colOff>609600</xdr:colOff>
      <xdr:row>35</xdr:row>
      <xdr:rowOff>127000</xdr:rowOff>
    </xdr:to>
    <xdr:sp macro="" textlink="">
      <xdr:nvSpPr>
        <xdr:cNvPr id="589" name="Text Box 10">
          <a:extLst>
            <a:ext uri="{FF2B5EF4-FFF2-40B4-BE49-F238E27FC236}">
              <a16:creationId xmlns:a16="http://schemas.microsoft.com/office/drawing/2014/main" id="{00000000-0008-0000-0100-000070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34</xdr:row>
      <xdr:rowOff>152400</xdr:rowOff>
    </xdr:from>
    <xdr:to>
      <xdr:col>4</xdr:col>
      <xdr:colOff>609600</xdr:colOff>
      <xdr:row>35</xdr:row>
      <xdr:rowOff>127000</xdr:rowOff>
    </xdr:to>
    <xdr:sp macro="" textlink="">
      <xdr:nvSpPr>
        <xdr:cNvPr id="590" name="Text Box 6">
          <a:extLst>
            <a:ext uri="{FF2B5EF4-FFF2-40B4-BE49-F238E27FC236}">
              <a16:creationId xmlns:a16="http://schemas.microsoft.com/office/drawing/2014/main" id="{00000000-0008-0000-0100-000071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34</xdr:row>
      <xdr:rowOff>152400</xdr:rowOff>
    </xdr:from>
    <xdr:to>
      <xdr:col>4</xdr:col>
      <xdr:colOff>609600</xdr:colOff>
      <xdr:row>35</xdr:row>
      <xdr:rowOff>127000</xdr:rowOff>
    </xdr:to>
    <xdr:sp macro="" textlink="">
      <xdr:nvSpPr>
        <xdr:cNvPr id="591" name="Text Box 10">
          <a:extLst>
            <a:ext uri="{FF2B5EF4-FFF2-40B4-BE49-F238E27FC236}">
              <a16:creationId xmlns:a16="http://schemas.microsoft.com/office/drawing/2014/main" id="{00000000-0008-0000-0100-000072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34</xdr:row>
      <xdr:rowOff>101600</xdr:rowOff>
    </xdr:from>
    <xdr:to>
      <xdr:col>4</xdr:col>
      <xdr:colOff>609600</xdr:colOff>
      <xdr:row>35</xdr:row>
      <xdr:rowOff>76200</xdr:rowOff>
    </xdr:to>
    <xdr:sp macro="" textlink="">
      <xdr:nvSpPr>
        <xdr:cNvPr id="592" name="Text Box 6">
          <a:extLst>
            <a:ext uri="{FF2B5EF4-FFF2-40B4-BE49-F238E27FC236}">
              <a16:creationId xmlns:a16="http://schemas.microsoft.com/office/drawing/2014/main" id="{00000000-0008-0000-0100-000073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34</xdr:row>
      <xdr:rowOff>152400</xdr:rowOff>
    </xdr:from>
    <xdr:to>
      <xdr:col>4</xdr:col>
      <xdr:colOff>609600</xdr:colOff>
      <xdr:row>35</xdr:row>
      <xdr:rowOff>127000</xdr:rowOff>
    </xdr:to>
    <xdr:sp macro="" textlink="">
      <xdr:nvSpPr>
        <xdr:cNvPr id="593" name="Text Box 10">
          <a:extLst>
            <a:ext uri="{FF2B5EF4-FFF2-40B4-BE49-F238E27FC236}">
              <a16:creationId xmlns:a16="http://schemas.microsoft.com/office/drawing/2014/main" id="{00000000-0008-0000-0100-000074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34</xdr:row>
      <xdr:rowOff>152400</xdr:rowOff>
    </xdr:from>
    <xdr:to>
      <xdr:col>4</xdr:col>
      <xdr:colOff>609600</xdr:colOff>
      <xdr:row>35</xdr:row>
      <xdr:rowOff>127000</xdr:rowOff>
    </xdr:to>
    <xdr:sp macro="" textlink="">
      <xdr:nvSpPr>
        <xdr:cNvPr id="594" name="Text Box 6">
          <a:extLst>
            <a:ext uri="{FF2B5EF4-FFF2-40B4-BE49-F238E27FC236}">
              <a16:creationId xmlns:a16="http://schemas.microsoft.com/office/drawing/2014/main" id="{00000000-0008-0000-0100-000075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34</xdr:row>
      <xdr:rowOff>152400</xdr:rowOff>
    </xdr:from>
    <xdr:to>
      <xdr:col>4</xdr:col>
      <xdr:colOff>609600</xdr:colOff>
      <xdr:row>35</xdr:row>
      <xdr:rowOff>127000</xdr:rowOff>
    </xdr:to>
    <xdr:sp macro="" textlink="">
      <xdr:nvSpPr>
        <xdr:cNvPr id="595" name="Text Box 10">
          <a:extLst>
            <a:ext uri="{FF2B5EF4-FFF2-40B4-BE49-F238E27FC236}">
              <a16:creationId xmlns:a16="http://schemas.microsoft.com/office/drawing/2014/main" id="{00000000-0008-0000-0100-000076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34</xdr:row>
      <xdr:rowOff>101600</xdr:rowOff>
    </xdr:from>
    <xdr:to>
      <xdr:col>4</xdr:col>
      <xdr:colOff>609600</xdr:colOff>
      <xdr:row>35</xdr:row>
      <xdr:rowOff>76200</xdr:rowOff>
    </xdr:to>
    <xdr:sp macro="" textlink="">
      <xdr:nvSpPr>
        <xdr:cNvPr id="596" name="Text Box 6">
          <a:extLst>
            <a:ext uri="{FF2B5EF4-FFF2-40B4-BE49-F238E27FC236}">
              <a16:creationId xmlns:a16="http://schemas.microsoft.com/office/drawing/2014/main" id="{00000000-0008-0000-0100-000077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34</xdr:row>
      <xdr:rowOff>152400</xdr:rowOff>
    </xdr:from>
    <xdr:to>
      <xdr:col>4</xdr:col>
      <xdr:colOff>609600</xdr:colOff>
      <xdr:row>35</xdr:row>
      <xdr:rowOff>127000</xdr:rowOff>
    </xdr:to>
    <xdr:sp macro="" textlink="">
      <xdr:nvSpPr>
        <xdr:cNvPr id="597" name="Text Box 10">
          <a:extLst>
            <a:ext uri="{FF2B5EF4-FFF2-40B4-BE49-F238E27FC236}">
              <a16:creationId xmlns:a16="http://schemas.microsoft.com/office/drawing/2014/main" id="{00000000-0008-0000-0100-000078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34</xdr:row>
      <xdr:rowOff>152400</xdr:rowOff>
    </xdr:from>
    <xdr:to>
      <xdr:col>4</xdr:col>
      <xdr:colOff>609600</xdr:colOff>
      <xdr:row>35</xdr:row>
      <xdr:rowOff>127000</xdr:rowOff>
    </xdr:to>
    <xdr:sp macro="" textlink="">
      <xdr:nvSpPr>
        <xdr:cNvPr id="598" name="Text Box 6">
          <a:extLst>
            <a:ext uri="{FF2B5EF4-FFF2-40B4-BE49-F238E27FC236}">
              <a16:creationId xmlns:a16="http://schemas.microsoft.com/office/drawing/2014/main" id="{00000000-0008-0000-0100-000079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34</xdr:row>
      <xdr:rowOff>152400</xdr:rowOff>
    </xdr:from>
    <xdr:to>
      <xdr:col>4</xdr:col>
      <xdr:colOff>609600</xdr:colOff>
      <xdr:row>35</xdr:row>
      <xdr:rowOff>127000</xdr:rowOff>
    </xdr:to>
    <xdr:sp macro="" textlink="">
      <xdr:nvSpPr>
        <xdr:cNvPr id="599" name="Text Box 10">
          <a:extLst>
            <a:ext uri="{FF2B5EF4-FFF2-40B4-BE49-F238E27FC236}">
              <a16:creationId xmlns:a16="http://schemas.microsoft.com/office/drawing/2014/main" id="{00000000-0008-0000-0100-00007A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34</xdr:row>
      <xdr:rowOff>101600</xdr:rowOff>
    </xdr:from>
    <xdr:to>
      <xdr:col>4</xdr:col>
      <xdr:colOff>609600</xdr:colOff>
      <xdr:row>35</xdr:row>
      <xdr:rowOff>76200</xdr:rowOff>
    </xdr:to>
    <xdr:sp macro="" textlink="">
      <xdr:nvSpPr>
        <xdr:cNvPr id="600" name="Text Box 6">
          <a:extLst>
            <a:ext uri="{FF2B5EF4-FFF2-40B4-BE49-F238E27FC236}">
              <a16:creationId xmlns:a16="http://schemas.microsoft.com/office/drawing/2014/main" id="{00000000-0008-0000-0100-00007B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34</xdr:row>
      <xdr:rowOff>152400</xdr:rowOff>
    </xdr:from>
    <xdr:to>
      <xdr:col>4</xdr:col>
      <xdr:colOff>609600</xdr:colOff>
      <xdr:row>35</xdr:row>
      <xdr:rowOff>127000</xdr:rowOff>
    </xdr:to>
    <xdr:sp macro="" textlink="">
      <xdr:nvSpPr>
        <xdr:cNvPr id="601" name="Text Box 10">
          <a:extLst>
            <a:ext uri="{FF2B5EF4-FFF2-40B4-BE49-F238E27FC236}">
              <a16:creationId xmlns:a16="http://schemas.microsoft.com/office/drawing/2014/main" id="{00000000-0008-0000-0100-00007C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34</xdr:row>
      <xdr:rowOff>101600</xdr:rowOff>
    </xdr:from>
    <xdr:to>
      <xdr:col>4</xdr:col>
      <xdr:colOff>609600</xdr:colOff>
      <xdr:row>35</xdr:row>
      <xdr:rowOff>76200</xdr:rowOff>
    </xdr:to>
    <xdr:sp macro="" textlink="">
      <xdr:nvSpPr>
        <xdr:cNvPr id="602" name="Text Box 6">
          <a:extLst>
            <a:ext uri="{FF2B5EF4-FFF2-40B4-BE49-F238E27FC236}">
              <a16:creationId xmlns:a16="http://schemas.microsoft.com/office/drawing/2014/main" id="{00000000-0008-0000-0100-00007D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34</xdr:row>
      <xdr:rowOff>152400</xdr:rowOff>
    </xdr:from>
    <xdr:to>
      <xdr:col>4</xdr:col>
      <xdr:colOff>609600</xdr:colOff>
      <xdr:row>35</xdr:row>
      <xdr:rowOff>127000</xdr:rowOff>
    </xdr:to>
    <xdr:sp macro="" textlink="">
      <xdr:nvSpPr>
        <xdr:cNvPr id="603" name="Text Box 10">
          <a:extLst>
            <a:ext uri="{FF2B5EF4-FFF2-40B4-BE49-F238E27FC236}">
              <a16:creationId xmlns:a16="http://schemas.microsoft.com/office/drawing/2014/main" id="{00000000-0008-0000-0100-00007E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34</xdr:row>
      <xdr:rowOff>152400</xdr:rowOff>
    </xdr:from>
    <xdr:to>
      <xdr:col>4</xdr:col>
      <xdr:colOff>609600</xdr:colOff>
      <xdr:row>35</xdr:row>
      <xdr:rowOff>127000</xdr:rowOff>
    </xdr:to>
    <xdr:sp macro="" textlink="">
      <xdr:nvSpPr>
        <xdr:cNvPr id="604" name="Text Box 6">
          <a:extLst>
            <a:ext uri="{FF2B5EF4-FFF2-40B4-BE49-F238E27FC236}">
              <a16:creationId xmlns:a16="http://schemas.microsoft.com/office/drawing/2014/main" id="{00000000-0008-0000-0100-000083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34</xdr:row>
      <xdr:rowOff>152400</xdr:rowOff>
    </xdr:from>
    <xdr:to>
      <xdr:col>4</xdr:col>
      <xdr:colOff>609600</xdr:colOff>
      <xdr:row>35</xdr:row>
      <xdr:rowOff>127000</xdr:rowOff>
    </xdr:to>
    <xdr:sp macro="" textlink="">
      <xdr:nvSpPr>
        <xdr:cNvPr id="605" name="Text Box 10">
          <a:extLst>
            <a:ext uri="{FF2B5EF4-FFF2-40B4-BE49-F238E27FC236}">
              <a16:creationId xmlns:a16="http://schemas.microsoft.com/office/drawing/2014/main" id="{00000000-0008-0000-0100-000084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34</xdr:row>
      <xdr:rowOff>101600</xdr:rowOff>
    </xdr:from>
    <xdr:to>
      <xdr:col>4</xdr:col>
      <xdr:colOff>609600</xdr:colOff>
      <xdr:row>35</xdr:row>
      <xdr:rowOff>76200</xdr:rowOff>
    </xdr:to>
    <xdr:sp macro="" textlink="">
      <xdr:nvSpPr>
        <xdr:cNvPr id="606" name="Text Box 6">
          <a:extLst>
            <a:ext uri="{FF2B5EF4-FFF2-40B4-BE49-F238E27FC236}">
              <a16:creationId xmlns:a16="http://schemas.microsoft.com/office/drawing/2014/main" id="{00000000-0008-0000-0100-000085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34</xdr:row>
      <xdr:rowOff>152400</xdr:rowOff>
    </xdr:from>
    <xdr:to>
      <xdr:col>4</xdr:col>
      <xdr:colOff>609600</xdr:colOff>
      <xdr:row>35</xdr:row>
      <xdr:rowOff>127000</xdr:rowOff>
    </xdr:to>
    <xdr:sp macro="" textlink="">
      <xdr:nvSpPr>
        <xdr:cNvPr id="607" name="Text Box 10">
          <a:extLst>
            <a:ext uri="{FF2B5EF4-FFF2-40B4-BE49-F238E27FC236}">
              <a16:creationId xmlns:a16="http://schemas.microsoft.com/office/drawing/2014/main" id="{00000000-0008-0000-0100-000086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660400</xdr:colOff>
      <xdr:row>34</xdr:row>
      <xdr:rowOff>152400</xdr:rowOff>
    </xdr:from>
    <xdr:to>
      <xdr:col>4</xdr:col>
      <xdr:colOff>660400</xdr:colOff>
      <xdr:row>35</xdr:row>
      <xdr:rowOff>127000</xdr:rowOff>
    </xdr:to>
    <xdr:sp macro="" textlink="">
      <xdr:nvSpPr>
        <xdr:cNvPr id="608" name="Text Box 6">
          <a:extLst>
            <a:ext uri="{FF2B5EF4-FFF2-40B4-BE49-F238E27FC236}">
              <a16:creationId xmlns:a16="http://schemas.microsoft.com/office/drawing/2014/main" id="{00000000-0008-0000-0100-00005F4D0000}"/>
            </a:ext>
          </a:extLst>
        </xdr:cNvPr>
        <xdr:cNvSpPr txBox="1">
          <a:spLocks noChangeArrowheads="1"/>
        </xdr:cNvSpPr>
      </xdr:nvSpPr>
      <xdr:spPr bwMode="auto">
        <a:xfrm>
          <a:off x="32766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34</xdr:row>
      <xdr:rowOff>152400</xdr:rowOff>
    </xdr:from>
    <xdr:to>
      <xdr:col>4</xdr:col>
      <xdr:colOff>609600</xdr:colOff>
      <xdr:row>35</xdr:row>
      <xdr:rowOff>127000</xdr:rowOff>
    </xdr:to>
    <xdr:sp macro="" textlink="">
      <xdr:nvSpPr>
        <xdr:cNvPr id="609" name="Text Box 10">
          <a:extLst>
            <a:ext uri="{FF2B5EF4-FFF2-40B4-BE49-F238E27FC236}">
              <a16:creationId xmlns:a16="http://schemas.microsoft.com/office/drawing/2014/main" id="{00000000-0008-0000-0100-000060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34</xdr:row>
      <xdr:rowOff>101600</xdr:rowOff>
    </xdr:from>
    <xdr:to>
      <xdr:col>4</xdr:col>
      <xdr:colOff>609600</xdr:colOff>
      <xdr:row>35</xdr:row>
      <xdr:rowOff>76200</xdr:rowOff>
    </xdr:to>
    <xdr:sp macro="" textlink="">
      <xdr:nvSpPr>
        <xdr:cNvPr id="610" name="Text Box 6">
          <a:extLst>
            <a:ext uri="{FF2B5EF4-FFF2-40B4-BE49-F238E27FC236}">
              <a16:creationId xmlns:a16="http://schemas.microsoft.com/office/drawing/2014/main" id="{00000000-0008-0000-0100-0000614D0000}"/>
            </a:ext>
          </a:extLst>
        </xdr:cNvPr>
        <xdr:cNvSpPr txBox="1">
          <a:spLocks noChangeArrowheads="1"/>
        </xdr:cNvSpPr>
      </xdr:nvSpPr>
      <xdr:spPr bwMode="auto">
        <a:xfrm>
          <a:off x="3225800" y="1461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34</xdr:row>
      <xdr:rowOff>152400</xdr:rowOff>
    </xdr:from>
    <xdr:to>
      <xdr:col>4</xdr:col>
      <xdr:colOff>609600</xdr:colOff>
      <xdr:row>35</xdr:row>
      <xdr:rowOff>127000</xdr:rowOff>
    </xdr:to>
    <xdr:sp macro="" textlink="">
      <xdr:nvSpPr>
        <xdr:cNvPr id="611" name="Text Box 10">
          <a:extLst>
            <a:ext uri="{FF2B5EF4-FFF2-40B4-BE49-F238E27FC236}">
              <a16:creationId xmlns:a16="http://schemas.microsoft.com/office/drawing/2014/main" id="{00000000-0008-0000-0100-000062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34</xdr:row>
      <xdr:rowOff>152400</xdr:rowOff>
    </xdr:from>
    <xdr:to>
      <xdr:col>4</xdr:col>
      <xdr:colOff>609600</xdr:colOff>
      <xdr:row>35</xdr:row>
      <xdr:rowOff>127000</xdr:rowOff>
    </xdr:to>
    <xdr:sp macro="" textlink="">
      <xdr:nvSpPr>
        <xdr:cNvPr id="612" name="Text Box 6">
          <a:extLst>
            <a:ext uri="{FF2B5EF4-FFF2-40B4-BE49-F238E27FC236}">
              <a16:creationId xmlns:a16="http://schemas.microsoft.com/office/drawing/2014/main" id="{00000000-0008-0000-0100-000067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34</xdr:row>
      <xdr:rowOff>152400</xdr:rowOff>
    </xdr:from>
    <xdr:to>
      <xdr:col>4</xdr:col>
      <xdr:colOff>609600</xdr:colOff>
      <xdr:row>35</xdr:row>
      <xdr:rowOff>127000</xdr:rowOff>
    </xdr:to>
    <xdr:sp macro="" textlink="">
      <xdr:nvSpPr>
        <xdr:cNvPr id="613" name="Text Box 10">
          <a:extLst>
            <a:ext uri="{FF2B5EF4-FFF2-40B4-BE49-F238E27FC236}">
              <a16:creationId xmlns:a16="http://schemas.microsoft.com/office/drawing/2014/main" id="{00000000-0008-0000-0100-000068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34</xdr:row>
      <xdr:rowOff>101600</xdr:rowOff>
    </xdr:from>
    <xdr:to>
      <xdr:col>4</xdr:col>
      <xdr:colOff>609600</xdr:colOff>
      <xdr:row>35</xdr:row>
      <xdr:rowOff>76200</xdr:rowOff>
    </xdr:to>
    <xdr:sp macro="" textlink="">
      <xdr:nvSpPr>
        <xdr:cNvPr id="614" name="Text Box 6">
          <a:extLst>
            <a:ext uri="{FF2B5EF4-FFF2-40B4-BE49-F238E27FC236}">
              <a16:creationId xmlns:a16="http://schemas.microsoft.com/office/drawing/2014/main" id="{00000000-0008-0000-0100-0000694D0000}"/>
            </a:ext>
          </a:extLst>
        </xdr:cNvPr>
        <xdr:cNvSpPr txBox="1">
          <a:spLocks noChangeArrowheads="1"/>
        </xdr:cNvSpPr>
      </xdr:nvSpPr>
      <xdr:spPr bwMode="auto">
        <a:xfrm>
          <a:off x="3225800" y="1461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34</xdr:row>
      <xdr:rowOff>152400</xdr:rowOff>
    </xdr:from>
    <xdr:to>
      <xdr:col>4</xdr:col>
      <xdr:colOff>609600</xdr:colOff>
      <xdr:row>35</xdr:row>
      <xdr:rowOff>127000</xdr:rowOff>
    </xdr:to>
    <xdr:sp macro="" textlink="">
      <xdr:nvSpPr>
        <xdr:cNvPr id="615" name="Text Box 10">
          <a:extLst>
            <a:ext uri="{FF2B5EF4-FFF2-40B4-BE49-F238E27FC236}">
              <a16:creationId xmlns:a16="http://schemas.microsoft.com/office/drawing/2014/main" id="{00000000-0008-0000-0100-00006A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34</xdr:row>
      <xdr:rowOff>152400</xdr:rowOff>
    </xdr:from>
    <xdr:to>
      <xdr:col>4</xdr:col>
      <xdr:colOff>609600</xdr:colOff>
      <xdr:row>35</xdr:row>
      <xdr:rowOff>127000</xdr:rowOff>
    </xdr:to>
    <xdr:sp macro="" textlink="">
      <xdr:nvSpPr>
        <xdr:cNvPr id="616" name="Text Box 6">
          <a:extLst>
            <a:ext uri="{FF2B5EF4-FFF2-40B4-BE49-F238E27FC236}">
              <a16:creationId xmlns:a16="http://schemas.microsoft.com/office/drawing/2014/main" id="{00000000-0008-0000-0100-00006B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34</xdr:row>
      <xdr:rowOff>152400</xdr:rowOff>
    </xdr:from>
    <xdr:to>
      <xdr:col>4</xdr:col>
      <xdr:colOff>609600</xdr:colOff>
      <xdr:row>35</xdr:row>
      <xdr:rowOff>127000</xdr:rowOff>
    </xdr:to>
    <xdr:sp macro="" textlink="">
      <xdr:nvSpPr>
        <xdr:cNvPr id="617" name="Text Box 10">
          <a:extLst>
            <a:ext uri="{FF2B5EF4-FFF2-40B4-BE49-F238E27FC236}">
              <a16:creationId xmlns:a16="http://schemas.microsoft.com/office/drawing/2014/main" id="{00000000-0008-0000-0100-00006C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34</xdr:row>
      <xdr:rowOff>101600</xdr:rowOff>
    </xdr:from>
    <xdr:to>
      <xdr:col>4</xdr:col>
      <xdr:colOff>609600</xdr:colOff>
      <xdr:row>35</xdr:row>
      <xdr:rowOff>76200</xdr:rowOff>
    </xdr:to>
    <xdr:sp macro="" textlink="">
      <xdr:nvSpPr>
        <xdr:cNvPr id="618" name="Text Box 6">
          <a:extLst>
            <a:ext uri="{FF2B5EF4-FFF2-40B4-BE49-F238E27FC236}">
              <a16:creationId xmlns:a16="http://schemas.microsoft.com/office/drawing/2014/main" id="{00000000-0008-0000-0100-00006D4D0000}"/>
            </a:ext>
          </a:extLst>
        </xdr:cNvPr>
        <xdr:cNvSpPr txBox="1">
          <a:spLocks noChangeArrowheads="1"/>
        </xdr:cNvSpPr>
      </xdr:nvSpPr>
      <xdr:spPr bwMode="auto">
        <a:xfrm>
          <a:off x="3225800" y="1461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34</xdr:row>
      <xdr:rowOff>152400</xdr:rowOff>
    </xdr:from>
    <xdr:to>
      <xdr:col>4</xdr:col>
      <xdr:colOff>609600</xdr:colOff>
      <xdr:row>35</xdr:row>
      <xdr:rowOff>127000</xdr:rowOff>
    </xdr:to>
    <xdr:sp macro="" textlink="">
      <xdr:nvSpPr>
        <xdr:cNvPr id="619" name="Text Box 10">
          <a:extLst>
            <a:ext uri="{FF2B5EF4-FFF2-40B4-BE49-F238E27FC236}">
              <a16:creationId xmlns:a16="http://schemas.microsoft.com/office/drawing/2014/main" id="{00000000-0008-0000-0100-00006E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34</xdr:row>
      <xdr:rowOff>101600</xdr:rowOff>
    </xdr:from>
    <xdr:to>
      <xdr:col>4</xdr:col>
      <xdr:colOff>609600</xdr:colOff>
      <xdr:row>35</xdr:row>
      <xdr:rowOff>76200</xdr:rowOff>
    </xdr:to>
    <xdr:sp macro="" textlink="">
      <xdr:nvSpPr>
        <xdr:cNvPr id="620" name="Text Box 6">
          <a:extLst>
            <a:ext uri="{FF2B5EF4-FFF2-40B4-BE49-F238E27FC236}">
              <a16:creationId xmlns:a16="http://schemas.microsoft.com/office/drawing/2014/main" id="{00000000-0008-0000-0100-00006F4D0000}"/>
            </a:ext>
          </a:extLst>
        </xdr:cNvPr>
        <xdr:cNvSpPr txBox="1">
          <a:spLocks noChangeArrowheads="1"/>
        </xdr:cNvSpPr>
      </xdr:nvSpPr>
      <xdr:spPr bwMode="auto">
        <a:xfrm>
          <a:off x="3225800" y="1461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34</xdr:row>
      <xdr:rowOff>152400</xdr:rowOff>
    </xdr:from>
    <xdr:to>
      <xdr:col>4</xdr:col>
      <xdr:colOff>609600</xdr:colOff>
      <xdr:row>35</xdr:row>
      <xdr:rowOff>127000</xdr:rowOff>
    </xdr:to>
    <xdr:sp macro="" textlink="">
      <xdr:nvSpPr>
        <xdr:cNvPr id="621" name="Text Box 10">
          <a:extLst>
            <a:ext uri="{FF2B5EF4-FFF2-40B4-BE49-F238E27FC236}">
              <a16:creationId xmlns:a16="http://schemas.microsoft.com/office/drawing/2014/main" id="{00000000-0008-0000-0100-000070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34</xdr:row>
      <xdr:rowOff>152400</xdr:rowOff>
    </xdr:from>
    <xdr:to>
      <xdr:col>4</xdr:col>
      <xdr:colOff>609600</xdr:colOff>
      <xdr:row>35</xdr:row>
      <xdr:rowOff>127000</xdr:rowOff>
    </xdr:to>
    <xdr:sp macro="" textlink="">
      <xdr:nvSpPr>
        <xdr:cNvPr id="622" name="Text Box 6">
          <a:extLst>
            <a:ext uri="{FF2B5EF4-FFF2-40B4-BE49-F238E27FC236}">
              <a16:creationId xmlns:a16="http://schemas.microsoft.com/office/drawing/2014/main" id="{00000000-0008-0000-0100-000071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34</xdr:row>
      <xdr:rowOff>152400</xdr:rowOff>
    </xdr:from>
    <xdr:to>
      <xdr:col>4</xdr:col>
      <xdr:colOff>609600</xdr:colOff>
      <xdr:row>35</xdr:row>
      <xdr:rowOff>127000</xdr:rowOff>
    </xdr:to>
    <xdr:sp macro="" textlink="">
      <xdr:nvSpPr>
        <xdr:cNvPr id="623" name="Text Box 10">
          <a:extLst>
            <a:ext uri="{FF2B5EF4-FFF2-40B4-BE49-F238E27FC236}">
              <a16:creationId xmlns:a16="http://schemas.microsoft.com/office/drawing/2014/main" id="{00000000-0008-0000-0100-000072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34</xdr:row>
      <xdr:rowOff>101600</xdr:rowOff>
    </xdr:from>
    <xdr:to>
      <xdr:col>4</xdr:col>
      <xdr:colOff>609600</xdr:colOff>
      <xdr:row>35</xdr:row>
      <xdr:rowOff>76200</xdr:rowOff>
    </xdr:to>
    <xdr:sp macro="" textlink="">
      <xdr:nvSpPr>
        <xdr:cNvPr id="624" name="Text Box 6">
          <a:extLst>
            <a:ext uri="{FF2B5EF4-FFF2-40B4-BE49-F238E27FC236}">
              <a16:creationId xmlns:a16="http://schemas.microsoft.com/office/drawing/2014/main" id="{00000000-0008-0000-0100-0000734D0000}"/>
            </a:ext>
          </a:extLst>
        </xdr:cNvPr>
        <xdr:cNvSpPr txBox="1">
          <a:spLocks noChangeArrowheads="1"/>
        </xdr:cNvSpPr>
      </xdr:nvSpPr>
      <xdr:spPr bwMode="auto">
        <a:xfrm>
          <a:off x="3225800" y="1461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34</xdr:row>
      <xdr:rowOff>152400</xdr:rowOff>
    </xdr:from>
    <xdr:to>
      <xdr:col>4</xdr:col>
      <xdr:colOff>609600</xdr:colOff>
      <xdr:row>35</xdr:row>
      <xdr:rowOff>127000</xdr:rowOff>
    </xdr:to>
    <xdr:sp macro="" textlink="">
      <xdr:nvSpPr>
        <xdr:cNvPr id="625" name="Text Box 10">
          <a:extLst>
            <a:ext uri="{FF2B5EF4-FFF2-40B4-BE49-F238E27FC236}">
              <a16:creationId xmlns:a16="http://schemas.microsoft.com/office/drawing/2014/main" id="{00000000-0008-0000-0100-000074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34</xdr:row>
      <xdr:rowOff>152400</xdr:rowOff>
    </xdr:from>
    <xdr:to>
      <xdr:col>4</xdr:col>
      <xdr:colOff>609600</xdr:colOff>
      <xdr:row>35</xdr:row>
      <xdr:rowOff>127000</xdr:rowOff>
    </xdr:to>
    <xdr:sp macro="" textlink="">
      <xdr:nvSpPr>
        <xdr:cNvPr id="626" name="Text Box 6">
          <a:extLst>
            <a:ext uri="{FF2B5EF4-FFF2-40B4-BE49-F238E27FC236}">
              <a16:creationId xmlns:a16="http://schemas.microsoft.com/office/drawing/2014/main" id="{00000000-0008-0000-0100-000075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34</xdr:row>
      <xdr:rowOff>152400</xdr:rowOff>
    </xdr:from>
    <xdr:to>
      <xdr:col>4</xdr:col>
      <xdr:colOff>609600</xdr:colOff>
      <xdr:row>35</xdr:row>
      <xdr:rowOff>127000</xdr:rowOff>
    </xdr:to>
    <xdr:sp macro="" textlink="">
      <xdr:nvSpPr>
        <xdr:cNvPr id="627" name="Text Box 10">
          <a:extLst>
            <a:ext uri="{FF2B5EF4-FFF2-40B4-BE49-F238E27FC236}">
              <a16:creationId xmlns:a16="http://schemas.microsoft.com/office/drawing/2014/main" id="{00000000-0008-0000-0100-000076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34</xdr:row>
      <xdr:rowOff>101600</xdr:rowOff>
    </xdr:from>
    <xdr:to>
      <xdr:col>4</xdr:col>
      <xdr:colOff>609600</xdr:colOff>
      <xdr:row>35</xdr:row>
      <xdr:rowOff>76200</xdr:rowOff>
    </xdr:to>
    <xdr:sp macro="" textlink="">
      <xdr:nvSpPr>
        <xdr:cNvPr id="628" name="Text Box 6">
          <a:extLst>
            <a:ext uri="{FF2B5EF4-FFF2-40B4-BE49-F238E27FC236}">
              <a16:creationId xmlns:a16="http://schemas.microsoft.com/office/drawing/2014/main" id="{00000000-0008-0000-0100-0000774D0000}"/>
            </a:ext>
          </a:extLst>
        </xdr:cNvPr>
        <xdr:cNvSpPr txBox="1">
          <a:spLocks noChangeArrowheads="1"/>
        </xdr:cNvSpPr>
      </xdr:nvSpPr>
      <xdr:spPr bwMode="auto">
        <a:xfrm>
          <a:off x="3225800" y="1461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34</xdr:row>
      <xdr:rowOff>152400</xdr:rowOff>
    </xdr:from>
    <xdr:to>
      <xdr:col>4</xdr:col>
      <xdr:colOff>609600</xdr:colOff>
      <xdr:row>35</xdr:row>
      <xdr:rowOff>127000</xdr:rowOff>
    </xdr:to>
    <xdr:sp macro="" textlink="">
      <xdr:nvSpPr>
        <xdr:cNvPr id="629" name="Text Box 10">
          <a:extLst>
            <a:ext uri="{FF2B5EF4-FFF2-40B4-BE49-F238E27FC236}">
              <a16:creationId xmlns:a16="http://schemas.microsoft.com/office/drawing/2014/main" id="{00000000-0008-0000-0100-000078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34</xdr:row>
      <xdr:rowOff>152400</xdr:rowOff>
    </xdr:from>
    <xdr:to>
      <xdr:col>4</xdr:col>
      <xdr:colOff>609600</xdr:colOff>
      <xdr:row>35</xdr:row>
      <xdr:rowOff>127000</xdr:rowOff>
    </xdr:to>
    <xdr:sp macro="" textlink="">
      <xdr:nvSpPr>
        <xdr:cNvPr id="630" name="Text Box 6">
          <a:extLst>
            <a:ext uri="{FF2B5EF4-FFF2-40B4-BE49-F238E27FC236}">
              <a16:creationId xmlns:a16="http://schemas.microsoft.com/office/drawing/2014/main" id="{00000000-0008-0000-0100-000079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34</xdr:row>
      <xdr:rowOff>152400</xdr:rowOff>
    </xdr:from>
    <xdr:to>
      <xdr:col>4</xdr:col>
      <xdr:colOff>609600</xdr:colOff>
      <xdr:row>35</xdr:row>
      <xdr:rowOff>127000</xdr:rowOff>
    </xdr:to>
    <xdr:sp macro="" textlink="">
      <xdr:nvSpPr>
        <xdr:cNvPr id="631" name="Text Box 10">
          <a:extLst>
            <a:ext uri="{FF2B5EF4-FFF2-40B4-BE49-F238E27FC236}">
              <a16:creationId xmlns:a16="http://schemas.microsoft.com/office/drawing/2014/main" id="{00000000-0008-0000-0100-00007A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34</xdr:row>
      <xdr:rowOff>101600</xdr:rowOff>
    </xdr:from>
    <xdr:to>
      <xdr:col>4</xdr:col>
      <xdr:colOff>609600</xdr:colOff>
      <xdr:row>35</xdr:row>
      <xdr:rowOff>76200</xdr:rowOff>
    </xdr:to>
    <xdr:sp macro="" textlink="">
      <xdr:nvSpPr>
        <xdr:cNvPr id="632" name="Text Box 6">
          <a:extLst>
            <a:ext uri="{FF2B5EF4-FFF2-40B4-BE49-F238E27FC236}">
              <a16:creationId xmlns:a16="http://schemas.microsoft.com/office/drawing/2014/main" id="{00000000-0008-0000-0100-00007B4D0000}"/>
            </a:ext>
          </a:extLst>
        </xdr:cNvPr>
        <xdr:cNvSpPr txBox="1">
          <a:spLocks noChangeArrowheads="1"/>
        </xdr:cNvSpPr>
      </xdr:nvSpPr>
      <xdr:spPr bwMode="auto">
        <a:xfrm>
          <a:off x="3225800" y="1461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34</xdr:row>
      <xdr:rowOff>152400</xdr:rowOff>
    </xdr:from>
    <xdr:to>
      <xdr:col>4</xdr:col>
      <xdr:colOff>609600</xdr:colOff>
      <xdr:row>35</xdr:row>
      <xdr:rowOff>127000</xdr:rowOff>
    </xdr:to>
    <xdr:sp macro="" textlink="">
      <xdr:nvSpPr>
        <xdr:cNvPr id="633" name="Text Box 10">
          <a:extLst>
            <a:ext uri="{FF2B5EF4-FFF2-40B4-BE49-F238E27FC236}">
              <a16:creationId xmlns:a16="http://schemas.microsoft.com/office/drawing/2014/main" id="{00000000-0008-0000-0100-00007C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34</xdr:row>
      <xdr:rowOff>101600</xdr:rowOff>
    </xdr:from>
    <xdr:to>
      <xdr:col>4</xdr:col>
      <xdr:colOff>609600</xdr:colOff>
      <xdr:row>35</xdr:row>
      <xdr:rowOff>76200</xdr:rowOff>
    </xdr:to>
    <xdr:sp macro="" textlink="">
      <xdr:nvSpPr>
        <xdr:cNvPr id="634" name="Text Box 6">
          <a:extLst>
            <a:ext uri="{FF2B5EF4-FFF2-40B4-BE49-F238E27FC236}">
              <a16:creationId xmlns:a16="http://schemas.microsoft.com/office/drawing/2014/main" id="{00000000-0008-0000-0100-00007D4D0000}"/>
            </a:ext>
          </a:extLst>
        </xdr:cNvPr>
        <xdr:cNvSpPr txBox="1">
          <a:spLocks noChangeArrowheads="1"/>
        </xdr:cNvSpPr>
      </xdr:nvSpPr>
      <xdr:spPr bwMode="auto">
        <a:xfrm>
          <a:off x="3225800" y="1461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34</xdr:row>
      <xdr:rowOff>152400</xdr:rowOff>
    </xdr:from>
    <xdr:to>
      <xdr:col>4</xdr:col>
      <xdr:colOff>609600</xdr:colOff>
      <xdr:row>35</xdr:row>
      <xdr:rowOff>127000</xdr:rowOff>
    </xdr:to>
    <xdr:sp macro="" textlink="">
      <xdr:nvSpPr>
        <xdr:cNvPr id="635" name="Text Box 10">
          <a:extLst>
            <a:ext uri="{FF2B5EF4-FFF2-40B4-BE49-F238E27FC236}">
              <a16:creationId xmlns:a16="http://schemas.microsoft.com/office/drawing/2014/main" id="{00000000-0008-0000-0100-00007E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35</xdr:row>
      <xdr:rowOff>152400</xdr:rowOff>
    </xdr:from>
    <xdr:to>
      <xdr:col>4</xdr:col>
      <xdr:colOff>609600</xdr:colOff>
      <xdr:row>36</xdr:row>
      <xdr:rowOff>127000</xdr:rowOff>
    </xdr:to>
    <xdr:sp macro="" textlink="">
      <xdr:nvSpPr>
        <xdr:cNvPr id="636" name="Text Box 6">
          <a:extLst>
            <a:ext uri="{FF2B5EF4-FFF2-40B4-BE49-F238E27FC236}">
              <a16:creationId xmlns:a16="http://schemas.microsoft.com/office/drawing/2014/main" id="{00000000-0008-0000-0100-00007F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35</xdr:row>
      <xdr:rowOff>152400</xdr:rowOff>
    </xdr:from>
    <xdr:to>
      <xdr:col>4</xdr:col>
      <xdr:colOff>609600</xdr:colOff>
      <xdr:row>36</xdr:row>
      <xdr:rowOff>127000</xdr:rowOff>
    </xdr:to>
    <xdr:sp macro="" textlink="">
      <xdr:nvSpPr>
        <xdr:cNvPr id="637" name="Text Box 10">
          <a:extLst>
            <a:ext uri="{FF2B5EF4-FFF2-40B4-BE49-F238E27FC236}">
              <a16:creationId xmlns:a16="http://schemas.microsoft.com/office/drawing/2014/main" id="{00000000-0008-0000-0100-000080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35</xdr:row>
      <xdr:rowOff>101600</xdr:rowOff>
    </xdr:from>
    <xdr:to>
      <xdr:col>4</xdr:col>
      <xdr:colOff>609600</xdr:colOff>
      <xdr:row>36</xdr:row>
      <xdr:rowOff>76200</xdr:rowOff>
    </xdr:to>
    <xdr:sp macro="" textlink="">
      <xdr:nvSpPr>
        <xdr:cNvPr id="638" name="Text Box 6">
          <a:extLst>
            <a:ext uri="{FF2B5EF4-FFF2-40B4-BE49-F238E27FC236}">
              <a16:creationId xmlns:a16="http://schemas.microsoft.com/office/drawing/2014/main" id="{00000000-0008-0000-0100-000081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35</xdr:row>
      <xdr:rowOff>152400</xdr:rowOff>
    </xdr:from>
    <xdr:to>
      <xdr:col>4</xdr:col>
      <xdr:colOff>609600</xdr:colOff>
      <xdr:row>36</xdr:row>
      <xdr:rowOff>127000</xdr:rowOff>
    </xdr:to>
    <xdr:sp macro="" textlink="">
      <xdr:nvSpPr>
        <xdr:cNvPr id="639" name="Text Box 10">
          <a:extLst>
            <a:ext uri="{FF2B5EF4-FFF2-40B4-BE49-F238E27FC236}">
              <a16:creationId xmlns:a16="http://schemas.microsoft.com/office/drawing/2014/main" id="{00000000-0008-0000-0100-000082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34</xdr:row>
      <xdr:rowOff>152400</xdr:rowOff>
    </xdr:from>
    <xdr:to>
      <xdr:col>4</xdr:col>
      <xdr:colOff>609600</xdr:colOff>
      <xdr:row>35</xdr:row>
      <xdr:rowOff>127000</xdr:rowOff>
    </xdr:to>
    <xdr:sp macro="" textlink="">
      <xdr:nvSpPr>
        <xdr:cNvPr id="640" name="Text Box 6">
          <a:extLst>
            <a:ext uri="{FF2B5EF4-FFF2-40B4-BE49-F238E27FC236}">
              <a16:creationId xmlns:a16="http://schemas.microsoft.com/office/drawing/2014/main" id="{00000000-0008-0000-0100-000083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34</xdr:row>
      <xdr:rowOff>152400</xdr:rowOff>
    </xdr:from>
    <xdr:to>
      <xdr:col>4</xdr:col>
      <xdr:colOff>609600</xdr:colOff>
      <xdr:row>35</xdr:row>
      <xdr:rowOff>127000</xdr:rowOff>
    </xdr:to>
    <xdr:sp macro="" textlink="">
      <xdr:nvSpPr>
        <xdr:cNvPr id="641" name="Text Box 10">
          <a:extLst>
            <a:ext uri="{FF2B5EF4-FFF2-40B4-BE49-F238E27FC236}">
              <a16:creationId xmlns:a16="http://schemas.microsoft.com/office/drawing/2014/main" id="{00000000-0008-0000-0100-000084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34</xdr:row>
      <xdr:rowOff>101600</xdr:rowOff>
    </xdr:from>
    <xdr:to>
      <xdr:col>4</xdr:col>
      <xdr:colOff>609600</xdr:colOff>
      <xdr:row>35</xdr:row>
      <xdr:rowOff>76200</xdr:rowOff>
    </xdr:to>
    <xdr:sp macro="" textlink="">
      <xdr:nvSpPr>
        <xdr:cNvPr id="642" name="Text Box 6">
          <a:extLst>
            <a:ext uri="{FF2B5EF4-FFF2-40B4-BE49-F238E27FC236}">
              <a16:creationId xmlns:a16="http://schemas.microsoft.com/office/drawing/2014/main" id="{00000000-0008-0000-0100-0000854D0000}"/>
            </a:ext>
          </a:extLst>
        </xdr:cNvPr>
        <xdr:cNvSpPr txBox="1">
          <a:spLocks noChangeArrowheads="1"/>
        </xdr:cNvSpPr>
      </xdr:nvSpPr>
      <xdr:spPr bwMode="auto">
        <a:xfrm>
          <a:off x="3225800" y="1461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34</xdr:row>
      <xdr:rowOff>152400</xdr:rowOff>
    </xdr:from>
    <xdr:to>
      <xdr:col>4</xdr:col>
      <xdr:colOff>609600</xdr:colOff>
      <xdr:row>35</xdr:row>
      <xdr:rowOff>127000</xdr:rowOff>
    </xdr:to>
    <xdr:sp macro="" textlink="">
      <xdr:nvSpPr>
        <xdr:cNvPr id="643" name="Text Box 10">
          <a:extLst>
            <a:ext uri="{FF2B5EF4-FFF2-40B4-BE49-F238E27FC236}">
              <a16:creationId xmlns:a16="http://schemas.microsoft.com/office/drawing/2014/main" id="{00000000-0008-0000-0100-000086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35</xdr:row>
      <xdr:rowOff>152400</xdr:rowOff>
    </xdr:from>
    <xdr:to>
      <xdr:col>4</xdr:col>
      <xdr:colOff>609600</xdr:colOff>
      <xdr:row>36</xdr:row>
      <xdr:rowOff>127000</xdr:rowOff>
    </xdr:to>
    <xdr:sp macro="" textlink="">
      <xdr:nvSpPr>
        <xdr:cNvPr id="644" name="Text Box 6">
          <a:extLst>
            <a:ext uri="{FF2B5EF4-FFF2-40B4-BE49-F238E27FC236}">
              <a16:creationId xmlns:a16="http://schemas.microsoft.com/office/drawing/2014/main" id="{00000000-0008-0000-0100-000087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35</xdr:row>
      <xdr:rowOff>152400</xdr:rowOff>
    </xdr:from>
    <xdr:to>
      <xdr:col>4</xdr:col>
      <xdr:colOff>609600</xdr:colOff>
      <xdr:row>36</xdr:row>
      <xdr:rowOff>127000</xdr:rowOff>
    </xdr:to>
    <xdr:sp macro="" textlink="">
      <xdr:nvSpPr>
        <xdr:cNvPr id="645" name="Text Box 10">
          <a:extLst>
            <a:ext uri="{FF2B5EF4-FFF2-40B4-BE49-F238E27FC236}">
              <a16:creationId xmlns:a16="http://schemas.microsoft.com/office/drawing/2014/main" id="{00000000-0008-0000-0100-000088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35</xdr:row>
      <xdr:rowOff>101600</xdr:rowOff>
    </xdr:from>
    <xdr:to>
      <xdr:col>4</xdr:col>
      <xdr:colOff>609600</xdr:colOff>
      <xdr:row>36</xdr:row>
      <xdr:rowOff>76200</xdr:rowOff>
    </xdr:to>
    <xdr:sp macro="" textlink="">
      <xdr:nvSpPr>
        <xdr:cNvPr id="646" name="Text Box 6">
          <a:extLst>
            <a:ext uri="{FF2B5EF4-FFF2-40B4-BE49-F238E27FC236}">
              <a16:creationId xmlns:a16="http://schemas.microsoft.com/office/drawing/2014/main" id="{00000000-0008-0000-0100-000089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35</xdr:row>
      <xdr:rowOff>152400</xdr:rowOff>
    </xdr:from>
    <xdr:to>
      <xdr:col>4</xdr:col>
      <xdr:colOff>609600</xdr:colOff>
      <xdr:row>36</xdr:row>
      <xdr:rowOff>127000</xdr:rowOff>
    </xdr:to>
    <xdr:sp macro="" textlink="">
      <xdr:nvSpPr>
        <xdr:cNvPr id="647" name="Text Box 10">
          <a:extLst>
            <a:ext uri="{FF2B5EF4-FFF2-40B4-BE49-F238E27FC236}">
              <a16:creationId xmlns:a16="http://schemas.microsoft.com/office/drawing/2014/main" id="{00000000-0008-0000-0100-00008A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35</xdr:row>
      <xdr:rowOff>152400</xdr:rowOff>
    </xdr:from>
    <xdr:to>
      <xdr:col>4</xdr:col>
      <xdr:colOff>609600</xdr:colOff>
      <xdr:row>36</xdr:row>
      <xdr:rowOff>127000</xdr:rowOff>
    </xdr:to>
    <xdr:sp macro="" textlink="">
      <xdr:nvSpPr>
        <xdr:cNvPr id="648" name="Text Box 6">
          <a:extLst>
            <a:ext uri="{FF2B5EF4-FFF2-40B4-BE49-F238E27FC236}">
              <a16:creationId xmlns:a16="http://schemas.microsoft.com/office/drawing/2014/main" id="{00000000-0008-0000-0100-00008B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35</xdr:row>
      <xdr:rowOff>152400</xdr:rowOff>
    </xdr:from>
    <xdr:to>
      <xdr:col>4</xdr:col>
      <xdr:colOff>609600</xdr:colOff>
      <xdr:row>36</xdr:row>
      <xdr:rowOff>127000</xdr:rowOff>
    </xdr:to>
    <xdr:sp macro="" textlink="">
      <xdr:nvSpPr>
        <xdr:cNvPr id="649" name="Text Box 10">
          <a:extLst>
            <a:ext uri="{FF2B5EF4-FFF2-40B4-BE49-F238E27FC236}">
              <a16:creationId xmlns:a16="http://schemas.microsoft.com/office/drawing/2014/main" id="{00000000-0008-0000-0100-00008C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35</xdr:row>
      <xdr:rowOff>101600</xdr:rowOff>
    </xdr:from>
    <xdr:to>
      <xdr:col>4</xdr:col>
      <xdr:colOff>609600</xdr:colOff>
      <xdr:row>36</xdr:row>
      <xdr:rowOff>76200</xdr:rowOff>
    </xdr:to>
    <xdr:sp macro="" textlink="">
      <xdr:nvSpPr>
        <xdr:cNvPr id="650" name="Text Box 6">
          <a:extLst>
            <a:ext uri="{FF2B5EF4-FFF2-40B4-BE49-F238E27FC236}">
              <a16:creationId xmlns:a16="http://schemas.microsoft.com/office/drawing/2014/main" id="{00000000-0008-0000-0100-00008D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35</xdr:row>
      <xdr:rowOff>152400</xdr:rowOff>
    </xdr:from>
    <xdr:to>
      <xdr:col>4</xdr:col>
      <xdr:colOff>609600</xdr:colOff>
      <xdr:row>36</xdr:row>
      <xdr:rowOff>127000</xdr:rowOff>
    </xdr:to>
    <xdr:sp macro="" textlink="">
      <xdr:nvSpPr>
        <xdr:cNvPr id="651" name="Text Box 10">
          <a:extLst>
            <a:ext uri="{FF2B5EF4-FFF2-40B4-BE49-F238E27FC236}">
              <a16:creationId xmlns:a16="http://schemas.microsoft.com/office/drawing/2014/main" id="{00000000-0008-0000-0100-00008E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35</xdr:row>
      <xdr:rowOff>101600</xdr:rowOff>
    </xdr:from>
    <xdr:to>
      <xdr:col>4</xdr:col>
      <xdr:colOff>609600</xdr:colOff>
      <xdr:row>36</xdr:row>
      <xdr:rowOff>76200</xdr:rowOff>
    </xdr:to>
    <xdr:sp macro="" textlink="">
      <xdr:nvSpPr>
        <xdr:cNvPr id="652" name="Text Box 6">
          <a:extLst>
            <a:ext uri="{FF2B5EF4-FFF2-40B4-BE49-F238E27FC236}">
              <a16:creationId xmlns:a16="http://schemas.microsoft.com/office/drawing/2014/main" id="{00000000-0008-0000-0100-00008F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35</xdr:row>
      <xdr:rowOff>152400</xdr:rowOff>
    </xdr:from>
    <xdr:to>
      <xdr:col>4</xdr:col>
      <xdr:colOff>609600</xdr:colOff>
      <xdr:row>36</xdr:row>
      <xdr:rowOff>127000</xdr:rowOff>
    </xdr:to>
    <xdr:sp macro="" textlink="">
      <xdr:nvSpPr>
        <xdr:cNvPr id="653" name="Text Box 10">
          <a:extLst>
            <a:ext uri="{FF2B5EF4-FFF2-40B4-BE49-F238E27FC236}">
              <a16:creationId xmlns:a16="http://schemas.microsoft.com/office/drawing/2014/main" id="{00000000-0008-0000-0100-000090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35</xdr:row>
      <xdr:rowOff>152400</xdr:rowOff>
    </xdr:from>
    <xdr:to>
      <xdr:col>4</xdr:col>
      <xdr:colOff>609600</xdr:colOff>
      <xdr:row>36</xdr:row>
      <xdr:rowOff>127000</xdr:rowOff>
    </xdr:to>
    <xdr:sp macro="" textlink="">
      <xdr:nvSpPr>
        <xdr:cNvPr id="654" name="Text Box 6">
          <a:extLst>
            <a:ext uri="{FF2B5EF4-FFF2-40B4-BE49-F238E27FC236}">
              <a16:creationId xmlns:a16="http://schemas.microsoft.com/office/drawing/2014/main" id="{00000000-0008-0000-0100-000091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35</xdr:row>
      <xdr:rowOff>152400</xdr:rowOff>
    </xdr:from>
    <xdr:to>
      <xdr:col>4</xdr:col>
      <xdr:colOff>609600</xdr:colOff>
      <xdr:row>36</xdr:row>
      <xdr:rowOff>127000</xdr:rowOff>
    </xdr:to>
    <xdr:sp macro="" textlink="">
      <xdr:nvSpPr>
        <xdr:cNvPr id="655" name="Text Box 10">
          <a:extLst>
            <a:ext uri="{FF2B5EF4-FFF2-40B4-BE49-F238E27FC236}">
              <a16:creationId xmlns:a16="http://schemas.microsoft.com/office/drawing/2014/main" id="{00000000-0008-0000-0100-000092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35</xdr:row>
      <xdr:rowOff>101600</xdr:rowOff>
    </xdr:from>
    <xdr:to>
      <xdr:col>4</xdr:col>
      <xdr:colOff>609600</xdr:colOff>
      <xdr:row>36</xdr:row>
      <xdr:rowOff>76200</xdr:rowOff>
    </xdr:to>
    <xdr:sp macro="" textlink="">
      <xdr:nvSpPr>
        <xdr:cNvPr id="656" name="Text Box 6">
          <a:extLst>
            <a:ext uri="{FF2B5EF4-FFF2-40B4-BE49-F238E27FC236}">
              <a16:creationId xmlns:a16="http://schemas.microsoft.com/office/drawing/2014/main" id="{00000000-0008-0000-0100-000093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35</xdr:row>
      <xdr:rowOff>152400</xdr:rowOff>
    </xdr:from>
    <xdr:to>
      <xdr:col>4</xdr:col>
      <xdr:colOff>609600</xdr:colOff>
      <xdr:row>36</xdr:row>
      <xdr:rowOff>127000</xdr:rowOff>
    </xdr:to>
    <xdr:sp macro="" textlink="">
      <xdr:nvSpPr>
        <xdr:cNvPr id="657" name="Text Box 10">
          <a:extLst>
            <a:ext uri="{FF2B5EF4-FFF2-40B4-BE49-F238E27FC236}">
              <a16:creationId xmlns:a16="http://schemas.microsoft.com/office/drawing/2014/main" id="{00000000-0008-0000-0100-000094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35</xdr:row>
      <xdr:rowOff>152400</xdr:rowOff>
    </xdr:from>
    <xdr:to>
      <xdr:col>4</xdr:col>
      <xdr:colOff>609600</xdr:colOff>
      <xdr:row>36</xdr:row>
      <xdr:rowOff>127000</xdr:rowOff>
    </xdr:to>
    <xdr:sp macro="" textlink="">
      <xdr:nvSpPr>
        <xdr:cNvPr id="658" name="Text Box 6">
          <a:extLst>
            <a:ext uri="{FF2B5EF4-FFF2-40B4-BE49-F238E27FC236}">
              <a16:creationId xmlns:a16="http://schemas.microsoft.com/office/drawing/2014/main" id="{00000000-0008-0000-0100-000095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35</xdr:row>
      <xdr:rowOff>152400</xdr:rowOff>
    </xdr:from>
    <xdr:to>
      <xdr:col>4</xdr:col>
      <xdr:colOff>609600</xdr:colOff>
      <xdr:row>36</xdr:row>
      <xdr:rowOff>127000</xdr:rowOff>
    </xdr:to>
    <xdr:sp macro="" textlink="">
      <xdr:nvSpPr>
        <xdr:cNvPr id="659" name="Text Box 10">
          <a:extLst>
            <a:ext uri="{FF2B5EF4-FFF2-40B4-BE49-F238E27FC236}">
              <a16:creationId xmlns:a16="http://schemas.microsoft.com/office/drawing/2014/main" id="{00000000-0008-0000-0100-000096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35</xdr:row>
      <xdr:rowOff>101600</xdr:rowOff>
    </xdr:from>
    <xdr:to>
      <xdr:col>4</xdr:col>
      <xdr:colOff>609600</xdr:colOff>
      <xdr:row>36</xdr:row>
      <xdr:rowOff>76200</xdr:rowOff>
    </xdr:to>
    <xdr:sp macro="" textlink="">
      <xdr:nvSpPr>
        <xdr:cNvPr id="660" name="Text Box 6">
          <a:extLst>
            <a:ext uri="{FF2B5EF4-FFF2-40B4-BE49-F238E27FC236}">
              <a16:creationId xmlns:a16="http://schemas.microsoft.com/office/drawing/2014/main" id="{00000000-0008-0000-0100-000097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35</xdr:row>
      <xdr:rowOff>152400</xdr:rowOff>
    </xdr:from>
    <xdr:to>
      <xdr:col>4</xdr:col>
      <xdr:colOff>609600</xdr:colOff>
      <xdr:row>36</xdr:row>
      <xdr:rowOff>127000</xdr:rowOff>
    </xdr:to>
    <xdr:sp macro="" textlink="">
      <xdr:nvSpPr>
        <xdr:cNvPr id="661" name="Text Box 10">
          <a:extLst>
            <a:ext uri="{FF2B5EF4-FFF2-40B4-BE49-F238E27FC236}">
              <a16:creationId xmlns:a16="http://schemas.microsoft.com/office/drawing/2014/main" id="{00000000-0008-0000-0100-000098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35</xdr:row>
      <xdr:rowOff>152400</xdr:rowOff>
    </xdr:from>
    <xdr:to>
      <xdr:col>4</xdr:col>
      <xdr:colOff>609600</xdr:colOff>
      <xdr:row>36</xdr:row>
      <xdr:rowOff>127000</xdr:rowOff>
    </xdr:to>
    <xdr:sp macro="" textlink="">
      <xdr:nvSpPr>
        <xdr:cNvPr id="662" name="Text Box 6">
          <a:extLst>
            <a:ext uri="{FF2B5EF4-FFF2-40B4-BE49-F238E27FC236}">
              <a16:creationId xmlns:a16="http://schemas.microsoft.com/office/drawing/2014/main" id="{00000000-0008-0000-0100-000099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35</xdr:row>
      <xdr:rowOff>152400</xdr:rowOff>
    </xdr:from>
    <xdr:to>
      <xdr:col>4</xdr:col>
      <xdr:colOff>609600</xdr:colOff>
      <xdr:row>36</xdr:row>
      <xdr:rowOff>127000</xdr:rowOff>
    </xdr:to>
    <xdr:sp macro="" textlink="">
      <xdr:nvSpPr>
        <xdr:cNvPr id="663" name="Text Box 10">
          <a:extLst>
            <a:ext uri="{FF2B5EF4-FFF2-40B4-BE49-F238E27FC236}">
              <a16:creationId xmlns:a16="http://schemas.microsoft.com/office/drawing/2014/main" id="{00000000-0008-0000-0100-00009A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35</xdr:row>
      <xdr:rowOff>101600</xdr:rowOff>
    </xdr:from>
    <xdr:to>
      <xdr:col>4</xdr:col>
      <xdr:colOff>609600</xdr:colOff>
      <xdr:row>36</xdr:row>
      <xdr:rowOff>76200</xdr:rowOff>
    </xdr:to>
    <xdr:sp macro="" textlink="">
      <xdr:nvSpPr>
        <xdr:cNvPr id="664" name="Text Box 6">
          <a:extLst>
            <a:ext uri="{FF2B5EF4-FFF2-40B4-BE49-F238E27FC236}">
              <a16:creationId xmlns:a16="http://schemas.microsoft.com/office/drawing/2014/main" id="{00000000-0008-0000-0100-00009B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35</xdr:row>
      <xdr:rowOff>152400</xdr:rowOff>
    </xdr:from>
    <xdr:to>
      <xdr:col>4</xdr:col>
      <xdr:colOff>609600</xdr:colOff>
      <xdr:row>36</xdr:row>
      <xdr:rowOff>127000</xdr:rowOff>
    </xdr:to>
    <xdr:sp macro="" textlink="">
      <xdr:nvSpPr>
        <xdr:cNvPr id="665" name="Text Box 10">
          <a:extLst>
            <a:ext uri="{FF2B5EF4-FFF2-40B4-BE49-F238E27FC236}">
              <a16:creationId xmlns:a16="http://schemas.microsoft.com/office/drawing/2014/main" id="{00000000-0008-0000-0100-00009C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35</xdr:row>
      <xdr:rowOff>101600</xdr:rowOff>
    </xdr:from>
    <xdr:to>
      <xdr:col>4</xdr:col>
      <xdr:colOff>609600</xdr:colOff>
      <xdr:row>36</xdr:row>
      <xdr:rowOff>76200</xdr:rowOff>
    </xdr:to>
    <xdr:sp macro="" textlink="">
      <xdr:nvSpPr>
        <xdr:cNvPr id="666" name="Text Box 6">
          <a:extLst>
            <a:ext uri="{FF2B5EF4-FFF2-40B4-BE49-F238E27FC236}">
              <a16:creationId xmlns:a16="http://schemas.microsoft.com/office/drawing/2014/main" id="{00000000-0008-0000-0100-00009D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35</xdr:row>
      <xdr:rowOff>152400</xdr:rowOff>
    </xdr:from>
    <xdr:to>
      <xdr:col>4</xdr:col>
      <xdr:colOff>609600</xdr:colOff>
      <xdr:row>36</xdr:row>
      <xdr:rowOff>127000</xdr:rowOff>
    </xdr:to>
    <xdr:sp macro="" textlink="">
      <xdr:nvSpPr>
        <xdr:cNvPr id="667" name="Text Box 10">
          <a:extLst>
            <a:ext uri="{FF2B5EF4-FFF2-40B4-BE49-F238E27FC236}">
              <a16:creationId xmlns:a16="http://schemas.microsoft.com/office/drawing/2014/main" id="{00000000-0008-0000-0100-00009E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35</xdr:row>
      <xdr:rowOff>152400</xdr:rowOff>
    </xdr:from>
    <xdr:to>
      <xdr:col>4</xdr:col>
      <xdr:colOff>609600</xdr:colOff>
      <xdr:row>36</xdr:row>
      <xdr:rowOff>127000</xdr:rowOff>
    </xdr:to>
    <xdr:sp macro="" textlink="">
      <xdr:nvSpPr>
        <xdr:cNvPr id="668" name="Text Box 6">
          <a:extLst>
            <a:ext uri="{FF2B5EF4-FFF2-40B4-BE49-F238E27FC236}">
              <a16:creationId xmlns:a16="http://schemas.microsoft.com/office/drawing/2014/main" id="{00000000-0008-0000-0100-0000A3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35</xdr:row>
      <xdr:rowOff>152400</xdr:rowOff>
    </xdr:from>
    <xdr:to>
      <xdr:col>4</xdr:col>
      <xdr:colOff>609600</xdr:colOff>
      <xdr:row>36</xdr:row>
      <xdr:rowOff>127000</xdr:rowOff>
    </xdr:to>
    <xdr:sp macro="" textlink="">
      <xdr:nvSpPr>
        <xdr:cNvPr id="669" name="Text Box 10">
          <a:extLst>
            <a:ext uri="{FF2B5EF4-FFF2-40B4-BE49-F238E27FC236}">
              <a16:creationId xmlns:a16="http://schemas.microsoft.com/office/drawing/2014/main" id="{00000000-0008-0000-0100-0000A4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35</xdr:row>
      <xdr:rowOff>101600</xdr:rowOff>
    </xdr:from>
    <xdr:to>
      <xdr:col>4</xdr:col>
      <xdr:colOff>609600</xdr:colOff>
      <xdr:row>36</xdr:row>
      <xdr:rowOff>76200</xdr:rowOff>
    </xdr:to>
    <xdr:sp macro="" textlink="">
      <xdr:nvSpPr>
        <xdr:cNvPr id="670" name="Text Box 6">
          <a:extLst>
            <a:ext uri="{FF2B5EF4-FFF2-40B4-BE49-F238E27FC236}">
              <a16:creationId xmlns:a16="http://schemas.microsoft.com/office/drawing/2014/main" id="{00000000-0008-0000-0100-0000A5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35</xdr:row>
      <xdr:rowOff>152400</xdr:rowOff>
    </xdr:from>
    <xdr:to>
      <xdr:col>4</xdr:col>
      <xdr:colOff>609600</xdr:colOff>
      <xdr:row>36</xdr:row>
      <xdr:rowOff>127000</xdr:rowOff>
    </xdr:to>
    <xdr:sp macro="" textlink="">
      <xdr:nvSpPr>
        <xdr:cNvPr id="671" name="Text Box 10">
          <a:extLst>
            <a:ext uri="{FF2B5EF4-FFF2-40B4-BE49-F238E27FC236}">
              <a16:creationId xmlns:a16="http://schemas.microsoft.com/office/drawing/2014/main" id="{00000000-0008-0000-0100-0000A6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660400</xdr:colOff>
      <xdr:row>35</xdr:row>
      <xdr:rowOff>152400</xdr:rowOff>
    </xdr:from>
    <xdr:to>
      <xdr:col>4</xdr:col>
      <xdr:colOff>660400</xdr:colOff>
      <xdr:row>36</xdr:row>
      <xdr:rowOff>127000</xdr:rowOff>
    </xdr:to>
    <xdr:sp macro="" textlink="">
      <xdr:nvSpPr>
        <xdr:cNvPr id="672" name="Text Box 6">
          <a:extLst>
            <a:ext uri="{FF2B5EF4-FFF2-40B4-BE49-F238E27FC236}">
              <a16:creationId xmlns:a16="http://schemas.microsoft.com/office/drawing/2014/main" id="{00000000-0008-0000-0100-00005F4D0000}"/>
            </a:ext>
          </a:extLst>
        </xdr:cNvPr>
        <xdr:cNvSpPr txBox="1">
          <a:spLocks noChangeArrowheads="1"/>
        </xdr:cNvSpPr>
      </xdr:nvSpPr>
      <xdr:spPr bwMode="auto">
        <a:xfrm>
          <a:off x="32766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35</xdr:row>
      <xdr:rowOff>152400</xdr:rowOff>
    </xdr:from>
    <xdr:to>
      <xdr:col>4</xdr:col>
      <xdr:colOff>609600</xdr:colOff>
      <xdr:row>36</xdr:row>
      <xdr:rowOff>127000</xdr:rowOff>
    </xdr:to>
    <xdr:sp macro="" textlink="">
      <xdr:nvSpPr>
        <xdr:cNvPr id="673" name="Text Box 10">
          <a:extLst>
            <a:ext uri="{FF2B5EF4-FFF2-40B4-BE49-F238E27FC236}">
              <a16:creationId xmlns:a16="http://schemas.microsoft.com/office/drawing/2014/main" id="{00000000-0008-0000-0100-000060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35</xdr:row>
      <xdr:rowOff>101600</xdr:rowOff>
    </xdr:from>
    <xdr:to>
      <xdr:col>4</xdr:col>
      <xdr:colOff>609600</xdr:colOff>
      <xdr:row>36</xdr:row>
      <xdr:rowOff>76200</xdr:rowOff>
    </xdr:to>
    <xdr:sp macro="" textlink="">
      <xdr:nvSpPr>
        <xdr:cNvPr id="674" name="Text Box 6">
          <a:extLst>
            <a:ext uri="{FF2B5EF4-FFF2-40B4-BE49-F238E27FC236}">
              <a16:creationId xmlns:a16="http://schemas.microsoft.com/office/drawing/2014/main" id="{00000000-0008-0000-0100-000061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35</xdr:row>
      <xdr:rowOff>152400</xdr:rowOff>
    </xdr:from>
    <xdr:to>
      <xdr:col>4</xdr:col>
      <xdr:colOff>609600</xdr:colOff>
      <xdr:row>36</xdr:row>
      <xdr:rowOff>127000</xdr:rowOff>
    </xdr:to>
    <xdr:sp macro="" textlink="">
      <xdr:nvSpPr>
        <xdr:cNvPr id="675" name="Text Box 10">
          <a:extLst>
            <a:ext uri="{FF2B5EF4-FFF2-40B4-BE49-F238E27FC236}">
              <a16:creationId xmlns:a16="http://schemas.microsoft.com/office/drawing/2014/main" id="{00000000-0008-0000-0100-000062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35</xdr:row>
      <xdr:rowOff>152400</xdr:rowOff>
    </xdr:from>
    <xdr:to>
      <xdr:col>4</xdr:col>
      <xdr:colOff>609600</xdr:colOff>
      <xdr:row>36</xdr:row>
      <xdr:rowOff>127000</xdr:rowOff>
    </xdr:to>
    <xdr:sp macro="" textlink="">
      <xdr:nvSpPr>
        <xdr:cNvPr id="676" name="Text Box 6">
          <a:extLst>
            <a:ext uri="{FF2B5EF4-FFF2-40B4-BE49-F238E27FC236}">
              <a16:creationId xmlns:a16="http://schemas.microsoft.com/office/drawing/2014/main" id="{00000000-0008-0000-0100-000067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35</xdr:row>
      <xdr:rowOff>152400</xdr:rowOff>
    </xdr:from>
    <xdr:to>
      <xdr:col>4</xdr:col>
      <xdr:colOff>609600</xdr:colOff>
      <xdr:row>36</xdr:row>
      <xdr:rowOff>127000</xdr:rowOff>
    </xdr:to>
    <xdr:sp macro="" textlink="">
      <xdr:nvSpPr>
        <xdr:cNvPr id="677" name="Text Box 10">
          <a:extLst>
            <a:ext uri="{FF2B5EF4-FFF2-40B4-BE49-F238E27FC236}">
              <a16:creationId xmlns:a16="http://schemas.microsoft.com/office/drawing/2014/main" id="{00000000-0008-0000-0100-000068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35</xdr:row>
      <xdr:rowOff>101600</xdr:rowOff>
    </xdr:from>
    <xdr:to>
      <xdr:col>4</xdr:col>
      <xdr:colOff>609600</xdr:colOff>
      <xdr:row>36</xdr:row>
      <xdr:rowOff>76200</xdr:rowOff>
    </xdr:to>
    <xdr:sp macro="" textlink="">
      <xdr:nvSpPr>
        <xdr:cNvPr id="678" name="Text Box 6">
          <a:extLst>
            <a:ext uri="{FF2B5EF4-FFF2-40B4-BE49-F238E27FC236}">
              <a16:creationId xmlns:a16="http://schemas.microsoft.com/office/drawing/2014/main" id="{00000000-0008-0000-0100-000069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35</xdr:row>
      <xdr:rowOff>152400</xdr:rowOff>
    </xdr:from>
    <xdr:to>
      <xdr:col>4</xdr:col>
      <xdr:colOff>609600</xdr:colOff>
      <xdr:row>36</xdr:row>
      <xdr:rowOff>127000</xdr:rowOff>
    </xdr:to>
    <xdr:sp macro="" textlink="">
      <xdr:nvSpPr>
        <xdr:cNvPr id="679" name="Text Box 10">
          <a:extLst>
            <a:ext uri="{FF2B5EF4-FFF2-40B4-BE49-F238E27FC236}">
              <a16:creationId xmlns:a16="http://schemas.microsoft.com/office/drawing/2014/main" id="{00000000-0008-0000-0100-00006A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35</xdr:row>
      <xdr:rowOff>152400</xdr:rowOff>
    </xdr:from>
    <xdr:to>
      <xdr:col>4</xdr:col>
      <xdr:colOff>609600</xdr:colOff>
      <xdr:row>36</xdr:row>
      <xdr:rowOff>127000</xdr:rowOff>
    </xdr:to>
    <xdr:sp macro="" textlink="">
      <xdr:nvSpPr>
        <xdr:cNvPr id="680" name="Text Box 6">
          <a:extLst>
            <a:ext uri="{FF2B5EF4-FFF2-40B4-BE49-F238E27FC236}">
              <a16:creationId xmlns:a16="http://schemas.microsoft.com/office/drawing/2014/main" id="{00000000-0008-0000-0100-00006B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35</xdr:row>
      <xdr:rowOff>152400</xdr:rowOff>
    </xdr:from>
    <xdr:to>
      <xdr:col>4</xdr:col>
      <xdr:colOff>609600</xdr:colOff>
      <xdr:row>36</xdr:row>
      <xdr:rowOff>127000</xdr:rowOff>
    </xdr:to>
    <xdr:sp macro="" textlink="">
      <xdr:nvSpPr>
        <xdr:cNvPr id="681" name="Text Box 10">
          <a:extLst>
            <a:ext uri="{FF2B5EF4-FFF2-40B4-BE49-F238E27FC236}">
              <a16:creationId xmlns:a16="http://schemas.microsoft.com/office/drawing/2014/main" id="{00000000-0008-0000-0100-00006C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35</xdr:row>
      <xdr:rowOff>101600</xdr:rowOff>
    </xdr:from>
    <xdr:to>
      <xdr:col>4</xdr:col>
      <xdr:colOff>609600</xdr:colOff>
      <xdr:row>36</xdr:row>
      <xdr:rowOff>76200</xdr:rowOff>
    </xdr:to>
    <xdr:sp macro="" textlink="">
      <xdr:nvSpPr>
        <xdr:cNvPr id="682" name="Text Box 6">
          <a:extLst>
            <a:ext uri="{FF2B5EF4-FFF2-40B4-BE49-F238E27FC236}">
              <a16:creationId xmlns:a16="http://schemas.microsoft.com/office/drawing/2014/main" id="{00000000-0008-0000-0100-00006D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35</xdr:row>
      <xdr:rowOff>152400</xdr:rowOff>
    </xdr:from>
    <xdr:to>
      <xdr:col>4</xdr:col>
      <xdr:colOff>609600</xdr:colOff>
      <xdr:row>36</xdr:row>
      <xdr:rowOff>127000</xdr:rowOff>
    </xdr:to>
    <xdr:sp macro="" textlink="">
      <xdr:nvSpPr>
        <xdr:cNvPr id="683" name="Text Box 10">
          <a:extLst>
            <a:ext uri="{FF2B5EF4-FFF2-40B4-BE49-F238E27FC236}">
              <a16:creationId xmlns:a16="http://schemas.microsoft.com/office/drawing/2014/main" id="{00000000-0008-0000-0100-00006E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35</xdr:row>
      <xdr:rowOff>101600</xdr:rowOff>
    </xdr:from>
    <xdr:to>
      <xdr:col>4</xdr:col>
      <xdr:colOff>609600</xdr:colOff>
      <xdr:row>36</xdr:row>
      <xdr:rowOff>76200</xdr:rowOff>
    </xdr:to>
    <xdr:sp macro="" textlink="">
      <xdr:nvSpPr>
        <xdr:cNvPr id="684" name="Text Box 6">
          <a:extLst>
            <a:ext uri="{FF2B5EF4-FFF2-40B4-BE49-F238E27FC236}">
              <a16:creationId xmlns:a16="http://schemas.microsoft.com/office/drawing/2014/main" id="{00000000-0008-0000-0100-00006F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35</xdr:row>
      <xdr:rowOff>152400</xdr:rowOff>
    </xdr:from>
    <xdr:to>
      <xdr:col>4</xdr:col>
      <xdr:colOff>609600</xdr:colOff>
      <xdr:row>36</xdr:row>
      <xdr:rowOff>127000</xdr:rowOff>
    </xdr:to>
    <xdr:sp macro="" textlink="">
      <xdr:nvSpPr>
        <xdr:cNvPr id="685" name="Text Box 10">
          <a:extLst>
            <a:ext uri="{FF2B5EF4-FFF2-40B4-BE49-F238E27FC236}">
              <a16:creationId xmlns:a16="http://schemas.microsoft.com/office/drawing/2014/main" id="{00000000-0008-0000-0100-000070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35</xdr:row>
      <xdr:rowOff>152400</xdr:rowOff>
    </xdr:from>
    <xdr:to>
      <xdr:col>4</xdr:col>
      <xdr:colOff>609600</xdr:colOff>
      <xdr:row>36</xdr:row>
      <xdr:rowOff>127000</xdr:rowOff>
    </xdr:to>
    <xdr:sp macro="" textlink="">
      <xdr:nvSpPr>
        <xdr:cNvPr id="686" name="Text Box 6">
          <a:extLst>
            <a:ext uri="{FF2B5EF4-FFF2-40B4-BE49-F238E27FC236}">
              <a16:creationId xmlns:a16="http://schemas.microsoft.com/office/drawing/2014/main" id="{00000000-0008-0000-0100-000071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35</xdr:row>
      <xdr:rowOff>152400</xdr:rowOff>
    </xdr:from>
    <xdr:to>
      <xdr:col>4</xdr:col>
      <xdr:colOff>609600</xdr:colOff>
      <xdr:row>36</xdr:row>
      <xdr:rowOff>127000</xdr:rowOff>
    </xdr:to>
    <xdr:sp macro="" textlink="">
      <xdr:nvSpPr>
        <xdr:cNvPr id="687" name="Text Box 10">
          <a:extLst>
            <a:ext uri="{FF2B5EF4-FFF2-40B4-BE49-F238E27FC236}">
              <a16:creationId xmlns:a16="http://schemas.microsoft.com/office/drawing/2014/main" id="{00000000-0008-0000-0100-000072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35</xdr:row>
      <xdr:rowOff>101600</xdr:rowOff>
    </xdr:from>
    <xdr:to>
      <xdr:col>4</xdr:col>
      <xdr:colOff>609600</xdr:colOff>
      <xdr:row>36</xdr:row>
      <xdr:rowOff>76200</xdr:rowOff>
    </xdr:to>
    <xdr:sp macro="" textlink="">
      <xdr:nvSpPr>
        <xdr:cNvPr id="688" name="Text Box 6">
          <a:extLst>
            <a:ext uri="{FF2B5EF4-FFF2-40B4-BE49-F238E27FC236}">
              <a16:creationId xmlns:a16="http://schemas.microsoft.com/office/drawing/2014/main" id="{00000000-0008-0000-0100-000073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35</xdr:row>
      <xdr:rowOff>152400</xdr:rowOff>
    </xdr:from>
    <xdr:to>
      <xdr:col>4</xdr:col>
      <xdr:colOff>609600</xdr:colOff>
      <xdr:row>36</xdr:row>
      <xdr:rowOff>127000</xdr:rowOff>
    </xdr:to>
    <xdr:sp macro="" textlink="">
      <xdr:nvSpPr>
        <xdr:cNvPr id="689" name="Text Box 10">
          <a:extLst>
            <a:ext uri="{FF2B5EF4-FFF2-40B4-BE49-F238E27FC236}">
              <a16:creationId xmlns:a16="http://schemas.microsoft.com/office/drawing/2014/main" id="{00000000-0008-0000-0100-000074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35</xdr:row>
      <xdr:rowOff>152400</xdr:rowOff>
    </xdr:from>
    <xdr:to>
      <xdr:col>4</xdr:col>
      <xdr:colOff>609600</xdr:colOff>
      <xdr:row>36</xdr:row>
      <xdr:rowOff>127000</xdr:rowOff>
    </xdr:to>
    <xdr:sp macro="" textlink="">
      <xdr:nvSpPr>
        <xdr:cNvPr id="690" name="Text Box 6">
          <a:extLst>
            <a:ext uri="{FF2B5EF4-FFF2-40B4-BE49-F238E27FC236}">
              <a16:creationId xmlns:a16="http://schemas.microsoft.com/office/drawing/2014/main" id="{00000000-0008-0000-0100-000075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35</xdr:row>
      <xdr:rowOff>152400</xdr:rowOff>
    </xdr:from>
    <xdr:to>
      <xdr:col>4</xdr:col>
      <xdr:colOff>609600</xdr:colOff>
      <xdr:row>36</xdr:row>
      <xdr:rowOff>127000</xdr:rowOff>
    </xdr:to>
    <xdr:sp macro="" textlink="">
      <xdr:nvSpPr>
        <xdr:cNvPr id="691" name="Text Box 10">
          <a:extLst>
            <a:ext uri="{FF2B5EF4-FFF2-40B4-BE49-F238E27FC236}">
              <a16:creationId xmlns:a16="http://schemas.microsoft.com/office/drawing/2014/main" id="{00000000-0008-0000-0100-000076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35</xdr:row>
      <xdr:rowOff>101600</xdr:rowOff>
    </xdr:from>
    <xdr:to>
      <xdr:col>4</xdr:col>
      <xdr:colOff>609600</xdr:colOff>
      <xdr:row>36</xdr:row>
      <xdr:rowOff>76200</xdr:rowOff>
    </xdr:to>
    <xdr:sp macro="" textlink="">
      <xdr:nvSpPr>
        <xdr:cNvPr id="692" name="Text Box 6">
          <a:extLst>
            <a:ext uri="{FF2B5EF4-FFF2-40B4-BE49-F238E27FC236}">
              <a16:creationId xmlns:a16="http://schemas.microsoft.com/office/drawing/2014/main" id="{00000000-0008-0000-0100-000077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35</xdr:row>
      <xdr:rowOff>152400</xdr:rowOff>
    </xdr:from>
    <xdr:to>
      <xdr:col>4</xdr:col>
      <xdr:colOff>609600</xdr:colOff>
      <xdr:row>36</xdr:row>
      <xdr:rowOff>127000</xdr:rowOff>
    </xdr:to>
    <xdr:sp macro="" textlink="">
      <xdr:nvSpPr>
        <xdr:cNvPr id="693" name="Text Box 10">
          <a:extLst>
            <a:ext uri="{FF2B5EF4-FFF2-40B4-BE49-F238E27FC236}">
              <a16:creationId xmlns:a16="http://schemas.microsoft.com/office/drawing/2014/main" id="{00000000-0008-0000-0100-000078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35</xdr:row>
      <xdr:rowOff>152400</xdr:rowOff>
    </xdr:from>
    <xdr:to>
      <xdr:col>4</xdr:col>
      <xdr:colOff>609600</xdr:colOff>
      <xdr:row>36</xdr:row>
      <xdr:rowOff>127000</xdr:rowOff>
    </xdr:to>
    <xdr:sp macro="" textlink="">
      <xdr:nvSpPr>
        <xdr:cNvPr id="694" name="Text Box 6">
          <a:extLst>
            <a:ext uri="{FF2B5EF4-FFF2-40B4-BE49-F238E27FC236}">
              <a16:creationId xmlns:a16="http://schemas.microsoft.com/office/drawing/2014/main" id="{00000000-0008-0000-0100-000079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35</xdr:row>
      <xdr:rowOff>152400</xdr:rowOff>
    </xdr:from>
    <xdr:to>
      <xdr:col>4</xdr:col>
      <xdr:colOff>609600</xdr:colOff>
      <xdr:row>36</xdr:row>
      <xdr:rowOff>127000</xdr:rowOff>
    </xdr:to>
    <xdr:sp macro="" textlink="">
      <xdr:nvSpPr>
        <xdr:cNvPr id="695" name="Text Box 10">
          <a:extLst>
            <a:ext uri="{FF2B5EF4-FFF2-40B4-BE49-F238E27FC236}">
              <a16:creationId xmlns:a16="http://schemas.microsoft.com/office/drawing/2014/main" id="{00000000-0008-0000-0100-00007A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35</xdr:row>
      <xdr:rowOff>101600</xdr:rowOff>
    </xdr:from>
    <xdr:to>
      <xdr:col>4</xdr:col>
      <xdr:colOff>609600</xdr:colOff>
      <xdr:row>36</xdr:row>
      <xdr:rowOff>76200</xdr:rowOff>
    </xdr:to>
    <xdr:sp macro="" textlink="">
      <xdr:nvSpPr>
        <xdr:cNvPr id="696" name="Text Box 6">
          <a:extLst>
            <a:ext uri="{FF2B5EF4-FFF2-40B4-BE49-F238E27FC236}">
              <a16:creationId xmlns:a16="http://schemas.microsoft.com/office/drawing/2014/main" id="{00000000-0008-0000-0100-00007B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35</xdr:row>
      <xdr:rowOff>152400</xdr:rowOff>
    </xdr:from>
    <xdr:to>
      <xdr:col>4</xdr:col>
      <xdr:colOff>609600</xdr:colOff>
      <xdr:row>36</xdr:row>
      <xdr:rowOff>127000</xdr:rowOff>
    </xdr:to>
    <xdr:sp macro="" textlink="">
      <xdr:nvSpPr>
        <xdr:cNvPr id="697" name="Text Box 10">
          <a:extLst>
            <a:ext uri="{FF2B5EF4-FFF2-40B4-BE49-F238E27FC236}">
              <a16:creationId xmlns:a16="http://schemas.microsoft.com/office/drawing/2014/main" id="{00000000-0008-0000-0100-00007C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35</xdr:row>
      <xdr:rowOff>101600</xdr:rowOff>
    </xdr:from>
    <xdr:to>
      <xdr:col>4</xdr:col>
      <xdr:colOff>609600</xdr:colOff>
      <xdr:row>36</xdr:row>
      <xdr:rowOff>76200</xdr:rowOff>
    </xdr:to>
    <xdr:sp macro="" textlink="">
      <xdr:nvSpPr>
        <xdr:cNvPr id="698" name="Text Box 6">
          <a:extLst>
            <a:ext uri="{FF2B5EF4-FFF2-40B4-BE49-F238E27FC236}">
              <a16:creationId xmlns:a16="http://schemas.microsoft.com/office/drawing/2014/main" id="{00000000-0008-0000-0100-00007D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35</xdr:row>
      <xdr:rowOff>152400</xdr:rowOff>
    </xdr:from>
    <xdr:to>
      <xdr:col>4</xdr:col>
      <xdr:colOff>609600</xdr:colOff>
      <xdr:row>36</xdr:row>
      <xdr:rowOff>127000</xdr:rowOff>
    </xdr:to>
    <xdr:sp macro="" textlink="">
      <xdr:nvSpPr>
        <xdr:cNvPr id="699" name="Text Box 10">
          <a:extLst>
            <a:ext uri="{FF2B5EF4-FFF2-40B4-BE49-F238E27FC236}">
              <a16:creationId xmlns:a16="http://schemas.microsoft.com/office/drawing/2014/main" id="{00000000-0008-0000-0100-00007E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35</xdr:row>
      <xdr:rowOff>152400</xdr:rowOff>
    </xdr:from>
    <xdr:to>
      <xdr:col>4</xdr:col>
      <xdr:colOff>609600</xdr:colOff>
      <xdr:row>36</xdr:row>
      <xdr:rowOff>127000</xdr:rowOff>
    </xdr:to>
    <xdr:sp macro="" textlink="">
      <xdr:nvSpPr>
        <xdr:cNvPr id="700" name="Text Box 6">
          <a:extLst>
            <a:ext uri="{FF2B5EF4-FFF2-40B4-BE49-F238E27FC236}">
              <a16:creationId xmlns:a16="http://schemas.microsoft.com/office/drawing/2014/main" id="{00000000-0008-0000-0100-000083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35</xdr:row>
      <xdr:rowOff>152400</xdr:rowOff>
    </xdr:from>
    <xdr:to>
      <xdr:col>4</xdr:col>
      <xdr:colOff>609600</xdr:colOff>
      <xdr:row>36</xdr:row>
      <xdr:rowOff>127000</xdr:rowOff>
    </xdr:to>
    <xdr:sp macro="" textlink="">
      <xdr:nvSpPr>
        <xdr:cNvPr id="701" name="Text Box 10">
          <a:extLst>
            <a:ext uri="{FF2B5EF4-FFF2-40B4-BE49-F238E27FC236}">
              <a16:creationId xmlns:a16="http://schemas.microsoft.com/office/drawing/2014/main" id="{00000000-0008-0000-0100-000084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35</xdr:row>
      <xdr:rowOff>101600</xdr:rowOff>
    </xdr:from>
    <xdr:to>
      <xdr:col>4</xdr:col>
      <xdr:colOff>609600</xdr:colOff>
      <xdr:row>36</xdr:row>
      <xdr:rowOff>76200</xdr:rowOff>
    </xdr:to>
    <xdr:sp macro="" textlink="">
      <xdr:nvSpPr>
        <xdr:cNvPr id="702" name="Text Box 6">
          <a:extLst>
            <a:ext uri="{FF2B5EF4-FFF2-40B4-BE49-F238E27FC236}">
              <a16:creationId xmlns:a16="http://schemas.microsoft.com/office/drawing/2014/main" id="{00000000-0008-0000-0100-000085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35</xdr:row>
      <xdr:rowOff>152400</xdr:rowOff>
    </xdr:from>
    <xdr:to>
      <xdr:col>4</xdr:col>
      <xdr:colOff>609600</xdr:colOff>
      <xdr:row>36</xdr:row>
      <xdr:rowOff>127000</xdr:rowOff>
    </xdr:to>
    <xdr:sp macro="" textlink="">
      <xdr:nvSpPr>
        <xdr:cNvPr id="703" name="Text Box 10">
          <a:extLst>
            <a:ext uri="{FF2B5EF4-FFF2-40B4-BE49-F238E27FC236}">
              <a16:creationId xmlns:a16="http://schemas.microsoft.com/office/drawing/2014/main" id="{00000000-0008-0000-0100-000086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660400</xdr:colOff>
      <xdr:row>35</xdr:row>
      <xdr:rowOff>152400</xdr:rowOff>
    </xdr:from>
    <xdr:to>
      <xdr:col>4</xdr:col>
      <xdr:colOff>660400</xdr:colOff>
      <xdr:row>36</xdr:row>
      <xdr:rowOff>127000</xdr:rowOff>
    </xdr:to>
    <xdr:sp macro="" textlink="">
      <xdr:nvSpPr>
        <xdr:cNvPr id="704" name="Text Box 6">
          <a:extLst>
            <a:ext uri="{FF2B5EF4-FFF2-40B4-BE49-F238E27FC236}">
              <a16:creationId xmlns:a16="http://schemas.microsoft.com/office/drawing/2014/main" id="{00000000-0008-0000-0100-00005F4D0000}"/>
            </a:ext>
          </a:extLst>
        </xdr:cNvPr>
        <xdr:cNvSpPr txBox="1">
          <a:spLocks noChangeArrowheads="1"/>
        </xdr:cNvSpPr>
      </xdr:nvSpPr>
      <xdr:spPr bwMode="auto">
        <a:xfrm>
          <a:off x="32766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35</xdr:row>
      <xdr:rowOff>152400</xdr:rowOff>
    </xdr:from>
    <xdr:to>
      <xdr:col>4</xdr:col>
      <xdr:colOff>609600</xdr:colOff>
      <xdr:row>36</xdr:row>
      <xdr:rowOff>127000</xdr:rowOff>
    </xdr:to>
    <xdr:sp macro="" textlink="">
      <xdr:nvSpPr>
        <xdr:cNvPr id="705" name="Text Box 10">
          <a:extLst>
            <a:ext uri="{FF2B5EF4-FFF2-40B4-BE49-F238E27FC236}">
              <a16:creationId xmlns:a16="http://schemas.microsoft.com/office/drawing/2014/main" id="{00000000-0008-0000-0100-000060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35</xdr:row>
      <xdr:rowOff>101600</xdr:rowOff>
    </xdr:from>
    <xdr:to>
      <xdr:col>4</xdr:col>
      <xdr:colOff>609600</xdr:colOff>
      <xdr:row>36</xdr:row>
      <xdr:rowOff>76200</xdr:rowOff>
    </xdr:to>
    <xdr:sp macro="" textlink="">
      <xdr:nvSpPr>
        <xdr:cNvPr id="706" name="Text Box 6">
          <a:extLst>
            <a:ext uri="{FF2B5EF4-FFF2-40B4-BE49-F238E27FC236}">
              <a16:creationId xmlns:a16="http://schemas.microsoft.com/office/drawing/2014/main" id="{00000000-0008-0000-0100-0000614D0000}"/>
            </a:ext>
          </a:extLst>
        </xdr:cNvPr>
        <xdr:cNvSpPr txBox="1">
          <a:spLocks noChangeArrowheads="1"/>
        </xdr:cNvSpPr>
      </xdr:nvSpPr>
      <xdr:spPr bwMode="auto">
        <a:xfrm>
          <a:off x="3225800" y="1461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35</xdr:row>
      <xdr:rowOff>152400</xdr:rowOff>
    </xdr:from>
    <xdr:to>
      <xdr:col>4</xdr:col>
      <xdr:colOff>609600</xdr:colOff>
      <xdr:row>36</xdr:row>
      <xdr:rowOff>127000</xdr:rowOff>
    </xdr:to>
    <xdr:sp macro="" textlink="">
      <xdr:nvSpPr>
        <xdr:cNvPr id="707" name="Text Box 10">
          <a:extLst>
            <a:ext uri="{FF2B5EF4-FFF2-40B4-BE49-F238E27FC236}">
              <a16:creationId xmlns:a16="http://schemas.microsoft.com/office/drawing/2014/main" id="{00000000-0008-0000-0100-000062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35</xdr:row>
      <xdr:rowOff>152400</xdr:rowOff>
    </xdr:from>
    <xdr:to>
      <xdr:col>4</xdr:col>
      <xdr:colOff>609600</xdr:colOff>
      <xdr:row>36</xdr:row>
      <xdr:rowOff>127000</xdr:rowOff>
    </xdr:to>
    <xdr:sp macro="" textlink="">
      <xdr:nvSpPr>
        <xdr:cNvPr id="708" name="Text Box 6">
          <a:extLst>
            <a:ext uri="{FF2B5EF4-FFF2-40B4-BE49-F238E27FC236}">
              <a16:creationId xmlns:a16="http://schemas.microsoft.com/office/drawing/2014/main" id="{00000000-0008-0000-0100-000067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35</xdr:row>
      <xdr:rowOff>152400</xdr:rowOff>
    </xdr:from>
    <xdr:to>
      <xdr:col>4</xdr:col>
      <xdr:colOff>609600</xdr:colOff>
      <xdr:row>36</xdr:row>
      <xdr:rowOff>127000</xdr:rowOff>
    </xdr:to>
    <xdr:sp macro="" textlink="">
      <xdr:nvSpPr>
        <xdr:cNvPr id="709" name="Text Box 10">
          <a:extLst>
            <a:ext uri="{FF2B5EF4-FFF2-40B4-BE49-F238E27FC236}">
              <a16:creationId xmlns:a16="http://schemas.microsoft.com/office/drawing/2014/main" id="{00000000-0008-0000-0100-000068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35</xdr:row>
      <xdr:rowOff>101600</xdr:rowOff>
    </xdr:from>
    <xdr:to>
      <xdr:col>4</xdr:col>
      <xdr:colOff>609600</xdr:colOff>
      <xdr:row>36</xdr:row>
      <xdr:rowOff>76200</xdr:rowOff>
    </xdr:to>
    <xdr:sp macro="" textlink="">
      <xdr:nvSpPr>
        <xdr:cNvPr id="710" name="Text Box 6">
          <a:extLst>
            <a:ext uri="{FF2B5EF4-FFF2-40B4-BE49-F238E27FC236}">
              <a16:creationId xmlns:a16="http://schemas.microsoft.com/office/drawing/2014/main" id="{00000000-0008-0000-0100-0000694D0000}"/>
            </a:ext>
          </a:extLst>
        </xdr:cNvPr>
        <xdr:cNvSpPr txBox="1">
          <a:spLocks noChangeArrowheads="1"/>
        </xdr:cNvSpPr>
      </xdr:nvSpPr>
      <xdr:spPr bwMode="auto">
        <a:xfrm>
          <a:off x="3225800" y="1461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35</xdr:row>
      <xdr:rowOff>152400</xdr:rowOff>
    </xdr:from>
    <xdr:to>
      <xdr:col>4</xdr:col>
      <xdr:colOff>609600</xdr:colOff>
      <xdr:row>36</xdr:row>
      <xdr:rowOff>127000</xdr:rowOff>
    </xdr:to>
    <xdr:sp macro="" textlink="">
      <xdr:nvSpPr>
        <xdr:cNvPr id="711" name="Text Box 10">
          <a:extLst>
            <a:ext uri="{FF2B5EF4-FFF2-40B4-BE49-F238E27FC236}">
              <a16:creationId xmlns:a16="http://schemas.microsoft.com/office/drawing/2014/main" id="{00000000-0008-0000-0100-00006A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35</xdr:row>
      <xdr:rowOff>152400</xdr:rowOff>
    </xdr:from>
    <xdr:to>
      <xdr:col>4</xdr:col>
      <xdr:colOff>609600</xdr:colOff>
      <xdr:row>36</xdr:row>
      <xdr:rowOff>127000</xdr:rowOff>
    </xdr:to>
    <xdr:sp macro="" textlink="">
      <xdr:nvSpPr>
        <xdr:cNvPr id="712" name="Text Box 6">
          <a:extLst>
            <a:ext uri="{FF2B5EF4-FFF2-40B4-BE49-F238E27FC236}">
              <a16:creationId xmlns:a16="http://schemas.microsoft.com/office/drawing/2014/main" id="{00000000-0008-0000-0100-00006B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35</xdr:row>
      <xdr:rowOff>152400</xdr:rowOff>
    </xdr:from>
    <xdr:to>
      <xdr:col>4</xdr:col>
      <xdr:colOff>609600</xdr:colOff>
      <xdr:row>36</xdr:row>
      <xdr:rowOff>127000</xdr:rowOff>
    </xdr:to>
    <xdr:sp macro="" textlink="">
      <xdr:nvSpPr>
        <xdr:cNvPr id="713" name="Text Box 10">
          <a:extLst>
            <a:ext uri="{FF2B5EF4-FFF2-40B4-BE49-F238E27FC236}">
              <a16:creationId xmlns:a16="http://schemas.microsoft.com/office/drawing/2014/main" id="{00000000-0008-0000-0100-00006C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35</xdr:row>
      <xdr:rowOff>101600</xdr:rowOff>
    </xdr:from>
    <xdr:to>
      <xdr:col>4</xdr:col>
      <xdr:colOff>609600</xdr:colOff>
      <xdr:row>36</xdr:row>
      <xdr:rowOff>76200</xdr:rowOff>
    </xdr:to>
    <xdr:sp macro="" textlink="">
      <xdr:nvSpPr>
        <xdr:cNvPr id="714" name="Text Box 6">
          <a:extLst>
            <a:ext uri="{FF2B5EF4-FFF2-40B4-BE49-F238E27FC236}">
              <a16:creationId xmlns:a16="http://schemas.microsoft.com/office/drawing/2014/main" id="{00000000-0008-0000-0100-00006D4D0000}"/>
            </a:ext>
          </a:extLst>
        </xdr:cNvPr>
        <xdr:cNvSpPr txBox="1">
          <a:spLocks noChangeArrowheads="1"/>
        </xdr:cNvSpPr>
      </xdr:nvSpPr>
      <xdr:spPr bwMode="auto">
        <a:xfrm>
          <a:off x="3225800" y="1461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35</xdr:row>
      <xdr:rowOff>152400</xdr:rowOff>
    </xdr:from>
    <xdr:to>
      <xdr:col>4</xdr:col>
      <xdr:colOff>609600</xdr:colOff>
      <xdr:row>36</xdr:row>
      <xdr:rowOff>127000</xdr:rowOff>
    </xdr:to>
    <xdr:sp macro="" textlink="">
      <xdr:nvSpPr>
        <xdr:cNvPr id="715" name="Text Box 10">
          <a:extLst>
            <a:ext uri="{FF2B5EF4-FFF2-40B4-BE49-F238E27FC236}">
              <a16:creationId xmlns:a16="http://schemas.microsoft.com/office/drawing/2014/main" id="{00000000-0008-0000-0100-00006E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35</xdr:row>
      <xdr:rowOff>101600</xdr:rowOff>
    </xdr:from>
    <xdr:to>
      <xdr:col>4</xdr:col>
      <xdr:colOff>609600</xdr:colOff>
      <xdr:row>36</xdr:row>
      <xdr:rowOff>76200</xdr:rowOff>
    </xdr:to>
    <xdr:sp macro="" textlink="">
      <xdr:nvSpPr>
        <xdr:cNvPr id="716" name="Text Box 6">
          <a:extLst>
            <a:ext uri="{FF2B5EF4-FFF2-40B4-BE49-F238E27FC236}">
              <a16:creationId xmlns:a16="http://schemas.microsoft.com/office/drawing/2014/main" id="{00000000-0008-0000-0100-00006F4D0000}"/>
            </a:ext>
          </a:extLst>
        </xdr:cNvPr>
        <xdr:cNvSpPr txBox="1">
          <a:spLocks noChangeArrowheads="1"/>
        </xdr:cNvSpPr>
      </xdr:nvSpPr>
      <xdr:spPr bwMode="auto">
        <a:xfrm>
          <a:off x="3225800" y="1461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35</xdr:row>
      <xdr:rowOff>152400</xdr:rowOff>
    </xdr:from>
    <xdr:to>
      <xdr:col>4</xdr:col>
      <xdr:colOff>609600</xdr:colOff>
      <xdr:row>36</xdr:row>
      <xdr:rowOff>127000</xdr:rowOff>
    </xdr:to>
    <xdr:sp macro="" textlink="">
      <xdr:nvSpPr>
        <xdr:cNvPr id="717" name="Text Box 10">
          <a:extLst>
            <a:ext uri="{FF2B5EF4-FFF2-40B4-BE49-F238E27FC236}">
              <a16:creationId xmlns:a16="http://schemas.microsoft.com/office/drawing/2014/main" id="{00000000-0008-0000-0100-000070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35</xdr:row>
      <xdr:rowOff>152400</xdr:rowOff>
    </xdr:from>
    <xdr:to>
      <xdr:col>4</xdr:col>
      <xdr:colOff>609600</xdr:colOff>
      <xdr:row>36</xdr:row>
      <xdr:rowOff>127000</xdr:rowOff>
    </xdr:to>
    <xdr:sp macro="" textlink="">
      <xdr:nvSpPr>
        <xdr:cNvPr id="718" name="Text Box 6">
          <a:extLst>
            <a:ext uri="{FF2B5EF4-FFF2-40B4-BE49-F238E27FC236}">
              <a16:creationId xmlns:a16="http://schemas.microsoft.com/office/drawing/2014/main" id="{00000000-0008-0000-0100-000071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35</xdr:row>
      <xdr:rowOff>152400</xdr:rowOff>
    </xdr:from>
    <xdr:to>
      <xdr:col>4</xdr:col>
      <xdr:colOff>609600</xdr:colOff>
      <xdr:row>36</xdr:row>
      <xdr:rowOff>127000</xdr:rowOff>
    </xdr:to>
    <xdr:sp macro="" textlink="">
      <xdr:nvSpPr>
        <xdr:cNvPr id="719" name="Text Box 10">
          <a:extLst>
            <a:ext uri="{FF2B5EF4-FFF2-40B4-BE49-F238E27FC236}">
              <a16:creationId xmlns:a16="http://schemas.microsoft.com/office/drawing/2014/main" id="{00000000-0008-0000-0100-000072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35</xdr:row>
      <xdr:rowOff>101600</xdr:rowOff>
    </xdr:from>
    <xdr:to>
      <xdr:col>4</xdr:col>
      <xdr:colOff>609600</xdr:colOff>
      <xdr:row>36</xdr:row>
      <xdr:rowOff>76200</xdr:rowOff>
    </xdr:to>
    <xdr:sp macro="" textlink="">
      <xdr:nvSpPr>
        <xdr:cNvPr id="720" name="Text Box 6">
          <a:extLst>
            <a:ext uri="{FF2B5EF4-FFF2-40B4-BE49-F238E27FC236}">
              <a16:creationId xmlns:a16="http://schemas.microsoft.com/office/drawing/2014/main" id="{00000000-0008-0000-0100-0000734D0000}"/>
            </a:ext>
          </a:extLst>
        </xdr:cNvPr>
        <xdr:cNvSpPr txBox="1">
          <a:spLocks noChangeArrowheads="1"/>
        </xdr:cNvSpPr>
      </xdr:nvSpPr>
      <xdr:spPr bwMode="auto">
        <a:xfrm>
          <a:off x="3225800" y="1461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35</xdr:row>
      <xdr:rowOff>152400</xdr:rowOff>
    </xdr:from>
    <xdr:to>
      <xdr:col>4</xdr:col>
      <xdr:colOff>609600</xdr:colOff>
      <xdr:row>36</xdr:row>
      <xdr:rowOff>127000</xdr:rowOff>
    </xdr:to>
    <xdr:sp macro="" textlink="">
      <xdr:nvSpPr>
        <xdr:cNvPr id="721" name="Text Box 10">
          <a:extLst>
            <a:ext uri="{FF2B5EF4-FFF2-40B4-BE49-F238E27FC236}">
              <a16:creationId xmlns:a16="http://schemas.microsoft.com/office/drawing/2014/main" id="{00000000-0008-0000-0100-000074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35</xdr:row>
      <xdr:rowOff>152400</xdr:rowOff>
    </xdr:from>
    <xdr:to>
      <xdr:col>4</xdr:col>
      <xdr:colOff>609600</xdr:colOff>
      <xdr:row>36</xdr:row>
      <xdr:rowOff>127000</xdr:rowOff>
    </xdr:to>
    <xdr:sp macro="" textlink="">
      <xdr:nvSpPr>
        <xdr:cNvPr id="722" name="Text Box 6">
          <a:extLst>
            <a:ext uri="{FF2B5EF4-FFF2-40B4-BE49-F238E27FC236}">
              <a16:creationId xmlns:a16="http://schemas.microsoft.com/office/drawing/2014/main" id="{00000000-0008-0000-0100-000075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35</xdr:row>
      <xdr:rowOff>152400</xdr:rowOff>
    </xdr:from>
    <xdr:to>
      <xdr:col>4</xdr:col>
      <xdr:colOff>609600</xdr:colOff>
      <xdr:row>36</xdr:row>
      <xdr:rowOff>127000</xdr:rowOff>
    </xdr:to>
    <xdr:sp macro="" textlink="">
      <xdr:nvSpPr>
        <xdr:cNvPr id="723" name="Text Box 10">
          <a:extLst>
            <a:ext uri="{FF2B5EF4-FFF2-40B4-BE49-F238E27FC236}">
              <a16:creationId xmlns:a16="http://schemas.microsoft.com/office/drawing/2014/main" id="{00000000-0008-0000-0100-000076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35</xdr:row>
      <xdr:rowOff>101600</xdr:rowOff>
    </xdr:from>
    <xdr:to>
      <xdr:col>4</xdr:col>
      <xdr:colOff>609600</xdr:colOff>
      <xdr:row>36</xdr:row>
      <xdr:rowOff>76200</xdr:rowOff>
    </xdr:to>
    <xdr:sp macro="" textlink="">
      <xdr:nvSpPr>
        <xdr:cNvPr id="724" name="Text Box 6">
          <a:extLst>
            <a:ext uri="{FF2B5EF4-FFF2-40B4-BE49-F238E27FC236}">
              <a16:creationId xmlns:a16="http://schemas.microsoft.com/office/drawing/2014/main" id="{00000000-0008-0000-0100-0000774D0000}"/>
            </a:ext>
          </a:extLst>
        </xdr:cNvPr>
        <xdr:cNvSpPr txBox="1">
          <a:spLocks noChangeArrowheads="1"/>
        </xdr:cNvSpPr>
      </xdr:nvSpPr>
      <xdr:spPr bwMode="auto">
        <a:xfrm>
          <a:off x="3225800" y="1461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35</xdr:row>
      <xdr:rowOff>152400</xdr:rowOff>
    </xdr:from>
    <xdr:to>
      <xdr:col>4</xdr:col>
      <xdr:colOff>609600</xdr:colOff>
      <xdr:row>36</xdr:row>
      <xdr:rowOff>127000</xdr:rowOff>
    </xdr:to>
    <xdr:sp macro="" textlink="">
      <xdr:nvSpPr>
        <xdr:cNvPr id="725" name="Text Box 10">
          <a:extLst>
            <a:ext uri="{FF2B5EF4-FFF2-40B4-BE49-F238E27FC236}">
              <a16:creationId xmlns:a16="http://schemas.microsoft.com/office/drawing/2014/main" id="{00000000-0008-0000-0100-000078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35</xdr:row>
      <xdr:rowOff>152400</xdr:rowOff>
    </xdr:from>
    <xdr:to>
      <xdr:col>4</xdr:col>
      <xdr:colOff>609600</xdr:colOff>
      <xdr:row>36</xdr:row>
      <xdr:rowOff>127000</xdr:rowOff>
    </xdr:to>
    <xdr:sp macro="" textlink="">
      <xdr:nvSpPr>
        <xdr:cNvPr id="726" name="Text Box 6">
          <a:extLst>
            <a:ext uri="{FF2B5EF4-FFF2-40B4-BE49-F238E27FC236}">
              <a16:creationId xmlns:a16="http://schemas.microsoft.com/office/drawing/2014/main" id="{00000000-0008-0000-0100-000079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35</xdr:row>
      <xdr:rowOff>152400</xdr:rowOff>
    </xdr:from>
    <xdr:to>
      <xdr:col>4</xdr:col>
      <xdr:colOff>609600</xdr:colOff>
      <xdr:row>36</xdr:row>
      <xdr:rowOff>127000</xdr:rowOff>
    </xdr:to>
    <xdr:sp macro="" textlink="">
      <xdr:nvSpPr>
        <xdr:cNvPr id="727" name="Text Box 10">
          <a:extLst>
            <a:ext uri="{FF2B5EF4-FFF2-40B4-BE49-F238E27FC236}">
              <a16:creationId xmlns:a16="http://schemas.microsoft.com/office/drawing/2014/main" id="{00000000-0008-0000-0100-00007A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35</xdr:row>
      <xdr:rowOff>101600</xdr:rowOff>
    </xdr:from>
    <xdr:to>
      <xdr:col>4</xdr:col>
      <xdr:colOff>609600</xdr:colOff>
      <xdr:row>36</xdr:row>
      <xdr:rowOff>76200</xdr:rowOff>
    </xdr:to>
    <xdr:sp macro="" textlink="">
      <xdr:nvSpPr>
        <xdr:cNvPr id="728" name="Text Box 6">
          <a:extLst>
            <a:ext uri="{FF2B5EF4-FFF2-40B4-BE49-F238E27FC236}">
              <a16:creationId xmlns:a16="http://schemas.microsoft.com/office/drawing/2014/main" id="{00000000-0008-0000-0100-00007B4D0000}"/>
            </a:ext>
          </a:extLst>
        </xdr:cNvPr>
        <xdr:cNvSpPr txBox="1">
          <a:spLocks noChangeArrowheads="1"/>
        </xdr:cNvSpPr>
      </xdr:nvSpPr>
      <xdr:spPr bwMode="auto">
        <a:xfrm>
          <a:off x="3225800" y="1461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35</xdr:row>
      <xdr:rowOff>152400</xdr:rowOff>
    </xdr:from>
    <xdr:to>
      <xdr:col>4</xdr:col>
      <xdr:colOff>609600</xdr:colOff>
      <xdr:row>36</xdr:row>
      <xdr:rowOff>127000</xdr:rowOff>
    </xdr:to>
    <xdr:sp macro="" textlink="">
      <xdr:nvSpPr>
        <xdr:cNvPr id="729" name="Text Box 10">
          <a:extLst>
            <a:ext uri="{FF2B5EF4-FFF2-40B4-BE49-F238E27FC236}">
              <a16:creationId xmlns:a16="http://schemas.microsoft.com/office/drawing/2014/main" id="{00000000-0008-0000-0100-00007C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35</xdr:row>
      <xdr:rowOff>101600</xdr:rowOff>
    </xdr:from>
    <xdr:to>
      <xdr:col>4</xdr:col>
      <xdr:colOff>609600</xdr:colOff>
      <xdr:row>36</xdr:row>
      <xdr:rowOff>76200</xdr:rowOff>
    </xdr:to>
    <xdr:sp macro="" textlink="">
      <xdr:nvSpPr>
        <xdr:cNvPr id="730" name="Text Box 6">
          <a:extLst>
            <a:ext uri="{FF2B5EF4-FFF2-40B4-BE49-F238E27FC236}">
              <a16:creationId xmlns:a16="http://schemas.microsoft.com/office/drawing/2014/main" id="{00000000-0008-0000-0100-00007D4D0000}"/>
            </a:ext>
          </a:extLst>
        </xdr:cNvPr>
        <xdr:cNvSpPr txBox="1">
          <a:spLocks noChangeArrowheads="1"/>
        </xdr:cNvSpPr>
      </xdr:nvSpPr>
      <xdr:spPr bwMode="auto">
        <a:xfrm>
          <a:off x="3225800" y="1461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35</xdr:row>
      <xdr:rowOff>152400</xdr:rowOff>
    </xdr:from>
    <xdr:to>
      <xdr:col>4</xdr:col>
      <xdr:colOff>609600</xdr:colOff>
      <xdr:row>36</xdr:row>
      <xdr:rowOff>127000</xdr:rowOff>
    </xdr:to>
    <xdr:sp macro="" textlink="">
      <xdr:nvSpPr>
        <xdr:cNvPr id="731" name="Text Box 10">
          <a:extLst>
            <a:ext uri="{FF2B5EF4-FFF2-40B4-BE49-F238E27FC236}">
              <a16:creationId xmlns:a16="http://schemas.microsoft.com/office/drawing/2014/main" id="{00000000-0008-0000-0100-00007E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152400</xdr:rowOff>
    </xdr:from>
    <xdr:to>
      <xdr:col>4</xdr:col>
      <xdr:colOff>609600</xdr:colOff>
      <xdr:row>33</xdr:row>
      <xdr:rowOff>127000</xdr:rowOff>
    </xdr:to>
    <xdr:sp macro="" textlink="">
      <xdr:nvSpPr>
        <xdr:cNvPr id="732" name="Text Box 6">
          <a:extLst>
            <a:ext uri="{FF2B5EF4-FFF2-40B4-BE49-F238E27FC236}">
              <a16:creationId xmlns:a16="http://schemas.microsoft.com/office/drawing/2014/main" id="{00000000-0008-0000-0100-00007F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152400</xdr:rowOff>
    </xdr:from>
    <xdr:to>
      <xdr:col>4</xdr:col>
      <xdr:colOff>609600</xdr:colOff>
      <xdr:row>33</xdr:row>
      <xdr:rowOff>127000</xdr:rowOff>
    </xdr:to>
    <xdr:sp macro="" textlink="">
      <xdr:nvSpPr>
        <xdr:cNvPr id="733" name="Text Box 10">
          <a:extLst>
            <a:ext uri="{FF2B5EF4-FFF2-40B4-BE49-F238E27FC236}">
              <a16:creationId xmlns:a16="http://schemas.microsoft.com/office/drawing/2014/main" id="{00000000-0008-0000-0100-000080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101600</xdr:rowOff>
    </xdr:from>
    <xdr:to>
      <xdr:col>4</xdr:col>
      <xdr:colOff>609600</xdr:colOff>
      <xdr:row>33</xdr:row>
      <xdr:rowOff>76200</xdr:rowOff>
    </xdr:to>
    <xdr:sp macro="" textlink="">
      <xdr:nvSpPr>
        <xdr:cNvPr id="734" name="Text Box 6">
          <a:extLst>
            <a:ext uri="{FF2B5EF4-FFF2-40B4-BE49-F238E27FC236}">
              <a16:creationId xmlns:a16="http://schemas.microsoft.com/office/drawing/2014/main" id="{00000000-0008-0000-0100-000081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152400</xdr:rowOff>
    </xdr:from>
    <xdr:to>
      <xdr:col>4</xdr:col>
      <xdr:colOff>609600</xdr:colOff>
      <xdr:row>33</xdr:row>
      <xdr:rowOff>127000</xdr:rowOff>
    </xdr:to>
    <xdr:sp macro="" textlink="">
      <xdr:nvSpPr>
        <xdr:cNvPr id="735" name="Text Box 10">
          <a:extLst>
            <a:ext uri="{FF2B5EF4-FFF2-40B4-BE49-F238E27FC236}">
              <a16:creationId xmlns:a16="http://schemas.microsoft.com/office/drawing/2014/main" id="{00000000-0008-0000-0100-000082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35</xdr:row>
      <xdr:rowOff>152400</xdr:rowOff>
    </xdr:from>
    <xdr:to>
      <xdr:col>4</xdr:col>
      <xdr:colOff>609600</xdr:colOff>
      <xdr:row>36</xdr:row>
      <xdr:rowOff>127000</xdr:rowOff>
    </xdr:to>
    <xdr:sp macro="" textlink="">
      <xdr:nvSpPr>
        <xdr:cNvPr id="736" name="Text Box 6">
          <a:extLst>
            <a:ext uri="{FF2B5EF4-FFF2-40B4-BE49-F238E27FC236}">
              <a16:creationId xmlns:a16="http://schemas.microsoft.com/office/drawing/2014/main" id="{00000000-0008-0000-0100-000083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35</xdr:row>
      <xdr:rowOff>152400</xdr:rowOff>
    </xdr:from>
    <xdr:to>
      <xdr:col>4</xdr:col>
      <xdr:colOff>609600</xdr:colOff>
      <xdr:row>36</xdr:row>
      <xdr:rowOff>127000</xdr:rowOff>
    </xdr:to>
    <xdr:sp macro="" textlink="">
      <xdr:nvSpPr>
        <xdr:cNvPr id="737" name="Text Box 10">
          <a:extLst>
            <a:ext uri="{FF2B5EF4-FFF2-40B4-BE49-F238E27FC236}">
              <a16:creationId xmlns:a16="http://schemas.microsoft.com/office/drawing/2014/main" id="{00000000-0008-0000-0100-000084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35</xdr:row>
      <xdr:rowOff>101600</xdr:rowOff>
    </xdr:from>
    <xdr:to>
      <xdr:col>4</xdr:col>
      <xdr:colOff>609600</xdr:colOff>
      <xdr:row>36</xdr:row>
      <xdr:rowOff>76200</xdr:rowOff>
    </xdr:to>
    <xdr:sp macro="" textlink="">
      <xdr:nvSpPr>
        <xdr:cNvPr id="738" name="Text Box 6">
          <a:extLst>
            <a:ext uri="{FF2B5EF4-FFF2-40B4-BE49-F238E27FC236}">
              <a16:creationId xmlns:a16="http://schemas.microsoft.com/office/drawing/2014/main" id="{00000000-0008-0000-0100-0000854D0000}"/>
            </a:ext>
          </a:extLst>
        </xdr:cNvPr>
        <xdr:cNvSpPr txBox="1">
          <a:spLocks noChangeArrowheads="1"/>
        </xdr:cNvSpPr>
      </xdr:nvSpPr>
      <xdr:spPr bwMode="auto">
        <a:xfrm>
          <a:off x="3225800" y="1461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35</xdr:row>
      <xdr:rowOff>152400</xdr:rowOff>
    </xdr:from>
    <xdr:to>
      <xdr:col>4</xdr:col>
      <xdr:colOff>609600</xdr:colOff>
      <xdr:row>36</xdr:row>
      <xdr:rowOff>127000</xdr:rowOff>
    </xdr:to>
    <xdr:sp macro="" textlink="">
      <xdr:nvSpPr>
        <xdr:cNvPr id="739" name="Text Box 10">
          <a:extLst>
            <a:ext uri="{FF2B5EF4-FFF2-40B4-BE49-F238E27FC236}">
              <a16:creationId xmlns:a16="http://schemas.microsoft.com/office/drawing/2014/main" id="{00000000-0008-0000-0100-000086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152400</xdr:rowOff>
    </xdr:from>
    <xdr:to>
      <xdr:col>4</xdr:col>
      <xdr:colOff>609600</xdr:colOff>
      <xdr:row>33</xdr:row>
      <xdr:rowOff>127000</xdr:rowOff>
    </xdr:to>
    <xdr:sp macro="" textlink="">
      <xdr:nvSpPr>
        <xdr:cNvPr id="740" name="Text Box 6">
          <a:extLst>
            <a:ext uri="{FF2B5EF4-FFF2-40B4-BE49-F238E27FC236}">
              <a16:creationId xmlns:a16="http://schemas.microsoft.com/office/drawing/2014/main" id="{00000000-0008-0000-0100-000087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152400</xdr:rowOff>
    </xdr:from>
    <xdr:to>
      <xdr:col>4</xdr:col>
      <xdr:colOff>609600</xdr:colOff>
      <xdr:row>33</xdr:row>
      <xdr:rowOff>127000</xdr:rowOff>
    </xdr:to>
    <xdr:sp macro="" textlink="">
      <xdr:nvSpPr>
        <xdr:cNvPr id="741" name="Text Box 10">
          <a:extLst>
            <a:ext uri="{FF2B5EF4-FFF2-40B4-BE49-F238E27FC236}">
              <a16:creationId xmlns:a16="http://schemas.microsoft.com/office/drawing/2014/main" id="{00000000-0008-0000-0100-000088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101600</xdr:rowOff>
    </xdr:from>
    <xdr:to>
      <xdr:col>4</xdr:col>
      <xdr:colOff>609600</xdr:colOff>
      <xdr:row>33</xdr:row>
      <xdr:rowOff>76200</xdr:rowOff>
    </xdr:to>
    <xdr:sp macro="" textlink="">
      <xdr:nvSpPr>
        <xdr:cNvPr id="742" name="Text Box 6">
          <a:extLst>
            <a:ext uri="{FF2B5EF4-FFF2-40B4-BE49-F238E27FC236}">
              <a16:creationId xmlns:a16="http://schemas.microsoft.com/office/drawing/2014/main" id="{00000000-0008-0000-0100-000089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152400</xdr:rowOff>
    </xdr:from>
    <xdr:to>
      <xdr:col>4</xdr:col>
      <xdr:colOff>609600</xdr:colOff>
      <xdr:row>33</xdr:row>
      <xdr:rowOff>127000</xdr:rowOff>
    </xdr:to>
    <xdr:sp macro="" textlink="">
      <xdr:nvSpPr>
        <xdr:cNvPr id="743" name="Text Box 10">
          <a:extLst>
            <a:ext uri="{FF2B5EF4-FFF2-40B4-BE49-F238E27FC236}">
              <a16:creationId xmlns:a16="http://schemas.microsoft.com/office/drawing/2014/main" id="{00000000-0008-0000-0100-00008A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152400</xdr:rowOff>
    </xdr:from>
    <xdr:to>
      <xdr:col>4</xdr:col>
      <xdr:colOff>609600</xdr:colOff>
      <xdr:row>33</xdr:row>
      <xdr:rowOff>127000</xdr:rowOff>
    </xdr:to>
    <xdr:sp macro="" textlink="">
      <xdr:nvSpPr>
        <xdr:cNvPr id="744" name="Text Box 6">
          <a:extLst>
            <a:ext uri="{FF2B5EF4-FFF2-40B4-BE49-F238E27FC236}">
              <a16:creationId xmlns:a16="http://schemas.microsoft.com/office/drawing/2014/main" id="{00000000-0008-0000-0100-00008B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152400</xdr:rowOff>
    </xdr:from>
    <xdr:to>
      <xdr:col>4</xdr:col>
      <xdr:colOff>609600</xdr:colOff>
      <xdr:row>33</xdr:row>
      <xdr:rowOff>127000</xdr:rowOff>
    </xdr:to>
    <xdr:sp macro="" textlink="">
      <xdr:nvSpPr>
        <xdr:cNvPr id="745" name="Text Box 10">
          <a:extLst>
            <a:ext uri="{FF2B5EF4-FFF2-40B4-BE49-F238E27FC236}">
              <a16:creationId xmlns:a16="http://schemas.microsoft.com/office/drawing/2014/main" id="{00000000-0008-0000-0100-00008C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101600</xdr:rowOff>
    </xdr:from>
    <xdr:to>
      <xdr:col>4</xdr:col>
      <xdr:colOff>609600</xdr:colOff>
      <xdr:row>33</xdr:row>
      <xdr:rowOff>76200</xdr:rowOff>
    </xdr:to>
    <xdr:sp macro="" textlink="">
      <xdr:nvSpPr>
        <xdr:cNvPr id="746" name="Text Box 6">
          <a:extLst>
            <a:ext uri="{FF2B5EF4-FFF2-40B4-BE49-F238E27FC236}">
              <a16:creationId xmlns:a16="http://schemas.microsoft.com/office/drawing/2014/main" id="{00000000-0008-0000-0100-00008D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152400</xdr:rowOff>
    </xdr:from>
    <xdr:to>
      <xdr:col>4</xdr:col>
      <xdr:colOff>609600</xdr:colOff>
      <xdr:row>33</xdr:row>
      <xdr:rowOff>127000</xdr:rowOff>
    </xdr:to>
    <xdr:sp macro="" textlink="">
      <xdr:nvSpPr>
        <xdr:cNvPr id="747" name="Text Box 10">
          <a:extLst>
            <a:ext uri="{FF2B5EF4-FFF2-40B4-BE49-F238E27FC236}">
              <a16:creationId xmlns:a16="http://schemas.microsoft.com/office/drawing/2014/main" id="{00000000-0008-0000-0100-00008E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101600</xdr:rowOff>
    </xdr:from>
    <xdr:to>
      <xdr:col>4</xdr:col>
      <xdr:colOff>609600</xdr:colOff>
      <xdr:row>33</xdr:row>
      <xdr:rowOff>76200</xdr:rowOff>
    </xdr:to>
    <xdr:sp macro="" textlink="">
      <xdr:nvSpPr>
        <xdr:cNvPr id="748" name="Text Box 6">
          <a:extLst>
            <a:ext uri="{FF2B5EF4-FFF2-40B4-BE49-F238E27FC236}">
              <a16:creationId xmlns:a16="http://schemas.microsoft.com/office/drawing/2014/main" id="{00000000-0008-0000-0100-00008F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152400</xdr:rowOff>
    </xdr:from>
    <xdr:to>
      <xdr:col>4</xdr:col>
      <xdr:colOff>609600</xdr:colOff>
      <xdr:row>33</xdr:row>
      <xdr:rowOff>127000</xdr:rowOff>
    </xdr:to>
    <xdr:sp macro="" textlink="">
      <xdr:nvSpPr>
        <xdr:cNvPr id="749" name="Text Box 10">
          <a:extLst>
            <a:ext uri="{FF2B5EF4-FFF2-40B4-BE49-F238E27FC236}">
              <a16:creationId xmlns:a16="http://schemas.microsoft.com/office/drawing/2014/main" id="{00000000-0008-0000-0100-000090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152400</xdr:rowOff>
    </xdr:from>
    <xdr:to>
      <xdr:col>4</xdr:col>
      <xdr:colOff>609600</xdr:colOff>
      <xdr:row>33</xdr:row>
      <xdr:rowOff>127000</xdr:rowOff>
    </xdr:to>
    <xdr:sp macro="" textlink="">
      <xdr:nvSpPr>
        <xdr:cNvPr id="750" name="Text Box 6">
          <a:extLst>
            <a:ext uri="{FF2B5EF4-FFF2-40B4-BE49-F238E27FC236}">
              <a16:creationId xmlns:a16="http://schemas.microsoft.com/office/drawing/2014/main" id="{00000000-0008-0000-0100-000091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152400</xdr:rowOff>
    </xdr:from>
    <xdr:to>
      <xdr:col>4</xdr:col>
      <xdr:colOff>609600</xdr:colOff>
      <xdr:row>33</xdr:row>
      <xdr:rowOff>127000</xdr:rowOff>
    </xdr:to>
    <xdr:sp macro="" textlink="">
      <xdr:nvSpPr>
        <xdr:cNvPr id="751" name="Text Box 10">
          <a:extLst>
            <a:ext uri="{FF2B5EF4-FFF2-40B4-BE49-F238E27FC236}">
              <a16:creationId xmlns:a16="http://schemas.microsoft.com/office/drawing/2014/main" id="{00000000-0008-0000-0100-000092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101600</xdr:rowOff>
    </xdr:from>
    <xdr:to>
      <xdr:col>4</xdr:col>
      <xdr:colOff>609600</xdr:colOff>
      <xdr:row>33</xdr:row>
      <xdr:rowOff>76200</xdr:rowOff>
    </xdr:to>
    <xdr:sp macro="" textlink="">
      <xdr:nvSpPr>
        <xdr:cNvPr id="752" name="Text Box 6">
          <a:extLst>
            <a:ext uri="{FF2B5EF4-FFF2-40B4-BE49-F238E27FC236}">
              <a16:creationId xmlns:a16="http://schemas.microsoft.com/office/drawing/2014/main" id="{00000000-0008-0000-0100-000093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152400</xdr:rowOff>
    </xdr:from>
    <xdr:to>
      <xdr:col>4</xdr:col>
      <xdr:colOff>609600</xdr:colOff>
      <xdr:row>33</xdr:row>
      <xdr:rowOff>127000</xdr:rowOff>
    </xdr:to>
    <xdr:sp macro="" textlink="">
      <xdr:nvSpPr>
        <xdr:cNvPr id="753" name="Text Box 10">
          <a:extLst>
            <a:ext uri="{FF2B5EF4-FFF2-40B4-BE49-F238E27FC236}">
              <a16:creationId xmlns:a16="http://schemas.microsoft.com/office/drawing/2014/main" id="{00000000-0008-0000-0100-000094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152400</xdr:rowOff>
    </xdr:from>
    <xdr:to>
      <xdr:col>4</xdr:col>
      <xdr:colOff>609600</xdr:colOff>
      <xdr:row>33</xdr:row>
      <xdr:rowOff>127000</xdr:rowOff>
    </xdr:to>
    <xdr:sp macro="" textlink="">
      <xdr:nvSpPr>
        <xdr:cNvPr id="754" name="Text Box 6">
          <a:extLst>
            <a:ext uri="{FF2B5EF4-FFF2-40B4-BE49-F238E27FC236}">
              <a16:creationId xmlns:a16="http://schemas.microsoft.com/office/drawing/2014/main" id="{00000000-0008-0000-0100-000095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152400</xdr:rowOff>
    </xdr:from>
    <xdr:to>
      <xdr:col>4</xdr:col>
      <xdr:colOff>609600</xdr:colOff>
      <xdr:row>33</xdr:row>
      <xdr:rowOff>127000</xdr:rowOff>
    </xdr:to>
    <xdr:sp macro="" textlink="">
      <xdr:nvSpPr>
        <xdr:cNvPr id="755" name="Text Box 10">
          <a:extLst>
            <a:ext uri="{FF2B5EF4-FFF2-40B4-BE49-F238E27FC236}">
              <a16:creationId xmlns:a16="http://schemas.microsoft.com/office/drawing/2014/main" id="{00000000-0008-0000-0100-000096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101600</xdr:rowOff>
    </xdr:from>
    <xdr:to>
      <xdr:col>4</xdr:col>
      <xdr:colOff>609600</xdr:colOff>
      <xdr:row>33</xdr:row>
      <xdr:rowOff>76200</xdr:rowOff>
    </xdr:to>
    <xdr:sp macro="" textlink="">
      <xdr:nvSpPr>
        <xdr:cNvPr id="756" name="Text Box 6">
          <a:extLst>
            <a:ext uri="{FF2B5EF4-FFF2-40B4-BE49-F238E27FC236}">
              <a16:creationId xmlns:a16="http://schemas.microsoft.com/office/drawing/2014/main" id="{00000000-0008-0000-0100-000097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152400</xdr:rowOff>
    </xdr:from>
    <xdr:to>
      <xdr:col>4</xdr:col>
      <xdr:colOff>609600</xdr:colOff>
      <xdr:row>33</xdr:row>
      <xdr:rowOff>127000</xdr:rowOff>
    </xdr:to>
    <xdr:sp macro="" textlink="">
      <xdr:nvSpPr>
        <xdr:cNvPr id="757" name="Text Box 10">
          <a:extLst>
            <a:ext uri="{FF2B5EF4-FFF2-40B4-BE49-F238E27FC236}">
              <a16:creationId xmlns:a16="http://schemas.microsoft.com/office/drawing/2014/main" id="{00000000-0008-0000-0100-000098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152400</xdr:rowOff>
    </xdr:from>
    <xdr:to>
      <xdr:col>4</xdr:col>
      <xdr:colOff>609600</xdr:colOff>
      <xdr:row>33</xdr:row>
      <xdr:rowOff>127000</xdr:rowOff>
    </xdr:to>
    <xdr:sp macro="" textlink="">
      <xdr:nvSpPr>
        <xdr:cNvPr id="758" name="Text Box 6">
          <a:extLst>
            <a:ext uri="{FF2B5EF4-FFF2-40B4-BE49-F238E27FC236}">
              <a16:creationId xmlns:a16="http://schemas.microsoft.com/office/drawing/2014/main" id="{00000000-0008-0000-0100-000099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152400</xdr:rowOff>
    </xdr:from>
    <xdr:to>
      <xdr:col>4</xdr:col>
      <xdr:colOff>609600</xdr:colOff>
      <xdr:row>33</xdr:row>
      <xdr:rowOff>127000</xdr:rowOff>
    </xdr:to>
    <xdr:sp macro="" textlink="">
      <xdr:nvSpPr>
        <xdr:cNvPr id="759" name="Text Box 10">
          <a:extLst>
            <a:ext uri="{FF2B5EF4-FFF2-40B4-BE49-F238E27FC236}">
              <a16:creationId xmlns:a16="http://schemas.microsoft.com/office/drawing/2014/main" id="{00000000-0008-0000-0100-00009A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101600</xdr:rowOff>
    </xdr:from>
    <xdr:to>
      <xdr:col>4</xdr:col>
      <xdr:colOff>609600</xdr:colOff>
      <xdr:row>33</xdr:row>
      <xdr:rowOff>76200</xdr:rowOff>
    </xdr:to>
    <xdr:sp macro="" textlink="">
      <xdr:nvSpPr>
        <xdr:cNvPr id="760" name="Text Box 6">
          <a:extLst>
            <a:ext uri="{FF2B5EF4-FFF2-40B4-BE49-F238E27FC236}">
              <a16:creationId xmlns:a16="http://schemas.microsoft.com/office/drawing/2014/main" id="{00000000-0008-0000-0100-00009B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152400</xdr:rowOff>
    </xdr:from>
    <xdr:to>
      <xdr:col>4</xdr:col>
      <xdr:colOff>609600</xdr:colOff>
      <xdr:row>33</xdr:row>
      <xdr:rowOff>127000</xdr:rowOff>
    </xdr:to>
    <xdr:sp macro="" textlink="">
      <xdr:nvSpPr>
        <xdr:cNvPr id="761" name="Text Box 10">
          <a:extLst>
            <a:ext uri="{FF2B5EF4-FFF2-40B4-BE49-F238E27FC236}">
              <a16:creationId xmlns:a16="http://schemas.microsoft.com/office/drawing/2014/main" id="{00000000-0008-0000-0100-00009C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101600</xdr:rowOff>
    </xdr:from>
    <xdr:to>
      <xdr:col>4</xdr:col>
      <xdr:colOff>609600</xdr:colOff>
      <xdr:row>33</xdr:row>
      <xdr:rowOff>76200</xdr:rowOff>
    </xdr:to>
    <xdr:sp macro="" textlink="">
      <xdr:nvSpPr>
        <xdr:cNvPr id="762" name="Text Box 6">
          <a:extLst>
            <a:ext uri="{FF2B5EF4-FFF2-40B4-BE49-F238E27FC236}">
              <a16:creationId xmlns:a16="http://schemas.microsoft.com/office/drawing/2014/main" id="{00000000-0008-0000-0100-00009D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152400</xdr:rowOff>
    </xdr:from>
    <xdr:to>
      <xdr:col>4</xdr:col>
      <xdr:colOff>609600</xdr:colOff>
      <xdr:row>33</xdr:row>
      <xdr:rowOff>127000</xdr:rowOff>
    </xdr:to>
    <xdr:sp macro="" textlink="">
      <xdr:nvSpPr>
        <xdr:cNvPr id="763" name="Text Box 10">
          <a:extLst>
            <a:ext uri="{FF2B5EF4-FFF2-40B4-BE49-F238E27FC236}">
              <a16:creationId xmlns:a16="http://schemas.microsoft.com/office/drawing/2014/main" id="{00000000-0008-0000-0100-00009E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152400</xdr:rowOff>
    </xdr:from>
    <xdr:to>
      <xdr:col>4</xdr:col>
      <xdr:colOff>609600</xdr:colOff>
      <xdr:row>33</xdr:row>
      <xdr:rowOff>127000</xdr:rowOff>
    </xdr:to>
    <xdr:sp macro="" textlink="">
      <xdr:nvSpPr>
        <xdr:cNvPr id="764" name="Text Box 6">
          <a:extLst>
            <a:ext uri="{FF2B5EF4-FFF2-40B4-BE49-F238E27FC236}">
              <a16:creationId xmlns:a16="http://schemas.microsoft.com/office/drawing/2014/main" id="{00000000-0008-0000-0100-0000A3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152400</xdr:rowOff>
    </xdr:from>
    <xdr:to>
      <xdr:col>4</xdr:col>
      <xdr:colOff>609600</xdr:colOff>
      <xdr:row>33</xdr:row>
      <xdr:rowOff>127000</xdr:rowOff>
    </xdr:to>
    <xdr:sp macro="" textlink="">
      <xdr:nvSpPr>
        <xdr:cNvPr id="765" name="Text Box 10">
          <a:extLst>
            <a:ext uri="{FF2B5EF4-FFF2-40B4-BE49-F238E27FC236}">
              <a16:creationId xmlns:a16="http://schemas.microsoft.com/office/drawing/2014/main" id="{00000000-0008-0000-0100-0000A4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101600</xdr:rowOff>
    </xdr:from>
    <xdr:to>
      <xdr:col>4</xdr:col>
      <xdr:colOff>609600</xdr:colOff>
      <xdr:row>33</xdr:row>
      <xdr:rowOff>76200</xdr:rowOff>
    </xdr:to>
    <xdr:sp macro="" textlink="">
      <xdr:nvSpPr>
        <xdr:cNvPr id="766" name="Text Box 6">
          <a:extLst>
            <a:ext uri="{FF2B5EF4-FFF2-40B4-BE49-F238E27FC236}">
              <a16:creationId xmlns:a16="http://schemas.microsoft.com/office/drawing/2014/main" id="{00000000-0008-0000-0100-0000A5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152400</xdr:rowOff>
    </xdr:from>
    <xdr:to>
      <xdr:col>4</xdr:col>
      <xdr:colOff>609600</xdr:colOff>
      <xdr:row>33</xdr:row>
      <xdr:rowOff>127000</xdr:rowOff>
    </xdr:to>
    <xdr:sp macro="" textlink="">
      <xdr:nvSpPr>
        <xdr:cNvPr id="767" name="Text Box 10">
          <a:extLst>
            <a:ext uri="{FF2B5EF4-FFF2-40B4-BE49-F238E27FC236}">
              <a16:creationId xmlns:a16="http://schemas.microsoft.com/office/drawing/2014/main" id="{00000000-0008-0000-0100-0000A6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660400</xdr:colOff>
      <xdr:row>32</xdr:row>
      <xdr:rowOff>152400</xdr:rowOff>
    </xdr:from>
    <xdr:to>
      <xdr:col>4</xdr:col>
      <xdr:colOff>660400</xdr:colOff>
      <xdr:row>33</xdr:row>
      <xdr:rowOff>127000</xdr:rowOff>
    </xdr:to>
    <xdr:sp macro="" textlink="">
      <xdr:nvSpPr>
        <xdr:cNvPr id="768" name="Text Box 6">
          <a:extLst>
            <a:ext uri="{FF2B5EF4-FFF2-40B4-BE49-F238E27FC236}">
              <a16:creationId xmlns:a16="http://schemas.microsoft.com/office/drawing/2014/main" id="{00000000-0008-0000-0100-00005F4D0000}"/>
            </a:ext>
          </a:extLst>
        </xdr:cNvPr>
        <xdr:cNvSpPr txBox="1">
          <a:spLocks noChangeArrowheads="1"/>
        </xdr:cNvSpPr>
      </xdr:nvSpPr>
      <xdr:spPr bwMode="auto">
        <a:xfrm>
          <a:off x="32766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152400</xdr:rowOff>
    </xdr:from>
    <xdr:to>
      <xdr:col>4</xdr:col>
      <xdr:colOff>609600</xdr:colOff>
      <xdr:row>33</xdr:row>
      <xdr:rowOff>127000</xdr:rowOff>
    </xdr:to>
    <xdr:sp macro="" textlink="">
      <xdr:nvSpPr>
        <xdr:cNvPr id="769" name="Text Box 10">
          <a:extLst>
            <a:ext uri="{FF2B5EF4-FFF2-40B4-BE49-F238E27FC236}">
              <a16:creationId xmlns:a16="http://schemas.microsoft.com/office/drawing/2014/main" id="{00000000-0008-0000-0100-000060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101600</xdr:rowOff>
    </xdr:from>
    <xdr:to>
      <xdr:col>4</xdr:col>
      <xdr:colOff>609600</xdr:colOff>
      <xdr:row>33</xdr:row>
      <xdr:rowOff>76200</xdr:rowOff>
    </xdr:to>
    <xdr:sp macro="" textlink="">
      <xdr:nvSpPr>
        <xdr:cNvPr id="770" name="Text Box 6">
          <a:extLst>
            <a:ext uri="{FF2B5EF4-FFF2-40B4-BE49-F238E27FC236}">
              <a16:creationId xmlns:a16="http://schemas.microsoft.com/office/drawing/2014/main" id="{00000000-0008-0000-0100-000061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152400</xdr:rowOff>
    </xdr:from>
    <xdr:to>
      <xdr:col>4</xdr:col>
      <xdr:colOff>609600</xdr:colOff>
      <xdr:row>33</xdr:row>
      <xdr:rowOff>127000</xdr:rowOff>
    </xdr:to>
    <xdr:sp macro="" textlink="">
      <xdr:nvSpPr>
        <xdr:cNvPr id="771" name="Text Box 10">
          <a:extLst>
            <a:ext uri="{FF2B5EF4-FFF2-40B4-BE49-F238E27FC236}">
              <a16:creationId xmlns:a16="http://schemas.microsoft.com/office/drawing/2014/main" id="{00000000-0008-0000-0100-000062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152400</xdr:rowOff>
    </xdr:from>
    <xdr:to>
      <xdr:col>4</xdr:col>
      <xdr:colOff>609600</xdr:colOff>
      <xdr:row>33</xdr:row>
      <xdr:rowOff>127000</xdr:rowOff>
    </xdr:to>
    <xdr:sp macro="" textlink="">
      <xdr:nvSpPr>
        <xdr:cNvPr id="772" name="Text Box 6">
          <a:extLst>
            <a:ext uri="{FF2B5EF4-FFF2-40B4-BE49-F238E27FC236}">
              <a16:creationId xmlns:a16="http://schemas.microsoft.com/office/drawing/2014/main" id="{00000000-0008-0000-0100-000067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152400</xdr:rowOff>
    </xdr:from>
    <xdr:to>
      <xdr:col>4</xdr:col>
      <xdr:colOff>609600</xdr:colOff>
      <xdr:row>33</xdr:row>
      <xdr:rowOff>127000</xdr:rowOff>
    </xdr:to>
    <xdr:sp macro="" textlink="">
      <xdr:nvSpPr>
        <xdr:cNvPr id="773" name="Text Box 10">
          <a:extLst>
            <a:ext uri="{FF2B5EF4-FFF2-40B4-BE49-F238E27FC236}">
              <a16:creationId xmlns:a16="http://schemas.microsoft.com/office/drawing/2014/main" id="{00000000-0008-0000-0100-000068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101600</xdr:rowOff>
    </xdr:from>
    <xdr:to>
      <xdr:col>4</xdr:col>
      <xdr:colOff>609600</xdr:colOff>
      <xdr:row>33</xdr:row>
      <xdr:rowOff>76200</xdr:rowOff>
    </xdr:to>
    <xdr:sp macro="" textlink="">
      <xdr:nvSpPr>
        <xdr:cNvPr id="774" name="Text Box 6">
          <a:extLst>
            <a:ext uri="{FF2B5EF4-FFF2-40B4-BE49-F238E27FC236}">
              <a16:creationId xmlns:a16="http://schemas.microsoft.com/office/drawing/2014/main" id="{00000000-0008-0000-0100-000069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152400</xdr:rowOff>
    </xdr:from>
    <xdr:to>
      <xdr:col>4</xdr:col>
      <xdr:colOff>609600</xdr:colOff>
      <xdr:row>33</xdr:row>
      <xdr:rowOff>127000</xdr:rowOff>
    </xdr:to>
    <xdr:sp macro="" textlink="">
      <xdr:nvSpPr>
        <xdr:cNvPr id="775" name="Text Box 10">
          <a:extLst>
            <a:ext uri="{FF2B5EF4-FFF2-40B4-BE49-F238E27FC236}">
              <a16:creationId xmlns:a16="http://schemas.microsoft.com/office/drawing/2014/main" id="{00000000-0008-0000-0100-00006A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152400</xdr:rowOff>
    </xdr:from>
    <xdr:to>
      <xdr:col>4</xdr:col>
      <xdr:colOff>609600</xdr:colOff>
      <xdr:row>33</xdr:row>
      <xdr:rowOff>127000</xdr:rowOff>
    </xdr:to>
    <xdr:sp macro="" textlink="">
      <xdr:nvSpPr>
        <xdr:cNvPr id="776" name="Text Box 6">
          <a:extLst>
            <a:ext uri="{FF2B5EF4-FFF2-40B4-BE49-F238E27FC236}">
              <a16:creationId xmlns:a16="http://schemas.microsoft.com/office/drawing/2014/main" id="{00000000-0008-0000-0100-00006B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152400</xdr:rowOff>
    </xdr:from>
    <xdr:to>
      <xdr:col>4</xdr:col>
      <xdr:colOff>609600</xdr:colOff>
      <xdr:row>33</xdr:row>
      <xdr:rowOff>127000</xdr:rowOff>
    </xdr:to>
    <xdr:sp macro="" textlink="">
      <xdr:nvSpPr>
        <xdr:cNvPr id="777" name="Text Box 10">
          <a:extLst>
            <a:ext uri="{FF2B5EF4-FFF2-40B4-BE49-F238E27FC236}">
              <a16:creationId xmlns:a16="http://schemas.microsoft.com/office/drawing/2014/main" id="{00000000-0008-0000-0100-00006C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101600</xdr:rowOff>
    </xdr:from>
    <xdr:to>
      <xdr:col>4</xdr:col>
      <xdr:colOff>609600</xdr:colOff>
      <xdr:row>33</xdr:row>
      <xdr:rowOff>76200</xdr:rowOff>
    </xdr:to>
    <xdr:sp macro="" textlink="">
      <xdr:nvSpPr>
        <xdr:cNvPr id="778" name="Text Box 6">
          <a:extLst>
            <a:ext uri="{FF2B5EF4-FFF2-40B4-BE49-F238E27FC236}">
              <a16:creationId xmlns:a16="http://schemas.microsoft.com/office/drawing/2014/main" id="{00000000-0008-0000-0100-00006D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152400</xdr:rowOff>
    </xdr:from>
    <xdr:to>
      <xdr:col>4</xdr:col>
      <xdr:colOff>609600</xdr:colOff>
      <xdr:row>33</xdr:row>
      <xdr:rowOff>127000</xdr:rowOff>
    </xdr:to>
    <xdr:sp macro="" textlink="">
      <xdr:nvSpPr>
        <xdr:cNvPr id="779" name="Text Box 10">
          <a:extLst>
            <a:ext uri="{FF2B5EF4-FFF2-40B4-BE49-F238E27FC236}">
              <a16:creationId xmlns:a16="http://schemas.microsoft.com/office/drawing/2014/main" id="{00000000-0008-0000-0100-00006E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101600</xdr:rowOff>
    </xdr:from>
    <xdr:to>
      <xdr:col>4</xdr:col>
      <xdr:colOff>609600</xdr:colOff>
      <xdr:row>33</xdr:row>
      <xdr:rowOff>76200</xdr:rowOff>
    </xdr:to>
    <xdr:sp macro="" textlink="">
      <xdr:nvSpPr>
        <xdr:cNvPr id="780" name="Text Box 6">
          <a:extLst>
            <a:ext uri="{FF2B5EF4-FFF2-40B4-BE49-F238E27FC236}">
              <a16:creationId xmlns:a16="http://schemas.microsoft.com/office/drawing/2014/main" id="{00000000-0008-0000-0100-00006F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152400</xdr:rowOff>
    </xdr:from>
    <xdr:to>
      <xdr:col>4</xdr:col>
      <xdr:colOff>609600</xdr:colOff>
      <xdr:row>33</xdr:row>
      <xdr:rowOff>127000</xdr:rowOff>
    </xdr:to>
    <xdr:sp macro="" textlink="">
      <xdr:nvSpPr>
        <xdr:cNvPr id="781" name="Text Box 10">
          <a:extLst>
            <a:ext uri="{FF2B5EF4-FFF2-40B4-BE49-F238E27FC236}">
              <a16:creationId xmlns:a16="http://schemas.microsoft.com/office/drawing/2014/main" id="{00000000-0008-0000-0100-000070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152400</xdr:rowOff>
    </xdr:from>
    <xdr:to>
      <xdr:col>4</xdr:col>
      <xdr:colOff>609600</xdr:colOff>
      <xdr:row>33</xdr:row>
      <xdr:rowOff>127000</xdr:rowOff>
    </xdr:to>
    <xdr:sp macro="" textlink="">
      <xdr:nvSpPr>
        <xdr:cNvPr id="782" name="Text Box 6">
          <a:extLst>
            <a:ext uri="{FF2B5EF4-FFF2-40B4-BE49-F238E27FC236}">
              <a16:creationId xmlns:a16="http://schemas.microsoft.com/office/drawing/2014/main" id="{00000000-0008-0000-0100-000071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152400</xdr:rowOff>
    </xdr:from>
    <xdr:to>
      <xdr:col>4</xdr:col>
      <xdr:colOff>609600</xdr:colOff>
      <xdr:row>33</xdr:row>
      <xdr:rowOff>127000</xdr:rowOff>
    </xdr:to>
    <xdr:sp macro="" textlink="">
      <xdr:nvSpPr>
        <xdr:cNvPr id="783" name="Text Box 10">
          <a:extLst>
            <a:ext uri="{FF2B5EF4-FFF2-40B4-BE49-F238E27FC236}">
              <a16:creationId xmlns:a16="http://schemas.microsoft.com/office/drawing/2014/main" id="{00000000-0008-0000-0100-000072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101600</xdr:rowOff>
    </xdr:from>
    <xdr:to>
      <xdr:col>4</xdr:col>
      <xdr:colOff>609600</xdr:colOff>
      <xdr:row>33</xdr:row>
      <xdr:rowOff>76200</xdr:rowOff>
    </xdr:to>
    <xdr:sp macro="" textlink="">
      <xdr:nvSpPr>
        <xdr:cNvPr id="784" name="Text Box 6">
          <a:extLst>
            <a:ext uri="{FF2B5EF4-FFF2-40B4-BE49-F238E27FC236}">
              <a16:creationId xmlns:a16="http://schemas.microsoft.com/office/drawing/2014/main" id="{00000000-0008-0000-0100-000073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152400</xdr:rowOff>
    </xdr:from>
    <xdr:to>
      <xdr:col>4</xdr:col>
      <xdr:colOff>609600</xdr:colOff>
      <xdr:row>33</xdr:row>
      <xdr:rowOff>127000</xdr:rowOff>
    </xdr:to>
    <xdr:sp macro="" textlink="">
      <xdr:nvSpPr>
        <xdr:cNvPr id="785" name="Text Box 10">
          <a:extLst>
            <a:ext uri="{FF2B5EF4-FFF2-40B4-BE49-F238E27FC236}">
              <a16:creationId xmlns:a16="http://schemas.microsoft.com/office/drawing/2014/main" id="{00000000-0008-0000-0100-000074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152400</xdr:rowOff>
    </xdr:from>
    <xdr:to>
      <xdr:col>4</xdr:col>
      <xdr:colOff>609600</xdr:colOff>
      <xdr:row>33</xdr:row>
      <xdr:rowOff>127000</xdr:rowOff>
    </xdr:to>
    <xdr:sp macro="" textlink="">
      <xdr:nvSpPr>
        <xdr:cNvPr id="786" name="Text Box 6">
          <a:extLst>
            <a:ext uri="{FF2B5EF4-FFF2-40B4-BE49-F238E27FC236}">
              <a16:creationId xmlns:a16="http://schemas.microsoft.com/office/drawing/2014/main" id="{00000000-0008-0000-0100-000075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152400</xdr:rowOff>
    </xdr:from>
    <xdr:to>
      <xdr:col>4</xdr:col>
      <xdr:colOff>609600</xdr:colOff>
      <xdr:row>33</xdr:row>
      <xdr:rowOff>127000</xdr:rowOff>
    </xdr:to>
    <xdr:sp macro="" textlink="">
      <xdr:nvSpPr>
        <xdr:cNvPr id="787" name="Text Box 10">
          <a:extLst>
            <a:ext uri="{FF2B5EF4-FFF2-40B4-BE49-F238E27FC236}">
              <a16:creationId xmlns:a16="http://schemas.microsoft.com/office/drawing/2014/main" id="{00000000-0008-0000-0100-000076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101600</xdr:rowOff>
    </xdr:from>
    <xdr:to>
      <xdr:col>4</xdr:col>
      <xdr:colOff>609600</xdr:colOff>
      <xdr:row>33</xdr:row>
      <xdr:rowOff>76200</xdr:rowOff>
    </xdr:to>
    <xdr:sp macro="" textlink="">
      <xdr:nvSpPr>
        <xdr:cNvPr id="788" name="Text Box 6">
          <a:extLst>
            <a:ext uri="{FF2B5EF4-FFF2-40B4-BE49-F238E27FC236}">
              <a16:creationId xmlns:a16="http://schemas.microsoft.com/office/drawing/2014/main" id="{00000000-0008-0000-0100-000077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152400</xdr:rowOff>
    </xdr:from>
    <xdr:to>
      <xdr:col>4</xdr:col>
      <xdr:colOff>609600</xdr:colOff>
      <xdr:row>33</xdr:row>
      <xdr:rowOff>127000</xdr:rowOff>
    </xdr:to>
    <xdr:sp macro="" textlink="">
      <xdr:nvSpPr>
        <xdr:cNvPr id="789" name="Text Box 10">
          <a:extLst>
            <a:ext uri="{FF2B5EF4-FFF2-40B4-BE49-F238E27FC236}">
              <a16:creationId xmlns:a16="http://schemas.microsoft.com/office/drawing/2014/main" id="{00000000-0008-0000-0100-000078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152400</xdr:rowOff>
    </xdr:from>
    <xdr:to>
      <xdr:col>4</xdr:col>
      <xdr:colOff>609600</xdr:colOff>
      <xdr:row>33</xdr:row>
      <xdr:rowOff>127000</xdr:rowOff>
    </xdr:to>
    <xdr:sp macro="" textlink="">
      <xdr:nvSpPr>
        <xdr:cNvPr id="790" name="Text Box 6">
          <a:extLst>
            <a:ext uri="{FF2B5EF4-FFF2-40B4-BE49-F238E27FC236}">
              <a16:creationId xmlns:a16="http://schemas.microsoft.com/office/drawing/2014/main" id="{00000000-0008-0000-0100-000079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152400</xdr:rowOff>
    </xdr:from>
    <xdr:to>
      <xdr:col>4</xdr:col>
      <xdr:colOff>609600</xdr:colOff>
      <xdr:row>33</xdr:row>
      <xdr:rowOff>127000</xdr:rowOff>
    </xdr:to>
    <xdr:sp macro="" textlink="">
      <xdr:nvSpPr>
        <xdr:cNvPr id="791" name="Text Box 10">
          <a:extLst>
            <a:ext uri="{FF2B5EF4-FFF2-40B4-BE49-F238E27FC236}">
              <a16:creationId xmlns:a16="http://schemas.microsoft.com/office/drawing/2014/main" id="{00000000-0008-0000-0100-00007A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101600</xdr:rowOff>
    </xdr:from>
    <xdr:to>
      <xdr:col>4</xdr:col>
      <xdr:colOff>609600</xdr:colOff>
      <xdr:row>33</xdr:row>
      <xdr:rowOff>76200</xdr:rowOff>
    </xdr:to>
    <xdr:sp macro="" textlink="">
      <xdr:nvSpPr>
        <xdr:cNvPr id="792" name="Text Box 6">
          <a:extLst>
            <a:ext uri="{FF2B5EF4-FFF2-40B4-BE49-F238E27FC236}">
              <a16:creationId xmlns:a16="http://schemas.microsoft.com/office/drawing/2014/main" id="{00000000-0008-0000-0100-00007B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152400</xdr:rowOff>
    </xdr:from>
    <xdr:to>
      <xdr:col>4</xdr:col>
      <xdr:colOff>609600</xdr:colOff>
      <xdr:row>33</xdr:row>
      <xdr:rowOff>127000</xdr:rowOff>
    </xdr:to>
    <xdr:sp macro="" textlink="">
      <xdr:nvSpPr>
        <xdr:cNvPr id="793" name="Text Box 10">
          <a:extLst>
            <a:ext uri="{FF2B5EF4-FFF2-40B4-BE49-F238E27FC236}">
              <a16:creationId xmlns:a16="http://schemas.microsoft.com/office/drawing/2014/main" id="{00000000-0008-0000-0100-00007C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101600</xdr:rowOff>
    </xdr:from>
    <xdr:to>
      <xdr:col>4</xdr:col>
      <xdr:colOff>609600</xdr:colOff>
      <xdr:row>33</xdr:row>
      <xdr:rowOff>76200</xdr:rowOff>
    </xdr:to>
    <xdr:sp macro="" textlink="">
      <xdr:nvSpPr>
        <xdr:cNvPr id="794" name="Text Box 6">
          <a:extLst>
            <a:ext uri="{FF2B5EF4-FFF2-40B4-BE49-F238E27FC236}">
              <a16:creationId xmlns:a16="http://schemas.microsoft.com/office/drawing/2014/main" id="{00000000-0008-0000-0100-00007D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152400</xdr:rowOff>
    </xdr:from>
    <xdr:to>
      <xdr:col>4</xdr:col>
      <xdr:colOff>609600</xdr:colOff>
      <xdr:row>33</xdr:row>
      <xdr:rowOff>127000</xdr:rowOff>
    </xdr:to>
    <xdr:sp macro="" textlink="">
      <xdr:nvSpPr>
        <xdr:cNvPr id="795" name="Text Box 10">
          <a:extLst>
            <a:ext uri="{FF2B5EF4-FFF2-40B4-BE49-F238E27FC236}">
              <a16:creationId xmlns:a16="http://schemas.microsoft.com/office/drawing/2014/main" id="{00000000-0008-0000-0100-00007E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152400</xdr:rowOff>
    </xdr:from>
    <xdr:to>
      <xdr:col>4</xdr:col>
      <xdr:colOff>609600</xdr:colOff>
      <xdr:row>33</xdr:row>
      <xdr:rowOff>127000</xdr:rowOff>
    </xdr:to>
    <xdr:sp macro="" textlink="">
      <xdr:nvSpPr>
        <xdr:cNvPr id="796" name="Text Box 6">
          <a:extLst>
            <a:ext uri="{FF2B5EF4-FFF2-40B4-BE49-F238E27FC236}">
              <a16:creationId xmlns:a16="http://schemas.microsoft.com/office/drawing/2014/main" id="{00000000-0008-0000-0100-000083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152400</xdr:rowOff>
    </xdr:from>
    <xdr:to>
      <xdr:col>4</xdr:col>
      <xdr:colOff>609600</xdr:colOff>
      <xdr:row>33</xdr:row>
      <xdr:rowOff>127000</xdr:rowOff>
    </xdr:to>
    <xdr:sp macro="" textlink="">
      <xdr:nvSpPr>
        <xdr:cNvPr id="797" name="Text Box 10">
          <a:extLst>
            <a:ext uri="{FF2B5EF4-FFF2-40B4-BE49-F238E27FC236}">
              <a16:creationId xmlns:a16="http://schemas.microsoft.com/office/drawing/2014/main" id="{00000000-0008-0000-0100-000084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101600</xdr:rowOff>
    </xdr:from>
    <xdr:to>
      <xdr:col>4</xdr:col>
      <xdr:colOff>609600</xdr:colOff>
      <xdr:row>33</xdr:row>
      <xdr:rowOff>76200</xdr:rowOff>
    </xdr:to>
    <xdr:sp macro="" textlink="">
      <xdr:nvSpPr>
        <xdr:cNvPr id="798" name="Text Box 6">
          <a:extLst>
            <a:ext uri="{FF2B5EF4-FFF2-40B4-BE49-F238E27FC236}">
              <a16:creationId xmlns:a16="http://schemas.microsoft.com/office/drawing/2014/main" id="{00000000-0008-0000-0100-000085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152400</xdr:rowOff>
    </xdr:from>
    <xdr:to>
      <xdr:col>4</xdr:col>
      <xdr:colOff>609600</xdr:colOff>
      <xdr:row>33</xdr:row>
      <xdr:rowOff>127000</xdr:rowOff>
    </xdr:to>
    <xdr:sp macro="" textlink="">
      <xdr:nvSpPr>
        <xdr:cNvPr id="799" name="Text Box 10">
          <a:extLst>
            <a:ext uri="{FF2B5EF4-FFF2-40B4-BE49-F238E27FC236}">
              <a16:creationId xmlns:a16="http://schemas.microsoft.com/office/drawing/2014/main" id="{00000000-0008-0000-0100-000086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660400</xdr:colOff>
      <xdr:row>32</xdr:row>
      <xdr:rowOff>152400</xdr:rowOff>
    </xdr:from>
    <xdr:to>
      <xdr:col>4</xdr:col>
      <xdr:colOff>660400</xdr:colOff>
      <xdr:row>33</xdr:row>
      <xdr:rowOff>127000</xdr:rowOff>
    </xdr:to>
    <xdr:sp macro="" textlink="">
      <xdr:nvSpPr>
        <xdr:cNvPr id="800" name="Text Box 6">
          <a:extLst>
            <a:ext uri="{FF2B5EF4-FFF2-40B4-BE49-F238E27FC236}">
              <a16:creationId xmlns:a16="http://schemas.microsoft.com/office/drawing/2014/main" id="{00000000-0008-0000-0100-00005F4D0000}"/>
            </a:ext>
          </a:extLst>
        </xdr:cNvPr>
        <xdr:cNvSpPr txBox="1">
          <a:spLocks noChangeArrowheads="1"/>
        </xdr:cNvSpPr>
      </xdr:nvSpPr>
      <xdr:spPr bwMode="auto">
        <a:xfrm>
          <a:off x="32766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152400</xdr:rowOff>
    </xdr:from>
    <xdr:to>
      <xdr:col>4</xdr:col>
      <xdr:colOff>609600</xdr:colOff>
      <xdr:row>33</xdr:row>
      <xdr:rowOff>127000</xdr:rowOff>
    </xdr:to>
    <xdr:sp macro="" textlink="">
      <xdr:nvSpPr>
        <xdr:cNvPr id="801" name="Text Box 10">
          <a:extLst>
            <a:ext uri="{FF2B5EF4-FFF2-40B4-BE49-F238E27FC236}">
              <a16:creationId xmlns:a16="http://schemas.microsoft.com/office/drawing/2014/main" id="{00000000-0008-0000-0100-000060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101600</xdr:rowOff>
    </xdr:from>
    <xdr:to>
      <xdr:col>4</xdr:col>
      <xdr:colOff>609600</xdr:colOff>
      <xdr:row>33</xdr:row>
      <xdr:rowOff>76200</xdr:rowOff>
    </xdr:to>
    <xdr:sp macro="" textlink="">
      <xdr:nvSpPr>
        <xdr:cNvPr id="802" name="Text Box 6">
          <a:extLst>
            <a:ext uri="{FF2B5EF4-FFF2-40B4-BE49-F238E27FC236}">
              <a16:creationId xmlns:a16="http://schemas.microsoft.com/office/drawing/2014/main" id="{00000000-0008-0000-0100-0000614D0000}"/>
            </a:ext>
          </a:extLst>
        </xdr:cNvPr>
        <xdr:cNvSpPr txBox="1">
          <a:spLocks noChangeArrowheads="1"/>
        </xdr:cNvSpPr>
      </xdr:nvSpPr>
      <xdr:spPr bwMode="auto">
        <a:xfrm>
          <a:off x="3225800" y="1461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152400</xdr:rowOff>
    </xdr:from>
    <xdr:to>
      <xdr:col>4</xdr:col>
      <xdr:colOff>609600</xdr:colOff>
      <xdr:row>33</xdr:row>
      <xdr:rowOff>127000</xdr:rowOff>
    </xdr:to>
    <xdr:sp macro="" textlink="">
      <xdr:nvSpPr>
        <xdr:cNvPr id="803" name="Text Box 10">
          <a:extLst>
            <a:ext uri="{FF2B5EF4-FFF2-40B4-BE49-F238E27FC236}">
              <a16:creationId xmlns:a16="http://schemas.microsoft.com/office/drawing/2014/main" id="{00000000-0008-0000-0100-000062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152400</xdr:rowOff>
    </xdr:from>
    <xdr:to>
      <xdr:col>4</xdr:col>
      <xdr:colOff>609600</xdr:colOff>
      <xdr:row>33</xdr:row>
      <xdr:rowOff>127000</xdr:rowOff>
    </xdr:to>
    <xdr:sp macro="" textlink="">
      <xdr:nvSpPr>
        <xdr:cNvPr id="804" name="Text Box 6">
          <a:extLst>
            <a:ext uri="{FF2B5EF4-FFF2-40B4-BE49-F238E27FC236}">
              <a16:creationId xmlns:a16="http://schemas.microsoft.com/office/drawing/2014/main" id="{00000000-0008-0000-0100-000067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152400</xdr:rowOff>
    </xdr:from>
    <xdr:to>
      <xdr:col>4</xdr:col>
      <xdr:colOff>609600</xdr:colOff>
      <xdr:row>33</xdr:row>
      <xdr:rowOff>127000</xdr:rowOff>
    </xdr:to>
    <xdr:sp macro="" textlink="">
      <xdr:nvSpPr>
        <xdr:cNvPr id="805" name="Text Box 10">
          <a:extLst>
            <a:ext uri="{FF2B5EF4-FFF2-40B4-BE49-F238E27FC236}">
              <a16:creationId xmlns:a16="http://schemas.microsoft.com/office/drawing/2014/main" id="{00000000-0008-0000-0100-000068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101600</xdr:rowOff>
    </xdr:from>
    <xdr:to>
      <xdr:col>4</xdr:col>
      <xdr:colOff>609600</xdr:colOff>
      <xdr:row>33</xdr:row>
      <xdr:rowOff>76200</xdr:rowOff>
    </xdr:to>
    <xdr:sp macro="" textlink="">
      <xdr:nvSpPr>
        <xdr:cNvPr id="806" name="Text Box 6">
          <a:extLst>
            <a:ext uri="{FF2B5EF4-FFF2-40B4-BE49-F238E27FC236}">
              <a16:creationId xmlns:a16="http://schemas.microsoft.com/office/drawing/2014/main" id="{00000000-0008-0000-0100-0000694D0000}"/>
            </a:ext>
          </a:extLst>
        </xdr:cNvPr>
        <xdr:cNvSpPr txBox="1">
          <a:spLocks noChangeArrowheads="1"/>
        </xdr:cNvSpPr>
      </xdr:nvSpPr>
      <xdr:spPr bwMode="auto">
        <a:xfrm>
          <a:off x="3225800" y="1461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152400</xdr:rowOff>
    </xdr:from>
    <xdr:to>
      <xdr:col>4</xdr:col>
      <xdr:colOff>609600</xdr:colOff>
      <xdr:row>33</xdr:row>
      <xdr:rowOff>127000</xdr:rowOff>
    </xdr:to>
    <xdr:sp macro="" textlink="">
      <xdr:nvSpPr>
        <xdr:cNvPr id="807" name="Text Box 10">
          <a:extLst>
            <a:ext uri="{FF2B5EF4-FFF2-40B4-BE49-F238E27FC236}">
              <a16:creationId xmlns:a16="http://schemas.microsoft.com/office/drawing/2014/main" id="{00000000-0008-0000-0100-00006A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152400</xdr:rowOff>
    </xdr:from>
    <xdr:to>
      <xdr:col>4</xdr:col>
      <xdr:colOff>609600</xdr:colOff>
      <xdr:row>33</xdr:row>
      <xdr:rowOff>127000</xdr:rowOff>
    </xdr:to>
    <xdr:sp macro="" textlink="">
      <xdr:nvSpPr>
        <xdr:cNvPr id="808" name="Text Box 6">
          <a:extLst>
            <a:ext uri="{FF2B5EF4-FFF2-40B4-BE49-F238E27FC236}">
              <a16:creationId xmlns:a16="http://schemas.microsoft.com/office/drawing/2014/main" id="{00000000-0008-0000-0100-00006B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152400</xdr:rowOff>
    </xdr:from>
    <xdr:to>
      <xdr:col>4</xdr:col>
      <xdr:colOff>609600</xdr:colOff>
      <xdr:row>33</xdr:row>
      <xdr:rowOff>127000</xdr:rowOff>
    </xdr:to>
    <xdr:sp macro="" textlink="">
      <xdr:nvSpPr>
        <xdr:cNvPr id="809" name="Text Box 10">
          <a:extLst>
            <a:ext uri="{FF2B5EF4-FFF2-40B4-BE49-F238E27FC236}">
              <a16:creationId xmlns:a16="http://schemas.microsoft.com/office/drawing/2014/main" id="{00000000-0008-0000-0100-00006C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101600</xdr:rowOff>
    </xdr:from>
    <xdr:to>
      <xdr:col>4</xdr:col>
      <xdr:colOff>609600</xdr:colOff>
      <xdr:row>33</xdr:row>
      <xdr:rowOff>76200</xdr:rowOff>
    </xdr:to>
    <xdr:sp macro="" textlink="">
      <xdr:nvSpPr>
        <xdr:cNvPr id="810" name="Text Box 6">
          <a:extLst>
            <a:ext uri="{FF2B5EF4-FFF2-40B4-BE49-F238E27FC236}">
              <a16:creationId xmlns:a16="http://schemas.microsoft.com/office/drawing/2014/main" id="{00000000-0008-0000-0100-00006D4D0000}"/>
            </a:ext>
          </a:extLst>
        </xdr:cNvPr>
        <xdr:cNvSpPr txBox="1">
          <a:spLocks noChangeArrowheads="1"/>
        </xdr:cNvSpPr>
      </xdr:nvSpPr>
      <xdr:spPr bwMode="auto">
        <a:xfrm>
          <a:off x="3225800" y="1461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152400</xdr:rowOff>
    </xdr:from>
    <xdr:to>
      <xdr:col>4</xdr:col>
      <xdr:colOff>609600</xdr:colOff>
      <xdr:row>33</xdr:row>
      <xdr:rowOff>127000</xdr:rowOff>
    </xdr:to>
    <xdr:sp macro="" textlink="">
      <xdr:nvSpPr>
        <xdr:cNvPr id="811" name="Text Box 10">
          <a:extLst>
            <a:ext uri="{FF2B5EF4-FFF2-40B4-BE49-F238E27FC236}">
              <a16:creationId xmlns:a16="http://schemas.microsoft.com/office/drawing/2014/main" id="{00000000-0008-0000-0100-00006E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101600</xdr:rowOff>
    </xdr:from>
    <xdr:to>
      <xdr:col>4</xdr:col>
      <xdr:colOff>609600</xdr:colOff>
      <xdr:row>33</xdr:row>
      <xdr:rowOff>76200</xdr:rowOff>
    </xdr:to>
    <xdr:sp macro="" textlink="">
      <xdr:nvSpPr>
        <xdr:cNvPr id="812" name="Text Box 6">
          <a:extLst>
            <a:ext uri="{FF2B5EF4-FFF2-40B4-BE49-F238E27FC236}">
              <a16:creationId xmlns:a16="http://schemas.microsoft.com/office/drawing/2014/main" id="{00000000-0008-0000-0100-00006F4D0000}"/>
            </a:ext>
          </a:extLst>
        </xdr:cNvPr>
        <xdr:cNvSpPr txBox="1">
          <a:spLocks noChangeArrowheads="1"/>
        </xdr:cNvSpPr>
      </xdr:nvSpPr>
      <xdr:spPr bwMode="auto">
        <a:xfrm>
          <a:off x="3225800" y="1461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152400</xdr:rowOff>
    </xdr:from>
    <xdr:to>
      <xdr:col>4</xdr:col>
      <xdr:colOff>609600</xdr:colOff>
      <xdr:row>33</xdr:row>
      <xdr:rowOff>127000</xdr:rowOff>
    </xdr:to>
    <xdr:sp macro="" textlink="">
      <xdr:nvSpPr>
        <xdr:cNvPr id="813" name="Text Box 10">
          <a:extLst>
            <a:ext uri="{FF2B5EF4-FFF2-40B4-BE49-F238E27FC236}">
              <a16:creationId xmlns:a16="http://schemas.microsoft.com/office/drawing/2014/main" id="{00000000-0008-0000-0100-000070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152400</xdr:rowOff>
    </xdr:from>
    <xdr:to>
      <xdr:col>4</xdr:col>
      <xdr:colOff>609600</xdr:colOff>
      <xdr:row>33</xdr:row>
      <xdr:rowOff>127000</xdr:rowOff>
    </xdr:to>
    <xdr:sp macro="" textlink="">
      <xdr:nvSpPr>
        <xdr:cNvPr id="814" name="Text Box 6">
          <a:extLst>
            <a:ext uri="{FF2B5EF4-FFF2-40B4-BE49-F238E27FC236}">
              <a16:creationId xmlns:a16="http://schemas.microsoft.com/office/drawing/2014/main" id="{00000000-0008-0000-0100-000071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152400</xdr:rowOff>
    </xdr:from>
    <xdr:to>
      <xdr:col>4</xdr:col>
      <xdr:colOff>609600</xdr:colOff>
      <xdr:row>33</xdr:row>
      <xdr:rowOff>127000</xdr:rowOff>
    </xdr:to>
    <xdr:sp macro="" textlink="">
      <xdr:nvSpPr>
        <xdr:cNvPr id="815" name="Text Box 10">
          <a:extLst>
            <a:ext uri="{FF2B5EF4-FFF2-40B4-BE49-F238E27FC236}">
              <a16:creationId xmlns:a16="http://schemas.microsoft.com/office/drawing/2014/main" id="{00000000-0008-0000-0100-000072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101600</xdr:rowOff>
    </xdr:from>
    <xdr:to>
      <xdr:col>4</xdr:col>
      <xdr:colOff>609600</xdr:colOff>
      <xdr:row>33</xdr:row>
      <xdr:rowOff>76200</xdr:rowOff>
    </xdr:to>
    <xdr:sp macro="" textlink="">
      <xdr:nvSpPr>
        <xdr:cNvPr id="816" name="Text Box 6">
          <a:extLst>
            <a:ext uri="{FF2B5EF4-FFF2-40B4-BE49-F238E27FC236}">
              <a16:creationId xmlns:a16="http://schemas.microsoft.com/office/drawing/2014/main" id="{00000000-0008-0000-0100-0000734D0000}"/>
            </a:ext>
          </a:extLst>
        </xdr:cNvPr>
        <xdr:cNvSpPr txBox="1">
          <a:spLocks noChangeArrowheads="1"/>
        </xdr:cNvSpPr>
      </xdr:nvSpPr>
      <xdr:spPr bwMode="auto">
        <a:xfrm>
          <a:off x="3225800" y="1461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152400</xdr:rowOff>
    </xdr:from>
    <xdr:to>
      <xdr:col>4</xdr:col>
      <xdr:colOff>609600</xdr:colOff>
      <xdr:row>33</xdr:row>
      <xdr:rowOff>127000</xdr:rowOff>
    </xdr:to>
    <xdr:sp macro="" textlink="">
      <xdr:nvSpPr>
        <xdr:cNvPr id="817" name="Text Box 10">
          <a:extLst>
            <a:ext uri="{FF2B5EF4-FFF2-40B4-BE49-F238E27FC236}">
              <a16:creationId xmlns:a16="http://schemas.microsoft.com/office/drawing/2014/main" id="{00000000-0008-0000-0100-000074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152400</xdr:rowOff>
    </xdr:from>
    <xdr:to>
      <xdr:col>4</xdr:col>
      <xdr:colOff>609600</xdr:colOff>
      <xdr:row>33</xdr:row>
      <xdr:rowOff>127000</xdr:rowOff>
    </xdr:to>
    <xdr:sp macro="" textlink="">
      <xdr:nvSpPr>
        <xdr:cNvPr id="818" name="Text Box 6">
          <a:extLst>
            <a:ext uri="{FF2B5EF4-FFF2-40B4-BE49-F238E27FC236}">
              <a16:creationId xmlns:a16="http://schemas.microsoft.com/office/drawing/2014/main" id="{00000000-0008-0000-0100-000075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152400</xdr:rowOff>
    </xdr:from>
    <xdr:to>
      <xdr:col>4</xdr:col>
      <xdr:colOff>609600</xdr:colOff>
      <xdr:row>33</xdr:row>
      <xdr:rowOff>127000</xdr:rowOff>
    </xdr:to>
    <xdr:sp macro="" textlink="">
      <xdr:nvSpPr>
        <xdr:cNvPr id="819" name="Text Box 10">
          <a:extLst>
            <a:ext uri="{FF2B5EF4-FFF2-40B4-BE49-F238E27FC236}">
              <a16:creationId xmlns:a16="http://schemas.microsoft.com/office/drawing/2014/main" id="{00000000-0008-0000-0100-000076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101600</xdr:rowOff>
    </xdr:from>
    <xdr:to>
      <xdr:col>4</xdr:col>
      <xdr:colOff>609600</xdr:colOff>
      <xdr:row>33</xdr:row>
      <xdr:rowOff>76200</xdr:rowOff>
    </xdr:to>
    <xdr:sp macro="" textlink="">
      <xdr:nvSpPr>
        <xdr:cNvPr id="820" name="Text Box 6">
          <a:extLst>
            <a:ext uri="{FF2B5EF4-FFF2-40B4-BE49-F238E27FC236}">
              <a16:creationId xmlns:a16="http://schemas.microsoft.com/office/drawing/2014/main" id="{00000000-0008-0000-0100-0000774D0000}"/>
            </a:ext>
          </a:extLst>
        </xdr:cNvPr>
        <xdr:cNvSpPr txBox="1">
          <a:spLocks noChangeArrowheads="1"/>
        </xdr:cNvSpPr>
      </xdr:nvSpPr>
      <xdr:spPr bwMode="auto">
        <a:xfrm>
          <a:off x="3225800" y="1461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152400</xdr:rowOff>
    </xdr:from>
    <xdr:to>
      <xdr:col>4</xdr:col>
      <xdr:colOff>609600</xdr:colOff>
      <xdr:row>33</xdr:row>
      <xdr:rowOff>127000</xdr:rowOff>
    </xdr:to>
    <xdr:sp macro="" textlink="">
      <xdr:nvSpPr>
        <xdr:cNvPr id="821" name="Text Box 10">
          <a:extLst>
            <a:ext uri="{FF2B5EF4-FFF2-40B4-BE49-F238E27FC236}">
              <a16:creationId xmlns:a16="http://schemas.microsoft.com/office/drawing/2014/main" id="{00000000-0008-0000-0100-000078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152400</xdr:rowOff>
    </xdr:from>
    <xdr:to>
      <xdr:col>4</xdr:col>
      <xdr:colOff>609600</xdr:colOff>
      <xdr:row>33</xdr:row>
      <xdr:rowOff>127000</xdr:rowOff>
    </xdr:to>
    <xdr:sp macro="" textlink="">
      <xdr:nvSpPr>
        <xdr:cNvPr id="822" name="Text Box 6">
          <a:extLst>
            <a:ext uri="{FF2B5EF4-FFF2-40B4-BE49-F238E27FC236}">
              <a16:creationId xmlns:a16="http://schemas.microsoft.com/office/drawing/2014/main" id="{00000000-0008-0000-0100-000079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152400</xdr:rowOff>
    </xdr:from>
    <xdr:to>
      <xdr:col>4</xdr:col>
      <xdr:colOff>609600</xdr:colOff>
      <xdr:row>33</xdr:row>
      <xdr:rowOff>127000</xdr:rowOff>
    </xdr:to>
    <xdr:sp macro="" textlink="">
      <xdr:nvSpPr>
        <xdr:cNvPr id="823" name="Text Box 10">
          <a:extLst>
            <a:ext uri="{FF2B5EF4-FFF2-40B4-BE49-F238E27FC236}">
              <a16:creationId xmlns:a16="http://schemas.microsoft.com/office/drawing/2014/main" id="{00000000-0008-0000-0100-00007A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101600</xdr:rowOff>
    </xdr:from>
    <xdr:to>
      <xdr:col>4</xdr:col>
      <xdr:colOff>609600</xdr:colOff>
      <xdr:row>33</xdr:row>
      <xdr:rowOff>76200</xdr:rowOff>
    </xdr:to>
    <xdr:sp macro="" textlink="">
      <xdr:nvSpPr>
        <xdr:cNvPr id="824" name="Text Box 6">
          <a:extLst>
            <a:ext uri="{FF2B5EF4-FFF2-40B4-BE49-F238E27FC236}">
              <a16:creationId xmlns:a16="http://schemas.microsoft.com/office/drawing/2014/main" id="{00000000-0008-0000-0100-00007B4D0000}"/>
            </a:ext>
          </a:extLst>
        </xdr:cNvPr>
        <xdr:cNvSpPr txBox="1">
          <a:spLocks noChangeArrowheads="1"/>
        </xdr:cNvSpPr>
      </xdr:nvSpPr>
      <xdr:spPr bwMode="auto">
        <a:xfrm>
          <a:off x="3225800" y="1461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152400</xdr:rowOff>
    </xdr:from>
    <xdr:to>
      <xdr:col>4</xdr:col>
      <xdr:colOff>609600</xdr:colOff>
      <xdr:row>33</xdr:row>
      <xdr:rowOff>127000</xdr:rowOff>
    </xdr:to>
    <xdr:sp macro="" textlink="">
      <xdr:nvSpPr>
        <xdr:cNvPr id="825" name="Text Box 10">
          <a:extLst>
            <a:ext uri="{FF2B5EF4-FFF2-40B4-BE49-F238E27FC236}">
              <a16:creationId xmlns:a16="http://schemas.microsoft.com/office/drawing/2014/main" id="{00000000-0008-0000-0100-00007C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101600</xdr:rowOff>
    </xdr:from>
    <xdr:to>
      <xdr:col>4</xdr:col>
      <xdr:colOff>609600</xdr:colOff>
      <xdr:row>33</xdr:row>
      <xdr:rowOff>76200</xdr:rowOff>
    </xdr:to>
    <xdr:sp macro="" textlink="">
      <xdr:nvSpPr>
        <xdr:cNvPr id="826" name="Text Box 6">
          <a:extLst>
            <a:ext uri="{FF2B5EF4-FFF2-40B4-BE49-F238E27FC236}">
              <a16:creationId xmlns:a16="http://schemas.microsoft.com/office/drawing/2014/main" id="{00000000-0008-0000-0100-00007D4D0000}"/>
            </a:ext>
          </a:extLst>
        </xdr:cNvPr>
        <xdr:cNvSpPr txBox="1">
          <a:spLocks noChangeArrowheads="1"/>
        </xdr:cNvSpPr>
      </xdr:nvSpPr>
      <xdr:spPr bwMode="auto">
        <a:xfrm>
          <a:off x="3225800" y="1461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152400</xdr:rowOff>
    </xdr:from>
    <xdr:to>
      <xdr:col>4</xdr:col>
      <xdr:colOff>609600</xdr:colOff>
      <xdr:row>33</xdr:row>
      <xdr:rowOff>127000</xdr:rowOff>
    </xdr:to>
    <xdr:sp macro="" textlink="">
      <xdr:nvSpPr>
        <xdr:cNvPr id="827" name="Text Box 10">
          <a:extLst>
            <a:ext uri="{FF2B5EF4-FFF2-40B4-BE49-F238E27FC236}">
              <a16:creationId xmlns:a16="http://schemas.microsoft.com/office/drawing/2014/main" id="{00000000-0008-0000-0100-00007E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36</xdr:row>
      <xdr:rowOff>152400</xdr:rowOff>
    </xdr:from>
    <xdr:to>
      <xdr:col>4</xdr:col>
      <xdr:colOff>609600</xdr:colOff>
      <xdr:row>37</xdr:row>
      <xdr:rowOff>127000</xdr:rowOff>
    </xdr:to>
    <xdr:sp macro="" textlink="">
      <xdr:nvSpPr>
        <xdr:cNvPr id="828" name="Text Box 6">
          <a:extLst>
            <a:ext uri="{FF2B5EF4-FFF2-40B4-BE49-F238E27FC236}">
              <a16:creationId xmlns:a16="http://schemas.microsoft.com/office/drawing/2014/main" id="{00000000-0008-0000-0100-00007F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36</xdr:row>
      <xdr:rowOff>152400</xdr:rowOff>
    </xdr:from>
    <xdr:to>
      <xdr:col>4</xdr:col>
      <xdr:colOff>609600</xdr:colOff>
      <xdr:row>37</xdr:row>
      <xdr:rowOff>127000</xdr:rowOff>
    </xdr:to>
    <xdr:sp macro="" textlink="">
      <xdr:nvSpPr>
        <xdr:cNvPr id="829" name="Text Box 10">
          <a:extLst>
            <a:ext uri="{FF2B5EF4-FFF2-40B4-BE49-F238E27FC236}">
              <a16:creationId xmlns:a16="http://schemas.microsoft.com/office/drawing/2014/main" id="{00000000-0008-0000-0100-000080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36</xdr:row>
      <xdr:rowOff>101600</xdr:rowOff>
    </xdr:from>
    <xdr:to>
      <xdr:col>4</xdr:col>
      <xdr:colOff>609600</xdr:colOff>
      <xdr:row>37</xdr:row>
      <xdr:rowOff>76200</xdr:rowOff>
    </xdr:to>
    <xdr:sp macro="" textlink="">
      <xdr:nvSpPr>
        <xdr:cNvPr id="830" name="Text Box 6">
          <a:extLst>
            <a:ext uri="{FF2B5EF4-FFF2-40B4-BE49-F238E27FC236}">
              <a16:creationId xmlns:a16="http://schemas.microsoft.com/office/drawing/2014/main" id="{00000000-0008-0000-0100-000081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36</xdr:row>
      <xdr:rowOff>152400</xdr:rowOff>
    </xdr:from>
    <xdr:to>
      <xdr:col>4</xdr:col>
      <xdr:colOff>609600</xdr:colOff>
      <xdr:row>37</xdr:row>
      <xdr:rowOff>127000</xdr:rowOff>
    </xdr:to>
    <xdr:sp macro="" textlink="">
      <xdr:nvSpPr>
        <xdr:cNvPr id="831" name="Text Box 10">
          <a:extLst>
            <a:ext uri="{FF2B5EF4-FFF2-40B4-BE49-F238E27FC236}">
              <a16:creationId xmlns:a16="http://schemas.microsoft.com/office/drawing/2014/main" id="{00000000-0008-0000-0100-000082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152400</xdr:rowOff>
    </xdr:from>
    <xdr:to>
      <xdr:col>4</xdr:col>
      <xdr:colOff>609600</xdr:colOff>
      <xdr:row>33</xdr:row>
      <xdr:rowOff>127000</xdr:rowOff>
    </xdr:to>
    <xdr:sp macro="" textlink="">
      <xdr:nvSpPr>
        <xdr:cNvPr id="832" name="Text Box 6">
          <a:extLst>
            <a:ext uri="{FF2B5EF4-FFF2-40B4-BE49-F238E27FC236}">
              <a16:creationId xmlns:a16="http://schemas.microsoft.com/office/drawing/2014/main" id="{00000000-0008-0000-0100-000083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152400</xdr:rowOff>
    </xdr:from>
    <xdr:to>
      <xdr:col>4</xdr:col>
      <xdr:colOff>609600</xdr:colOff>
      <xdr:row>33</xdr:row>
      <xdr:rowOff>127000</xdr:rowOff>
    </xdr:to>
    <xdr:sp macro="" textlink="">
      <xdr:nvSpPr>
        <xdr:cNvPr id="833" name="Text Box 10">
          <a:extLst>
            <a:ext uri="{FF2B5EF4-FFF2-40B4-BE49-F238E27FC236}">
              <a16:creationId xmlns:a16="http://schemas.microsoft.com/office/drawing/2014/main" id="{00000000-0008-0000-0100-000084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101600</xdr:rowOff>
    </xdr:from>
    <xdr:to>
      <xdr:col>4</xdr:col>
      <xdr:colOff>609600</xdr:colOff>
      <xdr:row>33</xdr:row>
      <xdr:rowOff>76200</xdr:rowOff>
    </xdr:to>
    <xdr:sp macro="" textlink="">
      <xdr:nvSpPr>
        <xdr:cNvPr id="834" name="Text Box 6">
          <a:extLst>
            <a:ext uri="{FF2B5EF4-FFF2-40B4-BE49-F238E27FC236}">
              <a16:creationId xmlns:a16="http://schemas.microsoft.com/office/drawing/2014/main" id="{00000000-0008-0000-0100-0000854D0000}"/>
            </a:ext>
          </a:extLst>
        </xdr:cNvPr>
        <xdr:cNvSpPr txBox="1">
          <a:spLocks noChangeArrowheads="1"/>
        </xdr:cNvSpPr>
      </xdr:nvSpPr>
      <xdr:spPr bwMode="auto">
        <a:xfrm>
          <a:off x="3225800" y="1461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32</xdr:row>
      <xdr:rowOff>152400</xdr:rowOff>
    </xdr:from>
    <xdr:to>
      <xdr:col>4</xdr:col>
      <xdr:colOff>609600</xdr:colOff>
      <xdr:row>33</xdr:row>
      <xdr:rowOff>127000</xdr:rowOff>
    </xdr:to>
    <xdr:sp macro="" textlink="">
      <xdr:nvSpPr>
        <xdr:cNvPr id="835" name="Text Box 10">
          <a:extLst>
            <a:ext uri="{FF2B5EF4-FFF2-40B4-BE49-F238E27FC236}">
              <a16:creationId xmlns:a16="http://schemas.microsoft.com/office/drawing/2014/main" id="{00000000-0008-0000-0100-000086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36</xdr:row>
      <xdr:rowOff>152400</xdr:rowOff>
    </xdr:from>
    <xdr:to>
      <xdr:col>4</xdr:col>
      <xdr:colOff>609600</xdr:colOff>
      <xdr:row>37</xdr:row>
      <xdr:rowOff>127000</xdr:rowOff>
    </xdr:to>
    <xdr:sp macro="" textlink="">
      <xdr:nvSpPr>
        <xdr:cNvPr id="836" name="Text Box 6">
          <a:extLst>
            <a:ext uri="{FF2B5EF4-FFF2-40B4-BE49-F238E27FC236}">
              <a16:creationId xmlns:a16="http://schemas.microsoft.com/office/drawing/2014/main" id="{00000000-0008-0000-0100-000087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36</xdr:row>
      <xdr:rowOff>152400</xdr:rowOff>
    </xdr:from>
    <xdr:to>
      <xdr:col>4</xdr:col>
      <xdr:colOff>609600</xdr:colOff>
      <xdr:row>37</xdr:row>
      <xdr:rowOff>127000</xdr:rowOff>
    </xdr:to>
    <xdr:sp macro="" textlink="">
      <xdr:nvSpPr>
        <xdr:cNvPr id="837" name="Text Box 10">
          <a:extLst>
            <a:ext uri="{FF2B5EF4-FFF2-40B4-BE49-F238E27FC236}">
              <a16:creationId xmlns:a16="http://schemas.microsoft.com/office/drawing/2014/main" id="{00000000-0008-0000-0100-000088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36</xdr:row>
      <xdr:rowOff>101600</xdr:rowOff>
    </xdr:from>
    <xdr:to>
      <xdr:col>4</xdr:col>
      <xdr:colOff>609600</xdr:colOff>
      <xdr:row>37</xdr:row>
      <xdr:rowOff>76200</xdr:rowOff>
    </xdr:to>
    <xdr:sp macro="" textlink="">
      <xdr:nvSpPr>
        <xdr:cNvPr id="838" name="Text Box 6">
          <a:extLst>
            <a:ext uri="{FF2B5EF4-FFF2-40B4-BE49-F238E27FC236}">
              <a16:creationId xmlns:a16="http://schemas.microsoft.com/office/drawing/2014/main" id="{00000000-0008-0000-0100-000089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36</xdr:row>
      <xdr:rowOff>152400</xdr:rowOff>
    </xdr:from>
    <xdr:to>
      <xdr:col>4</xdr:col>
      <xdr:colOff>609600</xdr:colOff>
      <xdr:row>37</xdr:row>
      <xdr:rowOff>127000</xdr:rowOff>
    </xdr:to>
    <xdr:sp macro="" textlink="">
      <xdr:nvSpPr>
        <xdr:cNvPr id="839" name="Text Box 10">
          <a:extLst>
            <a:ext uri="{FF2B5EF4-FFF2-40B4-BE49-F238E27FC236}">
              <a16:creationId xmlns:a16="http://schemas.microsoft.com/office/drawing/2014/main" id="{00000000-0008-0000-0100-00008A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36</xdr:row>
      <xdr:rowOff>152400</xdr:rowOff>
    </xdr:from>
    <xdr:to>
      <xdr:col>4</xdr:col>
      <xdr:colOff>609600</xdr:colOff>
      <xdr:row>37</xdr:row>
      <xdr:rowOff>127000</xdr:rowOff>
    </xdr:to>
    <xdr:sp macro="" textlink="">
      <xdr:nvSpPr>
        <xdr:cNvPr id="840" name="Text Box 6">
          <a:extLst>
            <a:ext uri="{FF2B5EF4-FFF2-40B4-BE49-F238E27FC236}">
              <a16:creationId xmlns:a16="http://schemas.microsoft.com/office/drawing/2014/main" id="{00000000-0008-0000-0100-00008B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36</xdr:row>
      <xdr:rowOff>152400</xdr:rowOff>
    </xdr:from>
    <xdr:to>
      <xdr:col>4</xdr:col>
      <xdr:colOff>609600</xdr:colOff>
      <xdr:row>37</xdr:row>
      <xdr:rowOff>127000</xdr:rowOff>
    </xdr:to>
    <xdr:sp macro="" textlink="">
      <xdr:nvSpPr>
        <xdr:cNvPr id="841" name="Text Box 10">
          <a:extLst>
            <a:ext uri="{FF2B5EF4-FFF2-40B4-BE49-F238E27FC236}">
              <a16:creationId xmlns:a16="http://schemas.microsoft.com/office/drawing/2014/main" id="{00000000-0008-0000-0100-00008C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36</xdr:row>
      <xdr:rowOff>101600</xdr:rowOff>
    </xdr:from>
    <xdr:to>
      <xdr:col>4</xdr:col>
      <xdr:colOff>609600</xdr:colOff>
      <xdr:row>37</xdr:row>
      <xdr:rowOff>76200</xdr:rowOff>
    </xdr:to>
    <xdr:sp macro="" textlink="">
      <xdr:nvSpPr>
        <xdr:cNvPr id="842" name="Text Box 6">
          <a:extLst>
            <a:ext uri="{FF2B5EF4-FFF2-40B4-BE49-F238E27FC236}">
              <a16:creationId xmlns:a16="http://schemas.microsoft.com/office/drawing/2014/main" id="{00000000-0008-0000-0100-00008D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36</xdr:row>
      <xdr:rowOff>152400</xdr:rowOff>
    </xdr:from>
    <xdr:to>
      <xdr:col>4</xdr:col>
      <xdr:colOff>609600</xdr:colOff>
      <xdr:row>37</xdr:row>
      <xdr:rowOff>127000</xdr:rowOff>
    </xdr:to>
    <xdr:sp macro="" textlink="">
      <xdr:nvSpPr>
        <xdr:cNvPr id="843" name="Text Box 10">
          <a:extLst>
            <a:ext uri="{FF2B5EF4-FFF2-40B4-BE49-F238E27FC236}">
              <a16:creationId xmlns:a16="http://schemas.microsoft.com/office/drawing/2014/main" id="{00000000-0008-0000-0100-00008E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36</xdr:row>
      <xdr:rowOff>101600</xdr:rowOff>
    </xdr:from>
    <xdr:to>
      <xdr:col>4</xdr:col>
      <xdr:colOff>609600</xdr:colOff>
      <xdr:row>37</xdr:row>
      <xdr:rowOff>76200</xdr:rowOff>
    </xdr:to>
    <xdr:sp macro="" textlink="">
      <xdr:nvSpPr>
        <xdr:cNvPr id="844" name="Text Box 6">
          <a:extLst>
            <a:ext uri="{FF2B5EF4-FFF2-40B4-BE49-F238E27FC236}">
              <a16:creationId xmlns:a16="http://schemas.microsoft.com/office/drawing/2014/main" id="{00000000-0008-0000-0100-00008F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36</xdr:row>
      <xdr:rowOff>152400</xdr:rowOff>
    </xdr:from>
    <xdr:to>
      <xdr:col>4</xdr:col>
      <xdr:colOff>609600</xdr:colOff>
      <xdr:row>37</xdr:row>
      <xdr:rowOff>127000</xdr:rowOff>
    </xdr:to>
    <xdr:sp macro="" textlink="">
      <xdr:nvSpPr>
        <xdr:cNvPr id="845" name="Text Box 10">
          <a:extLst>
            <a:ext uri="{FF2B5EF4-FFF2-40B4-BE49-F238E27FC236}">
              <a16:creationId xmlns:a16="http://schemas.microsoft.com/office/drawing/2014/main" id="{00000000-0008-0000-0100-000090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36</xdr:row>
      <xdr:rowOff>152400</xdr:rowOff>
    </xdr:from>
    <xdr:to>
      <xdr:col>4</xdr:col>
      <xdr:colOff>609600</xdr:colOff>
      <xdr:row>37</xdr:row>
      <xdr:rowOff>127000</xdr:rowOff>
    </xdr:to>
    <xdr:sp macro="" textlink="">
      <xdr:nvSpPr>
        <xdr:cNvPr id="846" name="Text Box 6">
          <a:extLst>
            <a:ext uri="{FF2B5EF4-FFF2-40B4-BE49-F238E27FC236}">
              <a16:creationId xmlns:a16="http://schemas.microsoft.com/office/drawing/2014/main" id="{00000000-0008-0000-0100-000091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36</xdr:row>
      <xdr:rowOff>152400</xdr:rowOff>
    </xdr:from>
    <xdr:to>
      <xdr:col>4</xdr:col>
      <xdr:colOff>609600</xdr:colOff>
      <xdr:row>37</xdr:row>
      <xdr:rowOff>127000</xdr:rowOff>
    </xdr:to>
    <xdr:sp macro="" textlink="">
      <xdr:nvSpPr>
        <xdr:cNvPr id="847" name="Text Box 10">
          <a:extLst>
            <a:ext uri="{FF2B5EF4-FFF2-40B4-BE49-F238E27FC236}">
              <a16:creationId xmlns:a16="http://schemas.microsoft.com/office/drawing/2014/main" id="{00000000-0008-0000-0100-000092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36</xdr:row>
      <xdr:rowOff>101600</xdr:rowOff>
    </xdr:from>
    <xdr:to>
      <xdr:col>4</xdr:col>
      <xdr:colOff>609600</xdr:colOff>
      <xdr:row>37</xdr:row>
      <xdr:rowOff>76200</xdr:rowOff>
    </xdr:to>
    <xdr:sp macro="" textlink="">
      <xdr:nvSpPr>
        <xdr:cNvPr id="848" name="Text Box 6">
          <a:extLst>
            <a:ext uri="{FF2B5EF4-FFF2-40B4-BE49-F238E27FC236}">
              <a16:creationId xmlns:a16="http://schemas.microsoft.com/office/drawing/2014/main" id="{00000000-0008-0000-0100-000093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36</xdr:row>
      <xdr:rowOff>152400</xdr:rowOff>
    </xdr:from>
    <xdr:to>
      <xdr:col>4</xdr:col>
      <xdr:colOff>609600</xdr:colOff>
      <xdr:row>37</xdr:row>
      <xdr:rowOff>127000</xdr:rowOff>
    </xdr:to>
    <xdr:sp macro="" textlink="">
      <xdr:nvSpPr>
        <xdr:cNvPr id="849" name="Text Box 10">
          <a:extLst>
            <a:ext uri="{FF2B5EF4-FFF2-40B4-BE49-F238E27FC236}">
              <a16:creationId xmlns:a16="http://schemas.microsoft.com/office/drawing/2014/main" id="{00000000-0008-0000-0100-000094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36</xdr:row>
      <xdr:rowOff>152400</xdr:rowOff>
    </xdr:from>
    <xdr:to>
      <xdr:col>4</xdr:col>
      <xdr:colOff>609600</xdr:colOff>
      <xdr:row>37</xdr:row>
      <xdr:rowOff>127000</xdr:rowOff>
    </xdr:to>
    <xdr:sp macro="" textlink="">
      <xdr:nvSpPr>
        <xdr:cNvPr id="850" name="Text Box 6">
          <a:extLst>
            <a:ext uri="{FF2B5EF4-FFF2-40B4-BE49-F238E27FC236}">
              <a16:creationId xmlns:a16="http://schemas.microsoft.com/office/drawing/2014/main" id="{00000000-0008-0000-0100-000095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36</xdr:row>
      <xdr:rowOff>152400</xdr:rowOff>
    </xdr:from>
    <xdr:to>
      <xdr:col>4</xdr:col>
      <xdr:colOff>609600</xdr:colOff>
      <xdr:row>37</xdr:row>
      <xdr:rowOff>127000</xdr:rowOff>
    </xdr:to>
    <xdr:sp macro="" textlink="">
      <xdr:nvSpPr>
        <xdr:cNvPr id="851" name="Text Box 10">
          <a:extLst>
            <a:ext uri="{FF2B5EF4-FFF2-40B4-BE49-F238E27FC236}">
              <a16:creationId xmlns:a16="http://schemas.microsoft.com/office/drawing/2014/main" id="{00000000-0008-0000-0100-000096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36</xdr:row>
      <xdr:rowOff>101600</xdr:rowOff>
    </xdr:from>
    <xdr:to>
      <xdr:col>4</xdr:col>
      <xdr:colOff>609600</xdr:colOff>
      <xdr:row>37</xdr:row>
      <xdr:rowOff>76200</xdr:rowOff>
    </xdr:to>
    <xdr:sp macro="" textlink="">
      <xdr:nvSpPr>
        <xdr:cNvPr id="852" name="Text Box 6">
          <a:extLst>
            <a:ext uri="{FF2B5EF4-FFF2-40B4-BE49-F238E27FC236}">
              <a16:creationId xmlns:a16="http://schemas.microsoft.com/office/drawing/2014/main" id="{00000000-0008-0000-0100-000097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36</xdr:row>
      <xdr:rowOff>152400</xdr:rowOff>
    </xdr:from>
    <xdr:to>
      <xdr:col>4</xdr:col>
      <xdr:colOff>609600</xdr:colOff>
      <xdr:row>37</xdr:row>
      <xdr:rowOff>127000</xdr:rowOff>
    </xdr:to>
    <xdr:sp macro="" textlink="">
      <xdr:nvSpPr>
        <xdr:cNvPr id="853" name="Text Box 10">
          <a:extLst>
            <a:ext uri="{FF2B5EF4-FFF2-40B4-BE49-F238E27FC236}">
              <a16:creationId xmlns:a16="http://schemas.microsoft.com/office/drawing/2014/main" id="{00000000-0008-0000-0100-000098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36</xdr:row>
      <xdr:rowOff>152400</xdr:rowOff>
    </xdr:from>
    <xdr:to>
      <xdr:col>4</xdr:col>
      <xdr:colOff>609600</xdr:colOff>
      <xdr:row>37</xdr:row>
      <xdr:rowOff>127000</xdr:rowOff>
    </xdr:to>
    <xdr:sp macro="" textlink="">
      <xdr:nvSpPr>
        <xdr:cNvPr id="854" name="Text Box 6">
          <a:extLst>
            <a:ext uri="{FF2B5EF4-FFF2-40B4-BE49-F238E27FC236}">
              <a16:creationId xmlns:a16="http://schemas.microsoft.com/office/drawing/2014/main" id="{00000000-0008-0000-0100-000099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36</xdr:row>
      <xdr:rowOff>152400</xdr:rowOff>
    </xdr:from>
    <xdr:to>
      <xdr:col>4</xdr:col>
      <xdr:colOff>609600</xdr:colOff>
      <xdr:row>37</xdr:row>
      <xdr:rowOff>127000</xdr:rowOff>
    </xdr:to>
    <xdr:sp macro="" textlink="">
      <xdr:nvSpPr>
        <xdr:cNvPr id="855" name="Text Box 10">
          <a:extLst>
            <a:ext uri="{FF2B5EF4-FFF2-40B4-BE49-F238E27FC236}">
              <a16:creationId xmlns:a16="http://schemas.microsoft.com/office/drawing/2014/main" id="{00000000-0008-0000-0100-00009A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36</xdr:row>
      <xdr:rowOff>101600</xdr:rowOff>
    </xdr:from>
    <xdr:to>
      <xdr:col>4</xdr:col>
      <xdr:colOff>609600</xdr:colOff>
      <xdr:row>37</xdr:row>
      <xdr:rowOff>76200</xdr:rowOff>
    </xdr:to>
    <xdr:sp macro="" textlink="">
      <xdr:nvSpPr>
        <xdr:cNvPr id="856" name="Text Box 6">
          <a:extLst>
            <a:ext uri="{FF2B5EF4-FFF2-40B4-BE49-F238E27FC236}">
              <a16:creationId xmlns:a16="http://schemas.microsoft.com/office/drawing/2014/main" id="{00000000-0008-0000-0100-00009B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36</xdr:row>
      <xdr:rowOff>152400</xdr:rowOff>
    </xdr:from>
    <xdr:to>
      <xdr:col>4</xdr:col>
      <xdr:colOff>609600</xdr:colOff>
      <xdr:row>37</xdr:row>
      <xdr:rowOff>127000</xdr:rowOff>
    </xdr:to>
    <xdr:sp macro="" textlink="">
      <xdr:nvSpPr>
        <xdr:cNvPr id="857" name="Text Box 10">
          <a:extLst>
            <a:ext uri="{FF2B5EF4-FFF2-40B4-BE49-F238E27FC236}">
              <a16:creationId xmlns:a16="http://schemas.microsoft.com/office/drawing/2014/main" id="{00000000-0008-0000-0100-00009C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36</xdr:row>
      <xdr:rowOff>101600</xdr:rowOff>
    </xdr:from>
    <xdr:to>
      <xdr:col>4</xdr:col>
      <xdr:colOff>609600</xdr:colOff>
      <xdr:row>37</xdr:row>
      <xdr:rowOff>76200</xdr:rowOff>
    </xdr:to>
    <xdr:sp macro="" textlink="">
      <xdr:nvSpPr>
        <xdr:cNvPr id="858" name="Text Box 6">
          <a:extLst>
            <a:ext uri="{FF2B5EF4-FFF2-40B4-BE49-F238E27FC236}">
              <a16:creationId xmlns:a16="http://schemas.microsoft.com/office/drawing/2014/main" id="{00000000-0008-0000-0100-00009D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36</xdr:row>
      <xdr:rowOff>152400</xdr:rowOff>
    </xdr:from>
    <xdr:to>
      <xdr:col>4</xdr:col>
      <xdr:colOff>609600</xdr:colOff>
      <xdr:row>37</xdr:row>
      <xdr:rowOff>127000</xdr:rowOff>
    </xdr:to>
    <xdr:sp macro="" textlink="">
      <xdr:nvSpPr>
        <xdr:cNvPr id="859" name="Text Box 10">
          <a:extLst>
            <a:ext uri="{FF2B5EF4-FFF2-40B4-BE49-F238E27FC236}">
              <a16:creationId xmlns:a16="http://schemas.microsoft.com/office/drawing/2014/main" id="{00000000-0008-0000-0100-00009E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36</xdr:row>
      <xdr:rowOff>152400</xdr:rowOff>
    </xdr:from>
    <xdr:to>
      <xdr:col>4</xdr:col>
      <xdr:colOff>609600</xdr:colOff>
      <xdr:row>37</xdr:row>
      <xdr:rowOff>127000</xdr:rowOff>
    </xdr:to>
    <xdr:sp macro="" textlink="">
      <xdr:nvSpPr>
        <xdr:cNvPr id="860" name="Text Box 6">
          <a:extLst>
            <a:ext uri="{FF2B5EF4-FFF2-40B4-BE49-F238E27FC236}">
              <a16:creationId xmlns:a16="http://schemas.microsoft.com/office/drawing/2014/main" id="{00000000-0008-0000-0100-0000A3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36</xdr:row>
      <xdr:rowOff>152400</xdr:rowOff>
    </xdr:from>
    <xdr:to>
      <xdr:col>4</xdr:col>
      <xdr:colOff>609600</xdr:colOff>
      <xdr:row>37</xdr:row>
      <xdr:rowOff>127000</xdr:rowOff>
    </xdr:to>
    <xdr:sp macro="" textlink="">
      <xdr:nvSpPr>
        <xdr:cNvPr id="861" name="Text Box 10">
          <a:extLst>
            <a:ext uri="{FF2B5EF4-FFF2-40B4-BE49-F238E27FC236}">
              <a16:creationId xmlns:a16="http://schemas.microsoft.com/office/drawing/2014/main" id="{00000000-0008-0000-0100-0000A4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36</xdr:row>
      <xdr:rowOff>101600</xdr:rowOff>
    </xdr:from>
    <xdr:to>
      <xdr:col>4</xdr:col>
      <xdr:colOff>609600</xdr:colOff>
      <xdr:row>37</xdr:row>
      <xdr:rowOff>76200</xdr:rowOff>
    </xdr:to>
    <xdr:sp macro="" textlink="">
      <xdr:nvSpPr>
        <xdr:cNvPr id="862" name="Text Box 6">
          <a:extLst>
            <a:ext uri="{FF2B5EF4-FFF2-40B4-BE49-F238E27FC236}">
              <a16:creationId xmlns:a16="http://schemas.microsoft.com/office/drawing/2014/main" id="{00000000-0008-0000-0100-0000A5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36</xdr:row>
      <xdr:rowOff>152400</xdr:rowOff>
    </xdr:from>
    <xdr:to>
      <xdr:col>4</xdr:col>
      <xdr:colOff>609600</xdr:colOff>
      <xdr:row>37</xdr:row>
      <xdr:rowOff>127000</xdr:rowOff>
    </xdr:to>
    <xdr:sp macro="" textlink="">
      <xdr:nvSpPr>
        <xdr:cNvPr id="863" name="Text Box 10">
          <a:extLst>
            <a:ext uri="{FF2B5EF4-FFF2-40B4-BE49-F238E27FC236}">
              <a16:creationId xmlns:a16="http://schemas.microsoft.com/office/drawing/2014/main" id="{00000000-0008-0000-0100-0000A6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660400</xdr:colOff>
      <xdr:row>36</xdr:row>
      <xdr:rowOff>152400</xdr:rowOff>
    </xdr:from>
    <xdr:to>
      <xdr:col>4</xdr:col>
      <xdr:colOff>660400</xdr:colOff>
      <xdr:row>37</xdr:row>
      <xdr:rowOff>127000</xdr:rowOff>
    </xdr:to>
    <xdr:sp macro="" textlink="">
      <xdr:nvSpPr>
        <xdr:cNvPr id="864" name="Text Box 6">
          <a:extLst>
            <a:ext uri="{FF2B5EF4-FFF2-40B4-BE49-F238E27FC236}">
              <a16:creationId xmlns:a16="http://schemas.microsoft.com/office/drawing/2014/main" id="{00000000-0008-0000-0100-00005F4D0000}"/>
            </a:ext>
          </a:extLst>
        </xdr:cNvPr>
        <xdr:cNvSpPr txBox="1">
          <a:spLocks noChangeArrowheads="1"/>
        </xdr:cNvSpPr>
      </xdr:nvSpPr>
      <xdr:spPr bwMode="auto">
        <a:xfrm>
          <a:off x="32766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36</xdr:row>
      <xdr:rowOff>152400</xdr:rowOff>
    </xdr:from>
    <xdr:to>
      <xdr:col>4</xdr:col>
      <xdr:colOff>609600</xdr:colOff>
      <xdr:row>37</xdr:row>
      <xdr:rowOff>127000</xdr:rowOff>
    </xdr:to>
    <xdr:sp macro="" textlink="">
      <xdr:nvSpPr>
        <xdr:cNvPr id="865" name="Text Box 10">
          <a:extLst>
            <a:ext uri="{FF2B5EF4-FFF2-40B4-BE49-F238E27FC236}">
              <a16:creationId xmlns:a16="http://schemas.microsoft.com/office/drawing/2014/main" id="{00000000-0008-0000-0100-000060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36</xdr:row>
      <xdr:rowOff>101600</xdr:rowOff>
    </xdr:from>
    <xdr:to>
      <xdr:col>4</xdr:col>
      <xdr:colOff>609600</xdr:colOff>
      <xdr:row>37</xdr:row>
      <xdr:rowOff>76200</xdr:rowOff>
    </xdr:to>
    <xdr:sp macro="" textlink="">
      <xdr:nvSpPr>
        <xdr:cNvPr id="866" name="Text Box 6">
          <a:extLst>
            <a:ext uri="{FF2B5EF4-FFF2-40B4-BE49-F238E27FC236}">
              <a16:creationId xmlns:a16="http://schemas.microsoft.com/office/drawing/2014/main" id="{00000000-0008-0000-0100-000061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36</xdr:row>
      <xdr:rowOff>152400</xdr:rowOff>
    </xdr:from>
    <xdr:to>
      <xdr:col>4</xdr:col>
      <xdr:colOff>609600</xdr:colOff>
      <xdr:row>37</xdr:row>
      <xdr:rowOff>127000</xdr:rowOff>
    </xdr:to>
    <xdr:sp macro="" textlink="">
      <xdr:nvSpPr>
        <xdr:cNvPr id="867" name="Text Box 10">
          <a:extLst>
            <a:ext uri="{FF2B5EF4-FFF2-40B4-BE49-F238E27FC236}">
              <a16:creationId xmlns:a16="http://schemas.microsoft.com/office/drawing/2014/main" id="{00000000-0008-0000-0100-000062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36</xdr:row>
      <xdr:rowOff>152400</xdr:rowOff>
    </xdr:from>
    <xdr:to>
      <xdr:col>4</xdr:col>
      <xdr:colOff>609600</xdr:colOff>
      <xdr:row>37</xdr:row>
      <xdr:rowOff>127000</xdr:rowOff>
    </xdr:to>
    <xdr:sp macro="" textlink="">
      <xdr:nvSpPr>
        <xdr:cNvPr id="868" name="Text Box 6">
          <a:extLst>
            <a:ext uri="{FF2B5EF4-FFF2-40B4-BE49-F238E27FC236}">
              <a16:creationId xmlns:a16="http://schemas.microsoft.com/office/drawing/2014/main" id="{00000000-0008-0000-0100-000067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36</xdr:row>
      <xdr:rowOff>152400</xdr:rowOff>
    </xdr:from>
    <xdr:to>
      <xdr:col>4</xdr:col>
      <xdr:colOff>609600</xdr:colOff>
      <xdr:row>37</xdr:row>
      <xdr:rowOff>127000</xdr:rowOff>
    </xdr:to>
    <xdr:sp macro="" textlink="">
      <xdr:nvSpPr>
        <xdr:cNvPr id="869" name="Text Box 10">
          <a:extLst>
            <a:ext uri="{FF2B5EF4-FFF2-40B4-BE49-F238E27FC236}">
              <a16:creationId xmlns:a16="http://schemas.microsoft.com/office/drawing/2014/main" id="{00000000-0008-0000-0100-000068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36</xdr:row>
      <xdr:rowOff>101600</xdr:rowOff>
    </xdr:from>
    <xdr:to>
      <xdr:col>4</xdr:col>
      <xdr:colOff>609600</xdr:colOff>
      <xdr:row>37</xdr:row>
      <xdr:rowOff>76200</xdr:rowOff>
    </xdr:to>
    <xdr:sp macro="" textlink="">
      <xdr:nvSpPr>
        <xdr:cNvPr id="870" name="Text Box 6">
          <a:extLst>
            <a:ext uri="{FF2B5EF4-FFF2-40B4-BE49-F238E27FC236}">
              <a16:creationId xmlns:a16="http://schemas.microsoft.com/office/drawing/2014/main" id="{00000000-0008-0000-0100-000069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36</xdr:row>
      <xdr:rowOff>152400</xdr:rowOff>
    </xdr:from>
    <xdr:to>
      <xdr:col>4</xdr:col>
      <xdr:colOff>609600</xdr:colOff>
      <xdr:row>37</xdr:row>
      <xdr:rowOff>127000</xdr:rowOff>
    </xdr:to>
    <xdr:sp macro="" textlink="">
      <xdr:nvSpPr>
        <xdr:cNvPr id="871" name="Text Box 10">
          <a:extLst>
            <a:ext uri="{FF2B5EF4-FFF2-40B4-BE49-F238E27FC236}">
              <a16:creationId xmlns:a16="http://schemas.microsoft.com/office/drawing/2014/main" id="{00000000-0008-0000-0100-00006A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36</xdr:row>
      <xdr:rowOff>152400</xdr:rowOff>
    </xdr:from>
    <xdr:to>
      <xdr:col>4</xdr:col>
      <xdr:colOff>609600</xdr:colOff>
      <xdr:row>37</xdr:row>
      <xdr:rowOff>127000</xdr:rowOff>
    </xdr:to>
    <xdr:sp macro="" textlink="">
      <xdr:nvSpPr>
        <xdr:cNvPr id="872" name="Text Box 6">
          <a:extLst>
            <a:ext uri="{FF2B5EF4-FFF2-40B4-BE49-F238E27FC236}">
              <a16:creationId xmlns:a16="http://schemas.microsoft.com/office/drawing/2014/main" id="{00000000-0008-0000-0100-00006B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36</xdr:row>
      <xdr:rowOff>152400</xdr:rowOff>
    </xdr:from>
    <xdr:to>
      <xdr:col>4</xdr:col>
      <xdr:colOff>609600</xdr:colOff>
      <xdr:row>37</xdr:row>
      <xdr:rowOff>127000</xdr:rowOff>
    </xdr:to>
    <xdr:sp macro="" textlink="">
      <xdr:nvSpPr>
        <xdr:cNvPr id="873" name="Text Box 10">
          <a:extLst>
            <a:ext uri="{FF2B5EF4-FFF2-40B4-BE49-F238E27FC236}">
              <a16:creationId xmlns:a16="http://schemas.microsoft.com/office/drawing/2014/main" id="{00000000-0008-0000-0100-00006C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36</xdr:row>
      <xdr:rowOff>101600</xdr:rowOff>
    </xdr:from>
    <xdr:to>
      <xdr:col>4</xdr:col>
      <xdr:colOff>609600</xdr:colOff>
      <xdr:row>37</xdr:row>
      <xdr:rowOff>76200</xdr:rowOff>
    </xdr:to>
    <xdr:sp macro="" textlink="">
      <xdr:nvSpPr>
        <xdr:cNvPr id="874" name="Text Box 6">
          <a:extLst>
            <a:ext uri="{FF2B5EF4-FFF2-40B4-BE49-F238E27FC236}">
              <a16:creationId xmlns:a16="http://schemas.microsoft.com/office/drawing/2014/main" id="{00000000-0008-0000-0100-00006D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36</xdr:row>
      <xdr:rowOff>152400</xdr:rowOff>
    </xdr:from>
    <xdr:to>
      <xdr:col>4</xdr:col>
      <xdr:colOff>609600</xdr:colOff>
      <xdr:row>37</xdr:row>
      <xdr:rowOff>127000</xdr:rowOff>
    </xdr:to>
    <xdr:sp macro="" textlink="">
      <xdr:nvSpPr>
        <xdr:cNvPr id="875" name="Text Box 10">
          <a:extLst>
            <a:ext uri="{FF2B5EF4-FFF2-40B4-BE49-F238E27FC236}">
              <a16:creationId xmlns:a16="http://schemas.microsoft.com/office/drawing/2014/main" id="{00000000-0008-0000-0100-00006E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36</xdr:row>
      <xdr:rowOff>101600</xdr:rowOff>
    </xdr:from>
    <xdr:to>
      <xdr:col>4</xdr:col>
      <xdr:colOff>609600</xdr:colOff>
      <xdr:row>37</xdr:row>
      <xdr:rowOff>76200</xdr:rowOff>
    </xdr:to>
    <xdr:sp macro="" textlink="">
      <xdr:nvSpPr>
        <xdr:cNvPr id="876" name="Text Box 6">
          <a:extLst>
            <a:ext uri="{FF2B5EF4-FFF2-40B4-BE49-F238E27FC236}">
              <a16:creationId xmlns:a16="http://schemas.microsoft.com/office/drawing/2014/main" id="{00000000-0008-0000-0100-00006F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36</xdr:row>
      <xdr:rowOff>152400</xdr:rowOff>
    </xdr:from>
    <xdr:to>
      <xdr:col>4</xdr:col>
      <xdr:colOff>609600</xdr:colOff>
      <xdr:row>37</xdr:row>
      <xdr:rowOff>127000</xdr:rowOff>
    </xdr:to>
    <xdr:sp macro="" textlink="">
      <xdr:nvSpPr>
        <xdr:cNvPr id="877" name="Text Box 10">
          <a:extLst>
            <a:ext uri="{FF2B5EF4-FFF2-40B4-BE49-F238E27FC236}">
              <a16:creationId xmlns:a16="http://schemas.microsoft.com/office/drawing/2014/main" id="{00000000-0008-0000-0100-000070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36</xdr:row>
      <xdr:rowOff>152400</xdr:rowOff>
    </xdr:from>
    <xdr:to>
      <xdr:col>4</xdr:col>
      <xdr:colOff>609600</xdr:colOff>
      <xdr:row>37</xdr:row>
      <xdr:rowOff>127000</xdr:rowOff>
    </xdr:to>
    <xdr:sp macro="" textlink="">
      <xdr:nvSpPr>
        <xdr:cNvPr id="878" name="Text Box 6">
          <a:extLst>
            <a:ext uri="{FF2B5EF4-FFF2-40B4-BE49-F238E27FC236}">
              <a16:creationId xmlns:a16="http://schemas.microsoft.com/office/drawing/2014/main" id="{00000000-0008-0000-0100-000071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36</xdr:row>
      <xdr:rowOff>152400</xdr:rowOff>
    </xdr:from>
    <xdr:to>
      <xdr:col>4</xdr:col>
      <xdr:colOff>609600</xdr:colOff>
      <xdr:row>37</xdr:row>
      <xdr:rowOff>127000</xdr:rowOff>
    </xdr:to>
    <xdr:sp macro="" textlink="">
      <xdr:nvSpPr>
        <xdr:cNvPr id="879" name="Text Box 10">
          <a:extLst>
            <a:ext uri="{FF2B5EF4-FFF2-40B4-BE49-F238E27FC236}">
              <a16:creationId xmlns:a16="http://schemas.microsoft.com/office/drawing/2014/main" id="{00000000-0008-0000-0100-000072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36</xdr:row>
      <xdr:rowOff>101600</xdr:rowOff>
    </xdr:from>
    <xdr:to>
      <xdr:col>4</xdr:col>
      <xdr:colOff>609600</xdr:colOff>
      <xdr:row>37</xdr:row>
      <xdr:rowOff>76200</xdr:rowOff>
    </xdr:to>
    <xdr:sp macro="" textlink="">
      <xdr:nvSpPr>
        <xdr:cNvPr id="880" name="Text Box 6">
          <a:extLst>
            <a:ext uri="{FF2B5EF4-FFF2-40B4-BE49-F238E27FC236}">
              <a16:creationId xmlns:a16="http://schemas.microsoft.com/office/drawing/2014/main" id="{00000000-0008-0000-0100-000073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36</xdr:row>
      <xdr:rowOff>152400</xdr:rowOff>
    </xdr:from>
    <xdr:to>
      <xdr:col>4</xdr:col>
      <xdr:colOff>609600</xdr:colOff>
      <xdr:row>37</xdr:row>
      <xdr:rowOff>127000</xdr:rowOff>
    </xdr:to>
    <xdr:sp macro="" textlink="">
      <xdr:nvSpPr>
        <xdr:cNvPr id="881" name="Text Box 10">
          <a:extLst>
            <a:ext uri="{FF2B5EF4-FFF2-40B4-BE49-F238E27FC236}">
              <a16:creationId xmlns:a16="http://schemas.microsoft.com/office/drawing/2014/main" id="{00000000-0008-0000-0100-000074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36</xdr:row>
      <xdr:rowOff>152400</xdr:rowOff>
    </xdr:from>
    <xdr:to>
      <xdr:col>4</xdr:col>
      <xdr:colOff>609600</xdr:colOff>
      <xdr:row>37</xdr:row>
      <xdr:rowOff>127000</xdr:rowOff>
    </xdr:to>
    <xdr:sp macro="" textlink="">
      <xdr:nvSpPr>
        <xdr:cNvPr id="882" name="Text Box 6">
          <a:extLst>
            <a:ext uri="{FF2B5EF4-FFF2-40B4-BE49-F238E27FC236}">
              <a16:creationId xmlns:a16="http://schemas.microsoft.com/office/drawing/2014/main" id="{00000000-0008-0000-0100-000075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36</xdr:row>
      <xdr:rowOff>152400</xdr:rowOff>
    </xdr:from>
    <xdr:to>
      <xdr:col>4</xdr:col>
      <xdr:colOff>609600</xdr:colOff>
      <xdr:row>37</xdr:row>
      <xdr:rowOff>127000</xdr:rowOff>
    </xdr:to>
    <xdr:sp macro="" textlink="">
      <xdr:nvSpPr>
        <xdr:cNvPr id="883" name="Text Box 10">
          <a:extLst>
            <a:ext uri="{FF2B5EF4-FFF2-40B4-BE49-F238E27FC236}">
              <a16:creationId xmlns:a16="http://schemas.microsoft.com/office/drawing/2014/main" id="{00000000-0008-0000-0100-000076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36</xdr:row>
      <xdr:rowOff>101600</xdr:rowOff>
    </xdr:from>
    <xdr:to>
      <xdr:col>4</xdr:col>
      <xdr:colOff>609600</xdr:colOff>
      <xdr:row>37</xdr:row>
      <xdr:rowOff>76200</xdr:rowOff>
    </xdr:to>
    <xdr:sp macro="" textlink="">
      <xdr:nvSpPr>
        <xdr:cNvPr id="884" name="Text Box 6">
          <a:extLst>
            <a:ext uri="{FF2B5EF4-FFF2-40B4-BE49-F238E27FC236}">
              <a16:creationId xmlns:a16="http://schemas.microsoft.com/office/drawing/2014/main" id="{00000000-0008-0000-0100-000077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36</xdr:row>
      <xdr:rowOff>152400</xdr:rowOff>
    </xdr:from>
    <xdr:to>
      <xdr:col>4</xdr:col>
      <xdr:colOff>609600</xdr:colOff>
      <xdr:row>37</xdr:row>
      <xdr:rowOff>127000</xdr:rowOff>
    </xdr:to>
    <xdr:sp macro="" textlink="">
      <xdr:nvSpPr>
        <xdr:cNvPr id="885" name="Text Box 10">
          <a:extLst>
            <a:ext uri="{FF2B5EF4-FFF2-40B4-BE49-F238E27FC236}">
              <a16:creationId xmlns:a16="http://schemas.microsoft.com/office/drawing/2014/main" id="{00000000-0008-0000-0100-000078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36</xdr:row>
      <xdr:rowOff>152400</xdr:rowOff>
    </xdr:from>
    <xdr:to>
      <xdr:col>4</xdr:col>
      <xdr:colOff>609600</xdr:colOff>
      <xdr:row>37</xdr:row>
      <xdr:rowOff>127000</xdr:rowOff>
    </xdr:to>
    <xdr:sp macro="" textlink="">
      <xdr:nvSpPr>
        <xdr:cNvPr id="886" name="Text Box 6">
          <a:extLst>
            <a:ext uri="{FF2B5EF4-FFF2-40B4-BE49-F238E27FC236}">
              <a16:creationId xmlns:a16="http://schemas.microsoft.com/office/drawing/2014/main" id="{00000000-0008-0000-0100-000079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36</xdr:row>
      <xdr:rowOff>152400</xdr:rowOff>
    </xdr:from>
    <xdr:to>
      <xdr:col>4</xdr:col>
      <xdr:colOff>609600</xdr:colOff>
      <xdr:row>37</xdr:row>
      <xdr:rowOff>127000</xdr:rowOff>
    </xdr:to>
    <xdr:sp macro="" textlink="">
      <xdr:nvSpPr>
        <xdr:cNvPr id="887" name="Text Box 10">
          <a:extLst>
            <a:ext uri="{FF2B5EF4-FFF2-40B4-BE49-F238E27FC236}">
              <a16:creationId xmlns:a16="http://schemas.microsoft.com/office/drawing/2014/main" id="{00000000-0008-0000-0100-00007A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36</xdr:row>
      <xdr:rowOff>101600</xdr:rowOff>
    </xdr:from>
    <xdr:to>
      <xdr:col>4</xdr:col>
      <xdr:colOff>609600</xdr:colOff>
      <xdr:row>37</xdr:row>
      <xdr:rowOff>76200</xdr:rowOff>
    </xdr:to>
    <xdr:sp macro="" textlink="">
      <xdr:nvSpPr>
        <xdr:cNvPr id="888" name="Text Box 6">
          <a:extLst>
            <a:ext uri="{FF2B5EF4-FFF2-40B4-BE49-F238E27FC236}">
              <a16:creationId xmlns:a16="http://schemas.microsoft.com/office/drawing/2014/main" id="{00000000-0008-0000-0100-00007B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36</xdr:row>
      <xdr:rowOff>152400</xdr:rowOff>
    </xdr:from>
    <xdr:to>
      <xdr:col>4</xdr:col>
      <xdr:colOff>609600</xdr:colOff>
      <xdr:row>37</xdr:row>
      <xdr:rowOff>127000</xdr:rowOff>
    </xdr:to>
    <xdr:sp macro="" textlink="">
      <xdr:nvSpPr>
        <xdr:cNvPr id="889" name="Text Box 10">
          <a:extLst>
            <a:ext uri="{FF2B5EF4-FFF2-40B4-BE49-F238E27FC236}">
              <a16:creationId xmlns:a16="http://schemas.microsoft.com/office/drawing/2014/main" id="{00000000-0008-0000-0100-00007C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36</xdr:row>
      <xdr:rowOff>101600</xdr:rowOff>
    </xdr:from>
    <xdr:to>
      <xdr:col>4</xdr:col>
      <xdr:colOff>609600</xdr:colOff>
      <xdr:row>37</xdr:row>
      <xdr:rowOff>76200</xdr:rowOff>
    </xdr:to>
    <xdr:sp macro="" textlink="">
      <xdr:nvSpPr>
        <xdr:cNvPr id="890" name="Text Box 6">
          <a:extLst>
            <a:ext uri="{FF2B5EF4-FFF2-40B4-BE49-F238E27FC236}">
              <a16:creationId xmlns:a16="http://schemas.microsoft.com/office/drawing/2014/main" id="{00000000-0008-0000-0100-00007D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36</xdr:row>
      <xdr:rowOff>152400</xdr:rowOff>
    </xdr:from>
    <xdr:to>
      <xdr:col>4</xdr:col>
      <xdr:colOff>609600</xdr:colOff>
      <xdr:row>37</xdr:row>
      <xdr:rowOff>127000</xdr:rowOff>
    </xdr:to>
    <xdr:sp macro="" textlink="">
      <xdr:nvSpPr>
        <xdr:cNvPr id="891" name="Text Box 10">
          <a:extLst>
            <a:ext uri="{FF2B5EF4-FFF2-40B4-BE49-F238E27FC236}">
              <a16:creationId xmlns:a16="http://schemas.microsoft.com/office/drawing/2014/main" id="{00000000-0008-0000-0100-00007E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36</xdr:row>
      <xdr:rowOff>152400</xdr:rowOff>
    </xdr:from>
    <xdr:to>
      <xdr:col>4</xdr:col>
      <xdr:colOff>609600</xdr:colOff>
      <xdr:row>37</xdr:row>
      <xdr:rowOff>127000</xdr:rowOff>
    </xdr:to>
    <xdr:sp macro="" textlink="">
      <xdr:nvSpPr>
        <xdr:cNvPr id="892" name="Text Box 6">
          <a:extLst>
            <a:ext uri="{FF2B5EF4-FFF2-40B4-BE49-F238E27FC236}">
              <a16:creationId xmlns:a16="http://schemas.microsoft.com/office/drawing/2014/main" id="{00000000-0008-0000-0100-000083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36</xdr:row>
      <xdr:rowOff>152400</xdr:rowOff>
    </xdr:from>
    <xdr:to>
      <xdr:col>4</xdr:col>
      <xdr:colOff>609600</xdr:colOff>
      <xdr:row>37</xdr:row>
      <xdr:rowOff>127000</xdr:rowOff>
    </xdr:to>
    <xdr:sp macro="" textlink="">
      <xdr:nvSpPr>
        <xdr:cNvPr id="893" name="Text Box 10">
          <a:extLst>
            <a:ext uri="{FF2B5EF4-FFF2-40B4-BE49-F238E27FC236}">
              <a16:creationId xmlns:a16="http://schemas.microsoft.com/office/drawing/2014/main" id="{00000000-0008-0000-0100-000084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36</xdr:row>
      <xdr:rowOff>101600</xdr:rowOff>
    </xdr:from>
    <xdr:to>
      <xdr:col>4</xdr:col>
      <xdr:colOff>609600</xdr:colOff>
      <xdr:row>37</xdr:row>
      <xdr:rowOff>76200</xdr:rowOff>
    </xdr:to>
    <xdr:sp macro="" textlink="">
      <xdr:nvSpPr>
        <xdr:cNvPr id="894" name="Text Box 6">
          <a:extLst>
            <a:ext uri="{FF2B5EF4-FFF2-40B4-BE49-F238E27FC236}">
              <a16:creationId xmlns:a16="http://schemas.microsoft.com/office/drawing/2014/main" id="{00000000-0008-0000-0100-000085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36</xdr:row>
      <xdr:rowOff>152400</xdr:rowOff>
    </xdr:from>
    <xdr:to>
      <xdr:col>4</xdr:col>
      <xdr:colOff>609600</xdr:colOff>
      <xdr:row>37</xdr:row>
      <xdr:rowOff>127000</xdr:rowOff>
    </xdr:to>
    <xdr:sp macro="" textlink="">
      <xdr:nvSpPr>
        <xdr:cNvPr id="895" name="Text Box 10">
          <a:extLst>
            <a:ext uri="{FF2B5EF4-FFF2-40B4-BE49-F238E27FC236}">
              <a16:creationId xmlns:a16="http://schemas.microsoft.com/office/drawing/2014/main" id="{00000000-0008-0000-0100-000086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660400</xdr:colOff>
      <xdr:row>36</xdr:row>
      <xdr:rowOff>152400</xdr:rowOff>
    </xdr:from>
    <xdr:to>
      <xdr:col>4</xdr:col>
      <xdr:colOff>660400</xdr:colOff>
      <xdr:row>37</xdr:row>
      <xdr:rowOff>127000</xdr:rowOff>
    </xdr:to>
    <xdr:sp macro="" textlink="">
      <xdr:nvSpPr>
        <xdr:cNvPr id="896" name="Text Box 6">
          <a:extLst>
            <a:ext uri="{FF2B5EF4-FFF2-40B4-BE49-F238E27FC236}">
              <a16:creationId xmlns:a16="http://schemas.microsoft.com/office/drawing/2014/main" id="{00000000-0008-0000-0100-00005F4D0000}"/>
            </a:ext>
          </a:extLst>
        </xdr:cNvPr>
        <xdr:cNvSpPr txBox="1">
          <a:spLocks noChangeArrowheads="1"/>
        </xdr:cNvSpPr>
      </xdr:nvSpPr>
      <xdr:spPr bwMode="auto">
        <a:xfrm>
          <a:off x="32766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36</xdr:row>
      <xdr:rowOff>152400</xdr:rowOff>
    </xdr:from>
    <xdr:to>
      <xdr:col>4</xdr:col>
      <xdr:colOff>609600</xdr:colOff>
      <xdr:row>37</xdr:row>
      <xdr:rowOff>127000</xdr:rowOff>
    </xdr:to>
    <xdr:sp macro="" textlink="">
      <xdr:nvSpPr>
        <xdr:cNvPr id="897" name="Text Box 10">
          <a:extLst>
            <a:ext uri="{FF2B5EF4-FFF2-40B4-BE49-F238E27FC236}">
              <a16:creationId xmlns:a16="http://schemas.microsoft.com/office/drawing/2014/main" id="{00000000-0008-0000-0100-000060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36</xdr:row>
      <xdr:rowOff>101600</xdr:rowOff>
    </xdr:from>
    <xdr:to>
      <xdr:col>4</xdr:col>
      <xdr:colOff>609600</xdr:colOff>
      <xdr:row>37</xdr:row>
      <xdr:rowOff>76200</xdr:rowOff>
    </xdr:to>
    <xdr:sp macro="" textlink="">
      <xdr:nvSpPr>
        <xdr:cNvPr id="898" name="Text Box 6">
          <a:extLst>
            <a:ext uri="{FF2B5EF4-FFF2-40B4-BE49-F238E27FC236}">
              <a16:creationId xmlns:a16="http://schemas.microsoft.com/office/drawing/2014/main" id="{00000000-0008-0000-0100-0000614D0000}"/>
            </a:ext>
          </a:extLst>
        </xdr:cNvPr>
        <xdr:cNvSpPr txBox="1">
          <a:spLocks noChangeArrowheads="1"/>
        </xdr:cNvSpPr>
      </xdr:nvSpPr>
      <xdr:spPr bwMode="auto">
        <a:xfrm>
          <a:off x="3225800" y="1461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36</xdr:row>
      <xdr:rowOff>152400</xdr:rowOff>
    </xdr:from>
    <xdr:to>
      <xdr:col>4</xdr:col>
      <xdr:colOff>609600</xdr:colOff>
      <xdr:row>37</xdr:row>
      <xdr:rowOff>127000</xdr:rowOff>
    </xdr:to>
    <xdr:sp macro="" textlink="">
      <xdr:nvSpPr>
        <xdr:cNvPr id="899" name="Text Box 10">
          <a:extLst>
            <a:ext uri="{FF2B5EF4-FFF2-40B4-BE49-F238E27FC236}">
              <a16:creationId xmlns:a16="http://schemas.microsoft.com/office/drawing/2014/main" id="{00000000-0008-0000-0100-000062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36</xdr:row>
      <xdr:rowOff>152400</xdr:rowOff>
    </xdr:from>
    <xdr:to>
      <xdr:col>4</xdr:col>
      <xdr:colOff>609600</xdr:colOff>
      <xdr:row>37</xdr:row>
      <xdr:rowOff>127000</xdr:rowOff>
    </xdr:to>
    <xdr:sp macro="" textlink="">
      <xdr:nvSpPr>
        <xdr:cNvPr id="900" name="Text Box 6">
          <a:extLst>
            <a:ext uri="{FF2B5EF4-FFF2-40B4-BE49-F238E27FC236}">
              <a16:creationId xmlns:a16="http://schemas.microsoft.com/office/drawing/2014/main" id="{00000000-0008-0000-0100-000067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36</xdr:row>
      <xdr:rowOff>152400</xdr:rowOff>
    </xdr:from>
    <xdr:to>
      <xdr:col>4</xdr:col>
      <xdr:colOff>609600</xdr:colOff>
      <xdr:row>37</xdr:row>
      <xdr:rowOff>127000</xdr:rowOff>
    </xdr:to>
    <xdr:sp macro="" textlink="">
      <xdr:nvSpPr>
        <xdr:cNvPr id="901" name="Text Box 10">
          <a:extLst>
            <a:ext uri="{FF2B5EF4-FFF2-40B4-BE49-F238E27FC236}">
              <a16:creationId xmlns:a16="http://schemas.microsoft.com/office/drawing/2014/main" id="{00000000-0008-0000-0100-000068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36</xdr:row>
      <xdr:rowOff>101600</xdr:rowOff>
    </xdr:from>
    <xdr:to>
      <xdr:col>4</xdr:col>
      <xdr:colOff>609600</xdr:colOff>
      <xdr:row>37</xdr:row>
      <xdr:rowOff>76200</xdr:rowOff>
    </xdr:to>
    <xdr:sp macro="" textlink="">
      <xdr:nvSpPr>
        <xdr:cNvPr id="902" name="Text Box 6">
          <a:extLst>
            <a:ext uri="{FF2B5EF4-FFF2-40B4-BE49-F238E27FC236}">
              <a16:creationId xmlns:a16="http://schemas.microsoft.com/office/drawing/2014/main" id="{00000000-0008-0000-0100-0000694D0000}"/>
            </a:ext>
          </a:extLst>
        </xdr:cNvPr>
        <xdr:cNvSpPr txBox="1">
          <a:spLocks noChangeArrowheads="1"/>
        </xdr:cNvSpPr>
      </xdr:nvSpPr>
      <xdr:spPr bwMode="auto">
        <a:xfrm>
          <a:off x="3225800" y="1461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36</xdr:row>
      <xdr:rowOff>152400</xdr:rowOff>
    </xdr:from>
    <xdr:to>
      <xdr:col>4</xdr:col>
      <xdr:colOff>609600</xdr:colOff>
      <xdr:row>37</xdr:row>
      <xdr:rowOff>127000</xdr:rowOff>
    </xdr:to>
    <xdr:sp macro="" textlink="">
      <xdr:nvSpPr>
        <xdr:cNvPr id="903" name="Text Box 10">
          <a:extLst>
            <a:ext uri="{FF2B5EF4-FFF2-40B4-BE49-F238E27FC236}">
              <a16:creationId xmlns:a16="http://schemas.microsoft.com/office/drawing/2014/main" id="{00000000-0008-0000-0100-00006A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36</xdr:row>
      <xdr:rowOff>152400</xdr:rowOff>
    </xdr:from>
    <xdr:to>
      <xdr:col>4</xdr:col>
      <xdr:colOff>609600</xdr:colOff>
      <xdr:row>37</xdr:row>
      <xdr:rowOff>127000</xdr:rowOff>
    </xdr:to>
    <xdr:sp macro="" textlink="">
      <xdr:nvSpPr>
        <xdr:cNvPr id="904" name="Text Box 6">
          <a:extLst>
            <a:ext uri="{FF2B5EF4-FFF2-40B4-BE49-F238E27FC236}">
              <a16:creationId xmlns:a16="http://schemas.microsoft.com/office/drawing/2014/main" id="{00000000-0008-0000-0100-00006B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36</xdr:row>
      <xdr:rowOff>152400</xdr:rowOff>
    </xdr:from>
    <xdr:to>
      <xdr:col>4</xdr:col>
      <xdr:colOff>609600</xdr:colOff>
      <xdr:row>37</xdr:row>
      <xdr:rowOff>127000</xdr:rowOff>
    </xdr:to>
    <xdr:sp macro="" textlink="">
      <xdr:nvSpPr>
        <xdr:cNvPr id="905" name="Text Box 10">
          <a:extLst>
            <a:ext uri="{FF2B5EF4-FFF2-40B4-BE49-F238E27FC236}">
              <a16:creationId xmlns:a16="http://schemas.microsoft.com/office/drawing/2014/main" id="{00000000-0008-0000-0100-00006C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36</xdr:row>
      <xdr:rowOff>101600</xdr:rowOff>
    </xdr:from>
    <xdr:to>
      <xdr:col>4</xdr:col>
      <xdr:colOff>609600</xdr:colOff>
      <xdr:row>37</xdr:row>
      <xdr:rowOff>76200</xdr:rowOff>
    </xdr:to>
    <xdr:sp macro="" textlink="">
      <xdr:nvSpPr>
        <xdr:cNvPr id="906" name="Text Box 6">
          <a:extLst>
            <a:ext uri="{FF2B5EF4-FFF2-40B4-BE49-F238E27FC236}">
              <a16:creationId xmlns:a16="http://schemas.microsoft.com/office/drawing/2014/main" id="{00000000-0008-0000-0100-00006D4D0000}"/>
            </a:ext>
          </a:extLst>
        </xdr:cNvPr>
        <xdr:cNvSpPr txBox="1">
          <a:spLocks noChangeArrowheads="1"/>
        </xdr:cNvSpPr>
      </xdr:nvSpPr>
      <xdr:spPr bwMode="auto">
        <a:xfrm>
          <a:off x="3225800" y="1461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36</xdr:row>
      <xdr:rowOff>152400</xdr:rowOff>
    </xdr:from>
    <xdr:to>
      <xdr:col>4</xdr:col>
      <xdr:colOff>609600</xdr:colOff>
      <xdr:row>37</xdr:row>
      <xdr:rowOff>127000</xdr:rowOff>
    </xdr:to>
    <xdr:sp macro="" textlink="">
      <xdr:nvSpPr>
        <xdr:cNvPr id="907" name="Text Box 10">
          <a:extLst>
            <a:ext uri="{FF2B5EF4-FFF2-40B4-BE49-F238E27FC236}">
              <a16:creationId xmlns:a16="http://schemas.microsoft.com/office/drawing/2014/main" id="{00000000-0008-0000-0100-00006E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36</xdr:row>
      <xdr:rowOff>101600</xdr:rowOff>
    </xdr:from>
    <xdr:to>
      <xdr:col>4</xdr:col>
      <xdr:colOff>609600</xdr:colOff>
      <xdr:row>37</xdr:row>
      <xdr:rowOff>76200</xdr:rowOff>
    </xdr:to>
    <xdr:sp macro="" textlink="">
      <xdr:nvSpPr>
        <xdr:cNvPr id="908" name="Text Box 6">
          <a:extLst>
            <a:ext uri="{FF2B5EF4-FFF2-40B4-BE49-F238E27FC236}">
              <a16:creationId xmlns:a16="http://schemas.microsoft.com/office/drawing/2014/main" id="{00000000-0008-0000-0100-00006F4D0000}"/>
            </a:ext>
          </a:extLst>
        </xdr:cNvPr>
        <xdr:cNvSpPr txBox="1">
          <a:spLocks noChangeArrowheads="1"/>
        </xdr:cNvSpPr>
      </xdr:nvSpPr>
      <xdr:spPr bwMode="auto">
        <a:xfrm>
          <a:off x="3225800" y="1461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36</xdr:row>
      <xdr:rowOff>152400</xdr:rowOff>
    </xdr:from>
    <xdr:to>
      <xdr:col>4</xdr:col>
      <xdr:colOff>609600</xdr:colOff>
      <xdr:row>37</xdr:row>
      <xdr:rowOff>127000</xdr:rowOff>
    </xdr:to>
    <xdr:sp macro="" textlink="">
      <xdr:nvSpPr>
        <xdr:cNvPr id="909" name="Text Box 10">
          <a:extLst>
            <a:ext uri="{FF2B5EF4-FFF2-40B4-BE49-F238E27FC236}">
              <a16:creationId xmlns:a16="http://schemas.microsoft.com/office/drawing/2014/main" id="{00000000-0008-0000-0100-000070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36</xdr:row>
      <xdr:rowOff>152400</xdr:rowOff>
    </xdr:from>
    <xdr:to>
      <xdr:col>4</xdr:col>
      <xdr:colOff>609600</xdr:colOff>
      <xdr:row>37</xdr:row>
      <xdr:rowOff>127000</xdr:rowOff>
    </xdr:to>
    <xdr:sp macro="" textlink="">
      <xdr:nvSpPr>
        <xdr:cNvPr id="910" name="Text Box 6">
          <a:extLst>
            <a:ext uri="{FF2B5EF4-FFF2-40B4-BE49-F238E27FC236}">
              <a16:creationId xmlns:a16="http://schemas.microsoft.com/office/drawing/2014/main" id="{00000000-0008-0000-0100-000071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36</xdr:row>
      <xdr:rowOff>152400</xdr:rowOff>
    </xdr:from>
    <xdr:to>
      <xdr:col>4</xdr:col>
      <xdr:colOff>609600</xdr:colOff>
      <xdr:row>37</xdr:row>
      <xdr:rowOff>127000</xdr:rowOff>
    </xdr:to>
    <xdr:sp macro="" textlink="">
      <xdr:nvSpPr>
        <xdr:cNvPr id="911" name="Text Box 10">
          <a:extLst>
            <a:ext uri="{FF2B5EF4-FFF2-40B4-BE49-F238E27FC236}">
              <a16:creationId xmlns:a16="http://schemas.microsoft.com/office/drawing/2014/main" id="{00000000-0008-0000-0100-000072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36</xdr:row>
      <xdr:rowOff>101600</xdr:rowOff>
    </xdr:from>
    <xdr:to>
      <xdr:col>4</xdr:col>
      <xdr:colOff>609600</xdr:colOff>
      <xdr:row>37</xdr:row>
      <xdr:rowOff>76200</xdr:rowOff>
    </xdr:to>
    <xdr:sp macro="" textlink="">
      <xdr:nvSpPr>
        <xdr:cNvPr id="912" name="Text Box 6">
          <a:extLst>
            <a:ext uri="{FF2B5EF4-FFF2-40B4-BE49-F238E27FC236}">
              <a16:creationId xmlns:a16="http://schemas.microsoft.com/office/drawing/2014/main" id="{00000000-0008-0000-0100-0000734D0000}"/>
            </a:ext>
          </a:extLst>
        </xdr:cNvPr>
        <xdr:cNvSpPr txBox="1">
          <a:spLocks noChangeArrowheads="1"/>
        </xdr:cNvSpPr>
      </xdr:nvSpPr>
      <xdr:spPr bwMode="auto">
        <a:xfrm>
          <a:off x="3225800" y="1461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36</xdr:row>
      <xdr:rowOff>152400</xdr:rowOff>
    </xdr:from>
    <xdr:to>
      <xdr:col>4</xdr:col>
      <xdr:colOff>609600</xdr:colOff>
      <xdr:row>37</xdr:row>
      <xdr:rowOff>127000</xdr:rowOff>
    </xdr:to>
    <xdr:sp macro="" textlink="">
      <xdr:nvSpPr>
        <xdr:cNvPr id="913" name="Text Box 10">
          <a:extLst>
            <a:ext uri="{FF2B5EF4-FFF2-40B4-BE49-F238E27FC236}">
              <a16:creationId xmlns:a16="http://schemas.microsoft.com/office/drawing/2014/main" id="{00000000-0008-0000-0100-000074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36</xdr:row>
      <xdr:rowOff>152400</xdr:rowOff>
    </xdr:from>
    <xdr:to>
      <xdr:col>4</xdr:col>
      <xdr:colOff>609600</xdr:colOff>
      <xdr:row>37</xdr:row>
      <xdr:rowOff>127000</xdr:rowOff>
    </xdr:to>
    <xdr:sp macro="" textlink="">
      <xdr:nvSpPr>
        <xdr:cNvPr id="914" name="Text Box 6">
          <a:extLst>
            <a:ext uri="{FF2B5EF4-FFF2-40B4-BE49-F238E27FC236}">
              <a16:creationId xmlns:a16="http://schemas.microsoft.com/office/drawing/2014/main" id="{00000000-0008-0000-0100-000075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36</xdr:row>
      <xdr:rowOff>152400</xdr:rowOff>
    </xdr:from>
    <xdr:to>
      <xdr:col>4</xdr:col>
      <xdr:colOff>609600</xdr:colOff>
      <xdr:row>37</xdr:row>
      <xdr:rowOff>127000</xdr:rowOff>
    </xdr:to>
    <xdr:sp macro="" textlink="">
      <xdr:nvSpPr>
        <xdr:cNvPr id="915" name="Text Box 10">
          <a:extLst>
            <a:ext uri="{FF2B5EF4-FFF2-40B4-BE49-F238E27FC236}">
              <a16:creationId xmlns:a16="http://schemas.microsoft.com/office/drawing/2014/main" id="{00000000-0008-0000-0100-000076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36</xdr:row>
      <xdr:rowOff>101600</xdr:rowOff>
    </xdr:from>
    <xdr:to>
      <xdr:col>4</xdr:col>
      <xdr:colOff>609600</xdr:colOff>
      <xdr:row>37</xdr:row>
      <xdr:rowOff>76200</xdr:rowOff>
    </xdr:to>
    <xdr:sp macro="" textlink="">
      <xdr:nvSpPr>
        <xdr:cNvPr id="916" name="Text Box 6">
          <a:extLst>
            <a:ext uri="{FF2B5EF4-FFF2-40B4-BE49-F238E27FC236}">
              <a16:creationId xmlns:a16="http://schemas.microsoft.com/office/drawing/2014/main" id="{00000000-0008-0000-0100-0000774D0000}"/>
            </a:ext>
          </a:extLst>
        </xdr:cNvPr>
        <xdr:cNvSpPr txBox="1">
          <a:spLocks noChangeArrowheads="1"/>
        </xdr:cNvSpPr>
      </xdr:nvSpPr>
      <xdr:spPr bwMode="auto">
        <a:xfrm>
          <a:off x="3225800" y="1461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36</xdr:row>
      <xdr:rowOff>152400</xdr:rowOff>
    </xdr:from>
    <xdr:to>
      <xdr:col>4</xdr:col>
      <xdr:colOff>609600</xdr:colOff>
      <xdr:row>37</xdr:row>
      <xdr:rowOff>127000</xdr:rowOff>
    </xdr:to>
    <xdr:sp macro="" textlink="">
      <xdr:nvSpPr>
        <xdr:cNvPr id="917" name="Text Box 10">
          <a:extLst>
            <a:ext uri="{FF2B5EF4-FFF2-40B4-BE49-F238E27FC236}">
              <a16:creationId xmlns:a16="http://schemas.microsoft.com/office/drawing/2014/main" id="{00000000-0008-0000-0100-000078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36</xdr:row>
      <xdr:rowOff>152400</xdr:rowOff>
    </xdr:from>
    <xdr:to>
      <xdr:col>4</xdr:col>
      <xdr:colOff>609600</xdr:colOff>
      <xdr:row>37</xdr:row>
      <xdr:rowOff>127000</xdr:rowOff>
    </xdr:to>
    <xdr:sp macro="" textlink="">
      <xdr:nvSpPr>
        <xdr:cNvPr id="918" name="Text Box 6">
          <a:extLst>
            <a:ext uri="{FF2B5EF4-FFF2-40B4-BE49-F238E27FC236}">
              <a16:creationId xmlns:a16="http://schemas.microsoft.com/office/drawing/2014/main" id="{00000000-0008-0000-0100-000079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36</xdr:row>
      <xdr:rowOff>152400</xdr:rowOff>
    </xdr:from>
    <xdr:to>
      <xdr:col>4</xdr:col>
      <xdr:colOff>609600</xdr:colOff>
      <xdr:row>37</xdr:row>
      <xdr:rowOff>127000</xdr:rowOff>
    </xdr:to>
    <xdr:sp macro="" textlink="">
      <xdr:nvSpPr>
        <xdr:cNvPr id="919" name="Text Box 10">
          <a:extLst>
            <a:ext uri="{FF2B5EF4-FFF2-40B4-BE49-F238E27FC236}">
              <a16:creationId xmlns:a16="http://schemas.microsoft.com/office/drawing/2014/main" id="{00000000-0008-0000-0100-00007A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36</xdr:row>
      <xdr:rowOff>101600</xdr:rowOff>
    </xdr:from>
    <xdr:to>
      <xdr:col>4</xdr:col>
      <xdr:colOff>609600</xdr:colOff>
      <xdr:row>37</xdr:row>
      <xdr:rowOff>76200</xdr:rowOff>
    </xdr:to>
    <xdr:sp macro="" textlink="">
      <xdr:nvSpPr>
        <xdr:cNvPr id="920" name="Text Box 6">
          <a:extLst>
            <a:ext uri="{FF2B5EF4-FFF2-40B4-BE49-F238E27FC236}">
              <a16:creationId xmlns:a16="http://schemas.microsoft.com/office/drawing/2014/main" id="{00000000-0008-0000-0100-00007B4D0000}"/>
            </a:ext>
          </a:extLst>
        </xdr:cNvPr>
        <xdr:cNvSpPr txBox="1">
          <a:spLocks noChangeArrowheads="1"/>
        </xdr:cNvSpPr>
      </xdr:nvSpPr>
      <xdr:spPr bwMode="auto">
        <a:xfrm>
          <a:off x="3225800" y="1461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36</xdr:row>
      <xdr:rowOff>152400</xdr:rowOff>
    </xdr:from>
    <xdr:to>
      <xdr:col>4</xdr:col>
      <xdr:colOff>609600</xdr:colOff>
      <xdr:row>37</xdr:row>
      <xdr:rowOff>127000</xdr:rowOff>
    </xdr:to>
    <xdr:sp macro="" textlink="">
      <xdr:nvSpPr>
        <xdr:cNvPr id="921" name="Text Box 10">
          <a:extLst>
            <a:ext uri="{FF2B5EF4-FFF2-40B4-BE49-F238E27FC236}">
              <a16:creationId xmlns:a16="http://schemas.microsoft.com/office/drawing/2014/main" id="{00000000-0008-0000-0100-00007C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36</xdr:row>
      <xdr:rowOff>101600</xdr:rowOff>
    </xdr:from>
    <xdr:to>
      <xdr:col>4</xdr:col>
      <xdr:colOff>609600</xdr:colOff>
      <xdr:row>37</xdr:row>
      <xdr:rowOff>76200</xdr:rowOff>
    </xdr:to>
    <xdr:sp macro="" textlink="">
      <xdr:nvSpPr>
        <xdr:cNvPr id="922" name="Text Box 6">
          <a:extLst>
            <a:ext uri="{FF2B5EF4-FFF2-40B4-BE49-F238E27FC236}">
              <a16:creationId xmlns:a16="http://schemas.microsoft.com/office/drawing/2014/main" id="{00000000-0008-0000-0100-00007D4D0000}"/>
            </a:ext>
          </a:extLst>
        </xdr:cNvPr>
        <xdr:cNvSpPr txBox="1">
          <a:spLocks noChangeArrowheads="1"/>
        </xdr:cNvSpPr>
      </xdr:nvSpPr>
      <xdr:spPr bwMode="auto">
        <a:xfrm>
          <a:off x="3225800" y="1461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36</xdr:row>
      <xdr:rowOff>152400</xdr:rowOff>
    </xdr:from>
    <xdr:to>
      <xdr:col>4</xdr:col>
      <xdr:colOff>609600</xdr:colOff>
      <xdr:row>37</xdr:row>
      <xdr:rowOff>127000</xdr:rowOff>
    </xdr:to>
    <xdr:sp macro="" textlink="">
      <xdr:nvSpPr>
        <xdr:cNvPr id="923" name="Text Box 10">
          <a:extLst>
            <a:ext uri="{FF2B5EF4-FFF2-40B4-BE49-F238E27FC236}">
              <a16:creationId xmlns:a16="http://schemas.microsoft.com/office/drawing/2014/main" id="{00000000-0008-0000-0100-00007E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33</xdr:row>
      <xdr:rowOff>152400</xdr:rowOff>
    </xdr:from>
    <xdr:to>
      <xdr:col>4</xdr:col>
      <xdr:colOff>609600</xdr:colOff>
      <xdr:row>34</xdr:row>
      <xdr:rowOff>127000</xdr:rowOff>
    </xdr:to>
    <xdr:sp macro="" textlink="">
      <xdr:nvSpPr>
        <xdr:cNvPr id="924" name="Text Box 6">
          <a:extLst>
            <a:ext uri="{FF2B5EF4-FFF2-40B4-BE49-F238E27FC236}">
              <a16:creationId xmlns:a16="http://schemas.microsoft.com/office/drawing/2014/main" id="{00000000-0008-0000-0100-00007F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33</xdr:row>
      <xdr:rowOff>152400</xdr:rowOff>
    </xdr:from>
    <xdr:to>
      <xdr:col>4</xdr:col>
      <xdr:colOff>609600</xdr:colOff>
      <xdr:row>34</xdr:row>
      <xdr:rowOff>127000</xdr:rowOff>
    </xdr:to>
    <xdr:sp macro="" textlink="">
      <xdr:nvSpPr>
        <xdr:cNvPr id="925" name="Text Box 10">
          <a:extLst>
            <a:ext uri="{FF2B5EF4-FFF2-40B4-BE49-F238E27FC236}">
              <a16:creationId xmlns:a16="http://schemas.microsoft.com/office/drawing/2014/main" id="{00000000-0008-0000-0100-000080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33</xdr:row>
      <xdr:rowOff>101600</xdr:rowOff>
    </xdr:from>
    <xdr:to>
      <xdr:col>4</xdr:col>
      <xdr:colOff>609600</xdr:colOff>
      <xdr:row>34</xdr:row>
      <xdr:rowOff>76200</xdr:rowOff>
    </xdr:to>
    <xdr:sp macro="" textlink="">
      <xdr:nvSpPr>
        <xdr:cNvPr id="926" name="Text Box 6">
          <a:extLst>
            <a:ext uri="{FF2B5EF4-FFF2-40B4-BE49-F238E27FC236}">
              <a16:creationId xmlns:a16="http://schemas.microsoft.com/office/drawing/2014/main" id="{00000000-0008-0000-0100-000081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33</xdr:row>
      <xdr:rowOff>152400</xdr:rowOff>
    </xdr:from>
    <xdr:to>
      <xdr:col>4</xdr:col>
      <xdr:colOff>609600</xdr:colOff>
      <xdr:row>34</xdr:row>
      <xdr:rowOff>127000</xdr:rowOff>
    </xdr:to>
    <xdr:sp macro="" textlink="">
      <xdr:nvSpPr>
        <xdr:cNvPr id="927" name="Text Box 10">
          <a:extLst>
            <a:ext uri="{FF2B5EF4-FFF2-40B4-BE49-F238E27FC236}">
              <a16:creationId xmlns:a16="http://schemas.microsoft.com/office/drawing/2014/main" id="{00000000-0008-0000-0100-000082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36</xdr:row>
      <xdr:rowOff>152400</xdr:rowOff>
    </xdr:from>
    <xdr:to>
      <xdr:col>4</xdr:col>
      <xdr:colOff>609600</xdr:colOff>
      <xdr:row>37</xdr:row>
      <xdr:rowOff>127000</xdr:rowOff>
    </xdr:to>
    <xdr:sp macro="" textlink="">
      <xdr:nvSpPr>
        <xdr:cNvPr id="928" name="Text Box 6">
          <a:extLst>
            <a:ext uri="{FF2B5EF4-FFF2-40B4-BE49-F238E27FC236}">
              <a16:creationId xmlns:a16="http://schemas.microsoft.com/office/drawing/2014/main" id="{00000000-0008-0000-0100-000083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36</xdr:row>
      <xdr:rowOff>152400</xdr:rowOff>
    </xdr:from>
    <xdr:to>
      <xdr:col>4</xdr:col>
      <xdr:colOff>609600</xdr:colOff>
      <xdr:row>37</xdr:row>
      <xdr:rowOff>127000</xdr:rowOff>
    </xdr:to>
    <xdr:sp macro="" textlink="">
      <xdr:nvSpPr>
        <xdr:cNvPr id="929" name="Text Box 10">
          <a:extLst>
            <a:ext uri="{FF2B5EF4-FFF2-40B4-BE49-F238E27FC236}">
              <a16:creationId xmlns:a16="http://schemas.microsoft.com/office/drawing/2014/main" id="{00000000-0008-0000-0100-000084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36</xdr:row>
      <xdr:rowOff>101600</xdr:rowOff>
    </xdr:from>
    <xdr:to>
      <xdr:col>4</xdr:col>
      <xdr:colOff>609600</xdr:colOff>
      <xdr:row>37</xdr:row>
      <xdr:rowOff>76200</xdr:rowOff>
    </xdr:to>
    <xdr:sp macro="" textlink="">
      <xdr:nvSpPr>
        <xdr:cNvPr id="930" name="Text Box 6">
          <a:extLst>
            <a:ext uri="{FF2B5EF4-FFF2-40B4-BE49-F238E27FC236}">
              <a16:creationId xmlns:a16="http://schemas.microsoft.com/office/drawing/2014/main" id="{00000000-0008-0000-0100-0000854D0000}"/>
            </a:ext>
          </a:extLst>
        </xdr:cNvPr>
        <xdr:cNvSpPr txBox="1">
          <a:spLocks noChangeArrowheads="1"/>
        </xdr:cNvSpPr>
      </xdr:nvSpPr>
      <xdr:spPr bwMode="auto">
        <a:xfrm>
          <a:off x="3225800" y="1461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36</xdr:row>
      <xdr:rowOff>152400</xdr:rowOff>
    </xdr:from>
    <xdr:to>
      <xdr:col>4</xdr:col>
      <xdr:colOff>609600</xdr:colOff>
      <xdr:row>37</xdr:row>
      <xdr:rowOff>127000</xdr:rowOff>
    </xdr:to>
    <xdr:sp macro="" textlink="">
      <xdr:nvSpPr>
        <xdr:cNvPr id="931" name="Text Box 10">
          <a:extLst>
            <a:ext uri="{FF2B5EF4-FFF2-40B4-BE49-F238E27FC236}">
              <a16:creationId xmlns:a16="http://schemas.microsoft.com/office/drawing/2014/main" id="{00000000-0008-0000-0100-000086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33</xdr:row>
      <xdr:rowOff>152400</xdr:rowOff>
    </xdr:from>
    <xdr:to>
      <xdr:col>4</xdr:col>
      <xdr:colOff>609600</xdr:colOff>
      <xdr:row>34</xdr:row>
      <xdr:rowOff>127000</xdr:rowOff>
    </xdr:to>
    <xdr:sp macro="" textlink="">
      <xdr:nvSpPr>
        <xdr:cNvPr id="932" name="Text Box 6">
          <a:extLst>
            <a:ext uri="{FF2B5EF4-FFF2-40B4-BE49-F238E27FC236}">
              <a16:creationId xmlns:a16="http://schemas.microsoft.com/office/drawing/2014/main" id="{00000000-0008-0000-0100-000087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33</xdr:row>
      <xdr:rowOff>152400</xdr:rowOff>
    </xdr:from>
    <xdr:to>
      <xdr:col>4</xdr:col>
      <xdr:colOff>609600</xdr:colOff>
      <xdr:row>34</xdr:row>
      <xdr:rowOff>127000</xdr:rowOff>
    </xdr:to>
    <xdr:sp macro="" textlink="">
      <xdr:nvSpPr>
        <xdr:cNvPr id="933" name="Text Box 10">
          <a:extLst>
            <a:ext uri="{FF2B5EF4-FFF2-40B4-BE49-F238E27FC236}">
              <a16:creationId xmlns:a16="http://schemas.microsoft.com/office/drawing/2014/main" id="{00000000-0008-0000-0100-000088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33</xdr:row>
      <xdr:rowOff>101600</xdr:rowOff>
    </xdr:from>
    <xdr:to>
      <xdr:col>4</xdr:col>
      <xdr:colOff>609600</xdr:colOff>
      <xdr:row>34</xdr:row>
      <xdr:rowOff>76200</xdr:rowOff>
    </xdr:to>
    <xdr:sp macro="" textlink="">
      <xdr:nvSpPr>
        <xdr:cNvPr id="934" name="Text Box 6">
          <a:extLst>
            <a:ext uri="{FF2B5EF4-FFF2-40B4-BE49-F238E27FC236}">
              <a16:creationId xmlns:a16="http://schemas.microsoft.com/office/drawing/2014/main" id="{00000000-0008-0000-0100-000089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33</xdr:row>
      <xdr:rowOff>152400</xdr:rowOff>
    </xdr:from>
    <xdr:to>
      <xdr:col>4</xdr:col>
      <xdr:colOff>609600</xdr:colOff>
      <xdr:row>34</xdr:row>
      <xdr:rowOff>127000</xdr:rowOff>
    </xdr:to>
    <xdr:sp macro="" textlink="">
      <xdr:nvSpPr>
        <xdr:cNvPr id="935" name="Text Box 10">
          <a:extLst>
            <a:ext uri="{FF2B5EF4-FFF2-40B4-BE49-F238E27FC236}">
              <a16:creationId xmlns:a16="http://schemas.microsoft.com/office/drawing/2014/main" id="{00000000-0008-0000-0100-00008A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33</xdr:row>
      <xdr:rowOff>152400</xdr:rowOff>
    </xdr:from>
    <xdr:to>
      <xdr:col>4</xdr:col>
      <xdr:colOff>609600</xdr:colOff>
      <xdr:row>34</xdr:row>
      <xdr:rowOff>127000</xdr:rowOff>
    </xdr:to>
    <xdr:sp macro="" textlink="">
      <xdr:nvSpPr>
        <xdr:cNvPr id="936" name="Text Box 6">
          <a:extLst>
            <a:ext uri="{FF2B5EF4-FFF2-40B4-BE49-F238E27FC236}">
              <a16:creationId xmlns:a16="http://schemas.microsoft.com/office/drawing/2014/main" id="{00000000-0008-0000-0100-00008B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33</xdr:row>
      <xdr:rowOff>152400</xdr:rowOff>
    </xdr:from>
    <xdr:to>
      <xdr:col>4</xdr:col>
      <xdr:colOff>609600</xdr:colOff>
      <xdr:row>34</xdr:row>
      <xdr:rowOff>127000</xdr:rowOff>
    </xdr:to>
    <xdr:sp macro="" textlink="">
      <xdr:nvSpPr>
        <xdr:cNvPr id="937" name="Text Box 10">
          <a:extLst>
            <a:ext uri="{FF2B5EF4-FFF2-40B4-BE49-F238E27FC236}">
              <a16:creationId xmlns:a16="http://schemas.microsoft.com/office/drawing/2014/main" id="{00000000-0008-0000-0100-00008C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33</xdr:row>
      <xdr:rowOff>101600</xdr:rowOff>
    </xdr:from>
    <xdr:to>
      <xdr:col>4</xdr:col>
      <xdr:colOff>609600</xdr:colOff>
      <xdr:row>34</xdr:row>
      <xdr:rowOff>76200</xdr:rowOff>
    </xdr:to>
    <xdr:sp macro="" textlink="">
      <xdr:nvSpPr>
        <xdr:cNvPr id="938" name="Text Box 6">
          <a:extLst>
            <a:ext uri="{FF2B5EF4-FFF2-40B4-BE49-F238E27FC236}">
              <a16:creationId xmlns:a16="http://schemas.microsoft.com/office/drawing/2014/main" id="{00000000-0008-0000-0100-00008D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33</xdr:row>
      <xdr:rowOff>152400</xdr:rowOff>
    </xdr:from>
    <xdr:to>
      <xdr:col>4</xdr:col>
      <xdr:colOff>609600</xdr:colOff>
      <xdr:row>34</xdr:row>
      <xdr:rowOff>127000</xdr:rowOff>
    </xdr:to>
    <xdr:sp macro="" textlink="">
      <xdr:nvSpPr>
        <xdr:cNvPr id="939" name="Text Box 10">
          <a:extLst>
            <a:ext uri="{FF2B5EF4-FFF2-40B4-BE49-F238E27FC236}">
              <a16:creationId xmlns:a16="http://schemas.microsoft.com/office/drawing/2014/main" id="{00000000-0008-0000-0100-00008E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33</xdr:row>
      <xdr:rowOff>101600</xdr:rowOff>
    </xdr:from>
    <xdr:to>
      <xdr:col>4</xdr:col>
      <xdr:colOff>609600</xdr:colOff>
      <xdr:row>34</xdr:row>
      <xdr:rowOff>76200</xdr:rowOff>
    </xdr:to>
    <xdr:sp macro="" textlink="">
      <xdr:nvSpPr>
        <xdr:cNvPr id="940" name="Text Box 6">
          <a:extLst>
            <a:ext uri="{FF2B5EF4-FFF2-40B4-BE49-F238E27FC236}">
              <a16:creationId xmlns:a16="http://schemas.microsoft.com/office/drawing/2014/main" id="{00000000-0008-0000-0100-00008F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33</xdr:row>
      <xdr:rowOff>152400</xdr:rowOff>
    </xdr:from>
    <xdr:to>
      <xdr:col>4</xdr:col>
      <xdr:colOff>609600</xdr:colOff>
      <xdr:row>34</xdr:row>
      <xdr:rowOff>127000</xdr:rowOff>
    </xdr:to>
    <xdr:sp macro="" textlink="">
      <xdr:nvSpPr>
        <xdr:cNvPr id="941" name="Text Box 10">
          <a:extLst>
            <a:ext uri="{FF2B5EF4-FFF2-40B4-BE49-F238E27FC236}">
              <a16:creationId xmlns:a16="http://schemas.microsoft.com/office/drawing/2014/main" id="{00000000-0008-0000-0100-000090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33</xdr:row>
      <xdr:rowOff>152400</xdr:rowOff>
    </xdr:from>
    <xdr:to>
      <xdr:col>4</xdr:col>
      <xdr:colOff>609600</xdr:colOff>
      <xdr:row>34</xdr:row>
      <xdr:rowOff>127000</xdr:rowOff>
    </xdr:to>
    <xdr:sp macro="" textlink="">
      <xdr:nvSpPr>
        <xdr:cNvPr id="942" name="Text Box 6">
          <a:extLst>
            <a:ext uri="{FF2B5EF4-FFF2-40B4-BE49-F238E27FC236}">
              <a16:creationId xmlns:a16="http://schemas.microsoft.com/office/drawing/2014/main" id="{00000000-0008-0000-0100-000091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33</xdr:row>
      <xdr:rowOff>152400</xdr:rowOff>
    </xdr:from>
    <xdr:to>
      <xdr:col>4</xdr:col>
      <xdr:colOff>609600</xdr:colOff>
      <xdr:row>34</xdr:row>
      <xdr:rowOff>127000</xdr:rowOff>
    </xdr:to>
    <xdr:sp macro="" textlink="">
      <xdr:nvSpPr>
        <xdr:cNvPr id="943" name="Text Box 10">
          <a:extLst>
            <a:ext uri="{FF2B5EF4-FFF2-40B4-BE49-F238E27FC236}">
              <a16:creationId xmlns:a16="http://schemas.microsoft.com/office/drawing/2014/main" id="{00000000-0008-0000-0100-000092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33</xdr:row>
      <xdr:rowOff>101600</xdr:rowOff>
    </xdr:from>
    <xdr:to>
      <xdr:col>4</xdr:col>
      <xdr:colOff>609600</xdr:colOff>
      <xdr:row>34</xdr:row>
      <xdr:rowOff>76200</xdr:rowOff>
    </xdr:to>
    <xdr:sp macro="" textlink="">
      <xdr:nvSpPr>
        <xdr:cNvPr id="944" name="Text Box 6">
          <a:extLst>
            <a:ext uri="{FF2B5EF4-FFF2-40B4-BE49-F238E27FC236}">
              <a16:creationId xmlns:a16="http://schemas.microsoft.com/office/drawing/2014/main" id="{00000000-0008-0000-0100-000093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33</xdr:row>
      <xdr:rowOff>152400</xdr:rowOff>
    </xdr:from>
    <xdr:to>
      <xdr:col>4</xdr:col>
      <xdr:colOff>609600</xdr:colOff>
      <xdr:row>34</xdr:row>
      <xdr:rowOff>127000</xdr:rowOff>
    </xdr:to>
    <xdr:sp macro="" textlink="">
      <xdr:nvSpPr>
        <xdr:cNvPr id="945" name="Text Box 10">
          <a:extLst>
            <a:ext uri="{FF2B5EF4-FFF2-40B4-BE49-F238E27FC236}">
              <a16:creationId xmlns:a16="http://schemas.microsoft.com/office/drawing/2014/main" id="{00000000-0008-0000-0100-000094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33</xdr:row>
      <xdr:rowOff>152400</xdr:rowOff>
    </xdr:from>
    <xdr:to>
      <xdr:col>4</xdr:col>
      <xdr:colOff>609600</xdr:colOff>
      <xdr:row>34</xdr:row>
      <xdr:rowOff>127000</xdr:rowOff>
    </xdr:to>
    <xdr:sp macro="" textlink="">
      <xdr:nvSpPr>
        <xdr:cNvPr id="946" name="Text Box 6">
          <a:extLst>
            <a:ext uri="{FF2B5EF4-FFF2-40B4-BE49-F238E27FC236}">
              <a16:creationId xmlns:a16="http://schemas.microsoft.com/office/drawing/2014/main" id="{00000000-0008-0000-0100-000095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33</xdr:row>
      <xdr:rowOff>152400</xdr:rowOff>
    </xdr:from>
    <xdr:to>
      <xdr:col>4</xdr:col>
      <xdr:colOff>609600</xdr:colOff>
      <xdr:row>34</xdr:row>
      <xdr:rowOff>127000</xdr:rowOff>
    </xdr:to>
    <xdr:sp macro="" textlink="">
      <xdr:nvSpPr>
        <xdr:cNvPr id="947" name="Text Box 10">
          <a:extLst>
            <a:ext uri="{FF2B5EF4-FFF2-40B4-BE49-F238E27FC236}">
              <a16:creationId xmlns:a16="http://schemas.microsoft.com/office/drawing/2014/main" id="{00000000-0008-0000-0100-000096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33</xdr:row>
      <xdr:rowOff>101600</xdr:rowOff>
    </xdr:from>
    <xdr:to>
      <xdr:col>4</xdr:col>
      <xdr:colOff>609600</xdr:colOff>
      <xdr:row>34</xdr:row>
      <xdr:rowOff>76200</xdr:rowOff>
    </xdr:to>
    <xdr:sp macro="" textlink="">
      <xdr:nvSpPr>
        <xdr:cNvPr id="948" name="Text Box 6">
          <a:extLst>
            <a:ext uri="{FF2B5EF4-FFF2-40B4-BE49-F238E27FC236}">
              <a16:creationId xmlns:a16="http://schemas.microsoft.com/office/drawing/2014/main" id="{00000000-0008-0000-0100-000097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33</xdr:row>
      <xdr:rowOff>152400</xdr:rowOff>
    </xdr:from>
    <xdr:to>
      <xdr:col>4</xdr:col>
      <xdr:colOff>609600</xdr:colOff>
      <xdr:row>34</xdr:row>
      <xdr:rowOff>127000</xdr:rowOff>
    </xdr:to>
    <xdr:sp macro="" textlink="">
      <xdr:nvSpPr>
        <xdr:cNvPr id="949" name="Text Box 10">
          <a:extLst>
            <a:ext uri="{FF2B5EF4-FFF2-40B4-BE49-F238E27FC236}">
              <a16:creationId xmlns:a16="http://schemas.microsoft.com/office/drawing/2014/main" id="{00000000-0008-0000-0100-000098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33</xdr:row>
      <xdr:rowOff>152400</xdr:rowOff>
    </xdr:from>
    <xdr:to>
      <xdr:col>4</xdr:col>
      <xdr:colOff>609600</xdr:colOff>
      <xdr:row>34</xdr:row>
      <xdr:rowOff>127000</xdr:rowOff>
    </xdr:to>
    <xdr:sp macro="" textlink="">
      <xdr:nvSpPr>
        <xdr:cNvPr id="950" name="Text Box 6">
          <a:extLst>
            <a:ext uri="{FF2B5EF4-FFF2-40B4-BE49-F238E27FC236}">
              <a16:creationId xmlns:a16="http://schemas.microsoft.com/office/drawing/2014/main" id="{00000000-0008-0000-0100-000099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33</xdr:row>
      <xdr:rowOff>152400</xdr:rowOff>
    </xdr:from>
    <xdr:to>
      <xdr:col>4</xdr:col>
      <xdr:colOff>609600</xdr:colOff>
      <xdr:row>34</xdr:row>
      <xdr:rowOff>127000</xdr:rowOff>
    </xdr:to>
    <xdr:sp macro="" textlink="">
      <xdr:nvSpPr>
        <xdr:cNvPr id="951" name="Text Box 10">
          <a:extLst>
            <a:ext uri="{FF2B5EF4-FFF2-40B4-BE49-F238E27FC236}">
              <a16:creationId xmlns:a16="http://schemas.microsoft.com/office/drawing/2014/main" id="{00000000-0008-0000-0100-00009A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33</xdr:row>
      <xdr:rowOff>101600</xdr:rowOff>
    </xdr:from>
    <xdr:to>
      <xdr:col>4</xdr:col>
      <xdr:colOff>609600</xdr:colOff>
      <xdr:row>34</xdr:row>
      <xdr:rowOff>76200</xdr:rowOff>
    </xdr:to>
    <xdr:sp macro="" textlink="">
      <xdr:nvSpPr>
        <xdr:cNvPr id="952" name="Text Box 6">
          <a:extLst>
            <a:ext uri="{FF2B5EF4-FFF2-40B4-BE49-F238E27FC236}">
              <a16:creationId xmlns:a16="http://schemas.microsoft.com/office/drawing/2014/main" id="{00000000-0008-0000-0100-00009B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33</xdr:row>
      <xdr:rowOff>152400</xdr:rowOff>
    </xdr:from>
    <xdr:to>
      <xdr:col>4</xdr:col>
      <xdr:colOff>609600</xdr:colOff>
      <xdr:row>34</xdr:row>
      <xdr:rowOff>127000</xdr:rowOff>
    </xdr:to>
    <xdr:sp macro="" textlink="">
      <xdr:nvSpPr>
        <xdr:cNvPr id="953" name="Text Box 10">
          <a:extLst>
            <a:ext uri="{FF2B5EF4-FFF2-40B4-BE49-F238E27FC236}">
              <a16:creationId xmlns:a16="http://schemas.microsoft.com/office/drawing/2014/main" id="{00000000-0008-0000-0100-00009C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33</xdr:row>
      <xdr:rowOff>101600</xdr:rowOff>
    </xdr:from>
    <xdr:to>
      <xdr:col>4</xdr:col>
      <xdr:colOff>609600</xdr:colOff>
      <xdr:row>34</xdr:row>
      <xdr:rowOff>76200</xdr:rowOff>
    </xdr:to>
    <xdr:sp macro="" textlink="">
      <xdr:nvSpPr>
        <xdr:cNvPr id="954" name="Text Box 6">
          <a:extLst>
            <a:ext uri="{FF2B5EF4-FFF2-40B4-BE49-F238E27FC236}">
              <a16:creationId xmlns:a16="http://schemas.microsoft.com/office/drawing/2014/main" id="{00000000-0008-0000-0100-00009D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33</xdr:row>
      <xdr:rowOff>152400</xdr:rowOff>
    </xdr:from>
    <xdr:to>
      <xdr:col>4</xdr:col>
      <xdr:colOff>609600</xdr:colOff>
      <xdr:row>34</xdr:row>
      <xdr:rowOff>127000</xdr:rowOff>
    </xdr:to>
    <xdr:sp macro="" textlink="">
      <xdr:nvSpPr>
        <xdr:cNvPr id="955" name="Text Box 10">
          <a:extLst>
            <a:ext uri="{FF2B5EF4-FFF2-40B4-BE49-F238E27FC236}">
              <a16:creationId xmlns:a16="http://schemas.microsoft.com/office/drawing/2014/main" id="{00000000-0008-0000-0100-00009E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33</xdr:row>
      <xdr:rowOff>152400</xdr:rowOff>
    </xdr:from>
    <xdr:to>
      <xdr:col>4</xdr:col>
      <xdr:colOff>609600</xdr:colOff>
      <xdr:row>34</xdr:row>
      <xdr:rowOff>127000</xdr:rowOff>
    </xdr:to>
    <xdr:sp macro="" textlink="">
      <xdr:nvSpPr>
        <xdr:cNvPr id="956" name="Text Box 6">
          <a:extLst>
            <a:ext uri="{FF2B5EF4-FFF2-40B4-BE49-F238E27FC236}">
              <a16:creationId xmlns:a16="http://schemas.microsoft.com/office/drawing/2014/main" id="{00000000-0008-0000-0100-0000A3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33</xdr:row>
      <xdr:rowOff>152400</xdr:rowOff>
    </xdr:from>
    <xdr:to>
      <xdr:col>4</xdr:col>
      <xdr:colOff>609600</xdr:colOff>
      <xdr:row>34</xdr:row>
      <xdr:rowOff>127000</xdr:rowOff>
    </xdr:to>
    <xdr:sp macro="" textlink="">
      <xdr:nvSpPr>
        <xdr:cNvPr id="957" name="Text Box 10">
          <a:extLst>
            <a:ext uri="{FF2B5EF4-FFF2-40B4-BE49-F238E27FC236}">
              <a16:creationId xmlns:a16="http://schemas.microsoft.com/office/drawing/2014/main" id="{00000000-0008-0000-0100-0000A4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33</xdr:row>
      <xdr:rowOff>101600</xdr:rowOff>
    </xdr:from>
    <xdr:to>
      <xdr:col>4</xdr:col>
      <xdr:colOff>609600</xdr:colOff>
      <xdr:row>34</xdr:row>
      <xdr:rowOff>76200</xdr:rowOff>
    </xdr:to>
    <xdr:sp macro="" textlink="">
      <xdr:nvSpPr>
        <xdr:cNvPr id="958" name="Text Box 6">
          <a:extLst>
            <a:ext uri="{FF2B5EF4-FFF2-40B4-BE49-F238E27FC236}">
              <a16:creationId xmlns:a16="http://schemas.microsoft.com/office/drawing/2014/main" id="{00000000-0008-0000-0100-0000A5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33</xdr:row>
      <xdr:rowOff>152400</xdr:rowOff>
    </xdr:from>
    <xdr:to>
      <xdr:col>4</xdr:col>
      <xdr:colOff>609600</xdr:colOff>
      <xdr:row>34</xdr:row>
      <xdr:rowOff>127000</xdr:rowOff>
    </xdr:to>
    <xdr:sp macro="" textlink="">
      <xdr:nvSpPr>
        <xdr:cNvPr id="959" name="Text Box 10">
          <a:extLst>
            <a:ext uri="{FF2B5EF4-FFF2-40B4-BE49-F238E27FC236}">
              <a16:creationId xmlns:a16="http://schemas.microsoft.com/office/drawing/2014/main" id="{00000000-0008-0000-0100-0000A6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660400</xdr:colOff>
      <xdr:row>33</xdr:row>
      <xdr:rowOff>152400</xdr:rowOff>
    </xdr:from>
    <xdr:to>
      <xdr:col>4</xdr:col>
      <xdr:colOff>660400</xdr:colOff>
      <xdr:row>34</xdr:row>
      <xdr:rowOff>127000</xdr:rowOff>
    </xdr:to>
    <xdr:sp macro="" textlink="">
      <xdr:nvSpPr>
        <xdr:cNvPr id="960" name="Text Box 6">
          <a:extLst>
            <a:ext uri="{FF2B5EF4-FFF2-40B4-BE49-F238E27FC236}">
              <a16:creationId xmlns:a16="http://schemas.microsoft.com/office/drawing/2014/main" id="{00000000-0008-0000-0100-00005F4D0000}"/>
            </a:ext>
          </a:extLst>
        </xdr:cNvPr>
        <xdr:cNvSpPr txBox="1">
          <a:spLocks noChangeArrowheads="1"/>
        </xdr:cNvSpPr>
      </xdr:nvSpPr>
      <xdr:spPr bwMode="auto">
        <a:xfrm>
          <a:off x="32766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33</xdr:row>
      <xdr:rowOff>152400</xdr:rowOff>
    </xdr:from>
    <xdr:to>
      <xdr:col>4</xdr:col>
      <xdr:colOff>609600</xdr:colOff>
      <xdr:row>34</xdr:row>
      <xdr:rowOff>127000</xdr:rowOff>
    </xdr:to>
    <xdr:sp macro="" textlink="">
      <xdr:nvSpPr>
        <xdr:cNvPr id="961" name="Text Box 10">
          <a:extLst>
            <a:ext uri="{FF2B5EF4-FFF2-40B4-BE49-F238E27FC236}">
              <a16:creationId xmlns:a16="http://schemas.microsoft.com/office/drawing/2014/main" id="{00000000-0008-0000-0100-000060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33</xdr:row>
      <xdr:rowOff>101600</xdr:rowOff>
    </xdr:from>
    <xdr:to>
      <xdr:col>4</xdr:col>
      <xdr:colOff>609600</xdr:colOff>
      <xdr:row>34</xdr:row>
      <xdr:rowOff>76200</xdr:rowOff>
    </xdr:to>
    <xdr:sp macro="" textlink="">
      <xdr:nvSpPr>
        <xdr:cNvPr id="962" name="Text Box 6">
          <a:extLst>
            <a:ext uri="{FF2B5EF4-FFF2-40B4-BE49-F238E27FC236}">
              <a16:creationId xmlns:a16="http://schemas.microsoft.com/office/drawing/2014/main" id="{00000000-0008-0000-0100-000061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33</xdr:row>
      <xdr:rowOff>152400</xdr:rowOff>
    </xdr:from>
    <xdr:to>
      <xdr:col>4</xdr:col>
      <xdr:colOff>609600</xdr:colOff>
      <xdr:row>34</xdr:row>
      <xdr:rowOff>127000</xdr:rowOff>
    </xdr:to>
    <xdr:sp macro="" textlink="">
      <xdr:nvSpPr>
        <xdr:cNvPr id="963" name="Text Box 10">
          <a:extLst>
            <a:ext uri="{FF2B5EF4-FFF2-40B4-BE49-F238E27FC236}">
              <a16:creationId xmlns:a16="http://schemas.microsoft.com/office/drawing/2014/main" id="{00000000-0008-0000-0100-000062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33</xdr:row>
      <xdr:rowOff>152400</xdr:rowOff>
    </xdr:from>
    <xdr:to>
      <xdr:col>4</xdr:col>
      <xdr:colOff>609600</xdr:colOff>
      <xdr:row>34</xdr:row>
      <xdr:rowOff>127000</xdr:rowOff>
    </xdr:to>
    <xdr:sp macro="" textlink="">
      <xdr:nvSpPr>
        <xdr:cNvPr id="964" name="Text Box 6">
          <a:extLst>
            <a:ext uri="{FF2B5EF4-FFF2-40B4-BE49-F238E27FC236}">
              <a16:creationId xmlns:a16="http://schemas.microsoft.com/office/drawing/2014/main" id="{00000000-0008-0000-0100-000067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33</xdr:row>
      <xdr:rowOff>152400</xdr:rowOff>
    </xdr:from>
    <xdr:to>
      <xdr:col>4</xdr:col>
      <xdr:colOff>609600</xdr:colOff>
      <xdr:row>34</xdr:row>
      <xdr:rowOff>127000</xdr:rowOff>
    </xdr:to>
    <xdr:sp macro="" textlink="">
      <xdr:nvSpPr>
        <xdr:cNvPr id="965" name="Text Box 10">
          <a:extLst>
            <a:ext uri="{FF2B5EF4-FFF2-40B4-BE49-F238E27FC236}">
              <a16:creationId xmlns:a16="http://schemas.microsoft.com/office/drawing/2014/main" id="{00000000-0008-0000-0100-000068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33</xdr:row>
      <xdr:rowOff>101600</xdr:rowOff>
    </xdr:from>
    <xdr:to>
      <xdr:col>4</xdr:col>
      <xdr:colOff>609600</xdr:colOff>
      <xdr:row>34</xdr:row>
      <xdr:rowOff>76200</xdr:rowOff>
    </xdr:to>
    <xdr:sp macro="" textlink="">
      <xdr:nvSpPr>
        <xdr:cNvPr id="966" name="Text Box 6">
          <a:extLst>
            <a:ext uri="{FF2B5EF4-FFF2-40B4-BE49-F238E27FC236}">
              <a16:creationId xmlns:a16="http://schemas.microsoft.com/office/drawing/2014/main" id="{00000000-0008-0000-0100-000069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33</xdr:row>
      <xdr:rowOff>152400</xdr:rowOff>
    </xdr:from>
    <xdr:to>
      <xdr:col>4</xdr:col>
      <xdr:colOff>609600</xdr:colOff>
      <xdr:row>34</xdr:row>
      <xdr:rowOff>127000</xdr:rowOff>
    </xdr:to>
    <xdr:sp macro="" textlink="">
      <xdr:nvSpPr>
        <xdr:cNvPr id="967" name="Text Box 10">
          <a:extLst>
            <a:ext uri="{FF2B5EF4-FFF2-40B4-BE49-F238E27FC236}">
              <a16:creationId xmlns:a16="http://schemas.microsoft.com/office/drawing/2014/main" id="{00000000-0008-0000-0100-00006A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33</xdr:row>
      <xdr:rowOff>152400</xdr:rowOff>
    </xdr:from>
    <xdr:to>
      <xdr:col>4</xdr:col>
      <xdr:colOff>609600</xdr:colOff>
      <xdr:row>34</xdr:row>
      <xdr:rowOff>127000</xdr:rowOff>
    </xdr:to>
    <xdr:sp macro="" textlink="">
      <xdr:nvSpPr>
        <xdr:cNvPr id="968" name="Text Box 6">
          <a:extLst>
            <a:ext uri="{FF2B5EF4-FFF2-40B4-BE49-F238E27FC236}">
              <a16:creationId xmlns:a16="http://schemas.microsoft.com/office/drawing/2014/main" id="{00000000-0008-0000-0100-00006B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33</xdr:row>
      <xdr:rowOff>152400</xdr:rowOff>
    </xdr:from>
    <xdr:to>
      <xdr:col>4</xdr:col>
      <xdr:colOff>609600</xdr:colOff>
      <xdr:row>34</xdr:row>
      <xdr:rowOff>127000</xdr:rowOff>
    </xdr:to>
    <xdr:sp macro="" textlink="">
      <xdr:nvSpPr>
        <xdr:cNvPr id="969" name="Text Box 10">
          <a:extLst>
            <a:ext uri="{FF2B5EF4-FFF2-40B4-BE49-F238E27FC236}">
              <a16:creationId xmlns:a16="http://schemas.microsoft.com/office/drawing/2014/main" id="{00000000-0008-0000-0100-00006C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33</xdr:row>
      <xdr:rowOff>101600</xdr:rowOff>
    </xdr:from>
    <xdr:to>
      <xdr:col>4</xdr:col>
      <xdr:colOff>609600</xdr:colOff>
      <xdr:row>34</xdr:row>
      <xdr:rowOff>76200</xdr:rowOff>
    </xdr:to>
    <xdr:sp macro="" textlink="">
      <xdr:nvSpPr>
        <xdr:cNvPr id="970" name="Text Box 6">
          <a:extLst>
            <a:ext uri="{FF2B5EF4-FFF2-40B4-BE49-F238E27FC236}">
              <a16:creationId xmlns:a16="http://schemas.microsoft.com/office/drawing/2014/main" id="{00000000-0008-0000-0100-00006D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33</xdr:row>
      <xdr:rowOff>152400</xdr:rowOff>
    </xdr:from>
    <xdr:to>
      <xdr:col>4</xdr:col>
      <xdr:colOff>609600</xdr:colOff>
      <xdr:row>34</xdr:row>
      <xdr:rowOff>127000</xdr:rowOff>
    </xdr:to>
    <xdr:sp macro="" textlink="">
      <xdr:nvSpPr>
        <xdr:cNvPr id="971" name="Text Box 10">
          <a:extLst>
            <a:ext uri="{FF2B5EF4-FFF2-40B4-BE49-F238E27FC236}">
              <a16:creationId xmlns:a16="http://schemas.microsoft.com/office/drawing/2014/main" id="{00000000-0008-0000-0100-00006E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33</xdr:row>
      <xdr:rowOff>101600</xdr:rowOff>
    </xdr:from>
    <xdr:to>
      <xdr:col>4</xdr:col>
      <xdr:colOff>609600</xdr:colOff>
      <xdr:row>34</xdr:row>
      <xdr:rowOff>76200</xdr:rowOff>
    </xdr:to>
    <xdr:sp macro="" textlink="">
      <xdr:nvSpPr>
        <xdr:cNvPr id="972" name="Text Box 6">
          <a:extLst>
            <a:ext uri="{FF2B5EF4-FFF2-40B4-BE49-F238E27FC236}">
              <a16:creationId xmlns:a16="http://schemas.microsoft.com/office/drawing/2014/main" id="{00000000-0008-0000-0100-00006F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33</xdr:row>
      <xdr:rowOff>152400</xdr:rowOff>
    </xdr:from>
    <xdr:to>
      <xdr:col>4</xdr:col>
      <xdr:colOff>609600</xdr:colOff>
      <xdr:row>34</xdr:row>
      <xdr:rowOff>127000</xdr:rowOff>
    </xdr:to>
    <xdr:sp macro="" textlink="">
      <xdr:nvSpPr>
        <xdr:cNvPr id="973" name="Text Box 10">
          <a:extLst>
            <a:ext uri="{FF2B5EF4-FFF2-40B4-BE49-F238E27FC236}">
              <a16:creationId xmlns:a16="http://schemas.microsoft.com/office/drawing/2014/main" id="{00000000-0008-0000-0100-000070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33</xdr:row>
      <xdr:rowOff>152400</xdr:rowOff>
    </xdr:from>
    <xdr:to>
      <xdr:col>4</xdr:col>
      <xdr:colOff>609600</xdr:colOff>
      <xdr:row>34</xdr:row>
      <xdr:rowOff>127000</xdr:rowOff>
    </xdr:to>
    <xdr:sp macro="" textlink="">
      <xdr:nvSpPr>
        <xdr:cNvPr id="974" name="Text Box 6">
          <a:extLst>
            <a:ext uri="{FF2B5EF4-FFF2-40B4-BE49-F238E27FC236}">
              <a16:creationId xmlns:a16="http://schemas.microsoft.com/office/drawing/2014/main" id="{00000000-0008-0000-0100-000071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33</xdr:row>
      <xdr:rowOff>152400</xdr:rowOff>
    </xdr:from>
    <xdr:to>
      <xdr:col>4</xdr:col>
      <xdr:colOff>609600</xdr:colOff>
      <xdr:row>34</xdr:row>
      <xdr:rowOff>127000</xdr:rowOff>
    </xdr:to>
    <xdr:sp macro="" textlink="">
      <xdr:nvSpPr>
        <xdr:cNvPr id="975" name="Text Box 10">
          <a:extLst>
            <a:ext uri="{FF2B5EF4-FFF2-40B4-BE49-F238E27FC236}">
              <a16:creationId xmlns:a16="http://schemas.microsoft.com/office/drawing/2014/main" id="{00000000-0008-0000-0100-000072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33</xdr:row>
      <xdr:rowOff>101600</xdr:rowOff>
    </xdr:from>
    <xdr:to>
      <xdr:col>4</xdr:col>
      <xdr:colOff>609600</xdr:colOff>
      <xdr:row>34</xdr:row>
      <xdr:rowOff>76200</xdr:rowOff>
    </xdr:to>
    <xdr:sp macro="" textlink="">
      <xdr:nvSpPr>
        <xdr:cNvPr id="976" name="Text Box 6">
          <a:extLst>
            <a:ext uri="{FF2B5EF4-FFF2-40B4-BE49-F238E27FC236}">
              <a16:creationId xmlns:a16="http://schemas.microsoft.com/office/drawing/2014/main" id="{00000000-0008-0000-0100-000073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33</xdr:row>
      <xdr:rowOff>152400</xdr:rowOff>
    </xdr:from>
    <xdr:to>
      <xdr:col>4</xdr:col>
      <xdr:colOff>609600</xdr:colOff>
      <xdr:row>34</xdr:row>
      <xdr:rowOff>127000</xdr:rowOff>
    </xdr:to>
    <xdr:sp macro="" textlink="">
      <xdr:nvSpPr>
        <xdr:cNvPr id="977" name="Text Box 10">
          <a:extLst>
            <a:ext uri="{FF2B5EF4-FFF2-40B4-BE49-F238E27FC236}">
              <a16:creationId xmlns:a16="http://schemas.microsoft.com/office/drawing/2014/main" id="{00000000-0008-0000-0100-000074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33</xdr:row>
      <xdr:rowOff>152400</xdr:rowOff>
    </xdr:from>
    <xdr:to>
      <xdr:col>4</xdr:col>
      <xdr:colOff>609600</xdr:colOff>
      <xdr:row>34</xdr:row>
      <xdr:rowOff>127000</xdr:rowOff>
    </xdr:to>
    <xdr:sp macro="" textlink="">
      <xdr:nvSpPr>
        <xdr:cNvPr id="978" name="Text Box 6">
          <a:extLst>
            <a:ext uri="{FF2B5EF4-FFF2-40B4-BE49-F238E27FC236}">
              <a16:creationId xmlns:a16="http://schemas.microsoft.com/office/drawing/2014/main" id="{00000000-0008-0000-0100-000075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33</xdr:row>
      <xdr:rowOff>152400</xdr:rowOff>
    </xdr:from>
    <xdr:to>
      <xdr:col>4</xdr:col>
      <xdr:colOff>609600</xdr:colOff>
      <xdr:row>34</xdr:row>
      <xdr:rowOff>127000</xdr:rowOff>
    </xdr:to>
    <xdr:sp macro="" textlink="">
      <xdr:nvSpPr>
        <xdr:cNvPr id="979" name="Text Box 10">
          <a:extLst>
            <a:ext uri="{FF2B5EF4-FFF2-40B4-BE49-F238E27FC236}">
              <a16:creationId xmlns:a16="http://schemas.microsoft.com/office/drawing/2014/main" id="{00000000-0008-0000-0100-000076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33</xdr:row>
      <xdr:rowOff>101600</xdr:rowOff>
    </xdr:from>
    <xdr:to>
      <xdr:col>4</xdr:col>
      <xdr:colOff>609600</xdr:colOff>
      <xdr:row>34</xdr:row>
      <xdr:rowOff>76200</xdr:rowOff>
    </xdr:to>
    <xdr:sp macro="" textlink="">
      <xdr:nvSpPr>
        <xdr:cNvPr id="980" name="Text Box 6">
          <a:extLst>
            <a:ext uri="{FF2B5EF4-FFF2-40B4-BE49-F238E27FC236}">
              <a16:creationId xmlns:a16="http://schemas.microsoft.com/office/drawing/2014/main" id="{00000000-0008-0000-0100-000077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33</xdr:row>
      <xdr:rowOff>152400</xdr:rowOff>
    </xdr:from>
    <xdr:to>
      <xdr:col>4</xdr:col>
      <xdr:colOff>609600</xdr:colOff>
      <xdr:row>34</xdr:row>
      <xdr:rowOff>127000</xdr:rowOff>
    </xdr:to>
    <xdr:sp macro="" textlink="">
      <xdr:nvSpPr>
        <xdr:cNvPr id="981" name="Text Box 10">
          <a:extLst>
            <a:ext uri="{FF2B5EF4-FFF2-40B4-BE49-F238E27FC236}">
              <a16:creationId xmlns:a16="http://schemas.microsoft.com/office/drawing/2014/main" id="{00000000-0008-0000-0100-000078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33</xdr:row>
      <xdr:rowOff>152400</xdr:rowOff>
    </xdr:from>
    <xdr:to>
      <xdr:col>4</xdr:col>
      <xdr:colOff>609600</xdr:colOff>
      <xdr:row>34</xdr:row>
      <xdr:rowOff>127000</xdr:rowOff>
    </xdr:to>
    <xdr:sp macro="" textlink="">
      <xdr:nvSpPr>
        <xdr:cNvPr id="982" name="Text Box 6">
          <a:extLst>
            <a:ext uri="{FF2B5EF4-FFF2-40B4-BE49-F238E27FC236}">
              <a16:creationId xmlns:a16="http://schemas.microsoft.com/office/drawing/2014/main" id="{00000000-0008-0000-0100-000079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33</xdr:row>
      <xdr:rowOff>152400</xdr:rowOff>
    </xdr:from>
    <xdr:to>
      <xdr:col>4</xdr:col>
      <xdr:colOff>609600</xdr:colOff>
      <xdr:row>34</xdr:row>
      <xdr:rowOff>127000</xdr:rowOff>
    </xdr:to>
    <xdr:sp macro="" textlink="">
      <xdr:nvSpPr>
        <xdr:cNvPr id="983" name="Text Box 10">
          <a:extLst>
            <a:ext uri="{FF2B5EF4-FFF2-40B4-BE49-F238E27FC236}">
              <a16:creationId xmlns:a16="http://schemas.microsoft.com/office/drawing/2014/main" id="{00000000-0008-0000-0100-00007A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33</xdr:row>
      <xdr:rowOff>101600</xdr:rowOff>
    </xdr:from>
    <xdr:to>
      <xdr:col>4</xdr:col>
      <xdr:colOff>609600</xdr:colOff>
      <xdr:row>34</xdr:row>
      <xdr:rowOff>76200</xdr:rowOff>
    </xdr:to>
    <xdr:sp macro="" textlink="">
      <xdr:nvSpPr>
        <xdr:cNvPr id="984" name="Text Box 6">
          <a:extLst>
            <a:ext uri="{FF2B5EF4-FFF2-40B4-BE49-F238E27FC236}">
              <a16:creationId xmlns:a16="http://schemas.microsoft.com/office/drawing/2014/main" id="{00000000-0008-0000-0100-00007B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33</xdr:row>
      <xdr:rowOff>152400</xdr:rowOff>
    </xdr:from>
    <xdr:to>
      <xdr:col>4</xdr:col>
      <xdr:colOff>609600</xdr:colOff>
      <xdr:row>34</xdr:row>
      <xdr:rowOff>127000</xdr:rowOff>
    </xdr:to>
    <xdr:sp macro="" textlink="">
      <xdr:nvSpPr>
        <xdr:cNvPr id="985" name="Text Box 10">
          <a:extLst>
            <a:ext uri="{FF2B5EF4-FFF2-40B4-BE49-F238E27FC236}">
              <a16:creationId xmlns:a16="http://schemas.microsoft.com/office/drawing/2014/main" id="{00000000-0008-0000-0100-00007C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33</xdr:row>
      <xdr:rowOff>101600</xdr:rowOff>
    </xdr:from>
    <xdr:to>
      <xdr:col>4</xdr:col>
      <xdr:colOff>609600</xdr:colOff>
      <xdr:row>34</xdr:row>
      <xdr:rowOff>76200</xdr:rowOff>
    </xdr:to>
    <xdr:sp macro="" textlink="">
      <xdr:nvSpPr>
        <xdr:cNvPr id="986" name="Text Box 6">
          <a:extLst>
            <a:ext uri="{FF2B5EF4-FFF2-40B4-BE49-F238E27FC236}">
              <a16:creationId xmlns:a16="http://schemas.microsoft.com/office/drawing/2014/main" id="{00000000-0008-0000-0100-00007D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33</xdr:row>
      <xdr:rowOff>152400</xdr:rowOff>
    </xdr:from>
    <xdr:to>
      <xdr:col>4</xdr:col>
      <xdr:colOff>609600</xdr:colOff>
      <xdr:row>34</xdr:row>
      <xdr:rowOff>127000</xdr:rowOff>
    </xdr:to>
    <xdr:sp macro="" textlink="">
      <xdr:nvSpPr>
        <xdr:cNvPr id="987" name="Text Box 10">
          <a:extLst>
            <a:ext uri="{FF2B5EF4-FFF2-40B4-BE49-F238E27FC236}">
              <a16:creationId xmlns:a16="http://schemas.microsoft.com/office/drawing/2014/main" id="{00000000-0008-0000-0100-00007E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33</xdr:row>
      <xdr:rowOff>152400</xdr:rowOff>
    </xdr:from>
    <xdr:to>
      <xdr:col>4</xdr:col>
      <xdr:colOff>609600</xdr:colOff>
      <xdr:row>34</xdr:row>
      <xdr:rowOff>127000</xdr:rowOff>
    </xdr:to>
    <xdr:sp macro="" textlink="">
      <xdr:nvSpPr>
        <xdr:cNvPr id="988" name="Text Box 6">
          <a:extLst>
            <a:ext uri="{FF2B5EF4-FFF2-40B4-BE49-F238E27FC236}">
              <a16:creationId xmlns:a16="http://schemas.microsoft.com/office/drawing/2014/main" id="{00000000-0008-0000-0100-000083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33</xdr:row>
      <xdr:rowOff>152400</xdr:rowOff>
    </xdr:from>
    <xdr:to>
      <xdr:col>4</xdr:col>
      <xdr:colOff>609600</xdr:colOff>
      <xdr:row>34</xdr:row>
      <xdr:rowOff>127000</xdr:rowOff>
    </xdr:to>
    <xdr:sp macro="" textlink="">
      <xdr:nvSpPr>
        <xdr:cNvPr id="989" name="Text Box 10">
          <a:extLst>
            <a:ext uri="{FF2B5EF4-FFF2-40B4-BE49-F238E27FC236}">
              <a16:creationId xmlns:a16="http://schemas.microsoft.com/office/drawing/2014/main" id="{00000000-0008-0000-0100-000084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33</xdr:row>
      <xdr:rowOff>101600</xdr:rowOff>
    </xdr:from>
    <xdr:to>
      <xdr:col>4</xdr:col>
      <xdr:colOff>609600</xdr:colOff>
      <xdr:row>34</xdr:row>
      <xdr:rowOff>76200</xdr:rowOff>
    </xdr:to>
    <xdr:sp macro="" textlink="">
      <xdr:nvSpPr>
        <xdr:cNvPr id="990" name="Text Box 6">
          <a:extLst>
            <a:ext uri="{FF2B5EF4-FFF2-40B4-BE49-F238E27FC236}">
              <a16:creationId xmlns:a16="http://schemas.microsoft.com/office/drawing/2014/main" id="{00000000-0008-0000-0100-000085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33</xdr:row>
      <xdr:rowOff>152400</xdr:rowOff>
    </xdr:from>
    <xdr:to>
      <xdr:col>4</xdr:col>
      <xdr:colOff>609600</xdr:colOff>
      <xdr:row>34</xdr:row>
      <xdr:rowOff>127000</xdr:rowOff>
    </xdr:to>
    <xdr:sp macro="" textlink="">
      <xdr:nvSpPr>
        <xdr:cNvPr id="991" name="Text Box 10">
          <a:extLst>
            <a:ext uri="{FF2B5EF4-FFF2-40B4-BE49-F238E27FC236}">
              <a16:creationId xmlns:a16="http://schemas.microsoft.com/office/drawing/2014/main" id="{00000000-0008-0000-0100-000086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660400</xdr:colOff>
      <xdr:row>33</xdr:row>
      <xdr:rowOff>152400</xdr:rowOff>
    </xdr:from>
    <xdr:to>
      <xdr:col>4</xdr:col>
      <xdr:colOff>660400</xdr:colOff>
      <xdr:row>34</xdr:row>
      <xdr:rowOff>127000</xdr:rowOff>
    </xdr:to>
    <xdr:sp macro="" textlink="">
      <xdr:nvSpPr>
        <xdr:cNvPr id="992" name="Text Box 6">
          <a:extLst>
            <a:ext uri="{FF2B5EF4-FFF2-40B4-BE49-F238E27FC236}">
              <a16:creationId xmlns:a16="http://schemas.microsoft.com/office/drawing/2014/main" id="{00000000-0008-0000-0100-00005F4D0000}"/>
            </a:ext>
          </a:extLst>
        </xdr:cNvPr>
        <xdr:cNvSpPr txBox="1">
          <a:spLocks noChangeArrowheads="1"/>
        </xdr:cNvSpPr>
      </xdr:nvSpPr>
      <xdr:spPr bwMode="auto">
        <a:xfrm>
          <a:off x="32766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33</xdr:row>
      <xdr:rowOff>152400</xdr:rowOff>
    </xdr:from>
    <xdr:to>
      <xdr:col>4</xdr:col>
      <xdr:colOff>609600</xdr:colOff>
      <xdr:row>34</xdr:row>
      <xdr:rowOff>127000</xdr:rowOff>
    </xdr:to>
    <xdr:sp macro="" textlink="">
      <xdr:nvSpPr>
        <xdr:cNvPr id="993" name="Text Box 10">
          <a:extLst>
            <a:ext uri="{FF2B5EF4-FFF2-40B4-BE49-F238E27FC236}">
              <a16:creationId xmlns:a16="http://schemas.microsoft.com/office/drawing/2014/main" id="{00000000-0008-0000-0100-000060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33</xdr:row>
      <xdr:rowOff>101600</xdr:rowOff>
    </xdr:from>
    <xdr:to>
      <xdr:col>4</xdr:col>
      <xdr:colOff>609600</xdr:colOff>
      <xdr:row>34</xdr:row>
      <xdr:rowOff>76200</xdr:rowOff>
    </xdr:to>
    <xdr:sp macro="" textlink="">
      <xdr:nvSpPr>
        <xdr:cNvPr id="994" name="Text Box 6">
          <a:extLst>
            <a:ext uri="{FF2B5EF4-FFF2-40B4-BE49-F238E27FC236}">
              <a16:creationId xmlns:a16="http://schemas.microsoft.com/office/drawing/2014/main" id="{00000000-0008-0000-0100-0000614D0000}"/>
            </a:ext>
          </a:extLst>
        </xdr:cNvPr>
        <xdr:cNvSpPr txBox="1">
          <a:spLocks noChangeArrowheads="1"/>
        </xdr:cNvSpPr>
      </xdr:nvSpPr>
      <xdr:spPr bwMode="auto">
        <a:xfrm>
          <a:off x="3225800" y="1461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33</xdr:row>
      <xdr:rowOff>152400</xdr:rowOff>
    </xdr:from>
    <xdr:to>
      <xdr:col>4</xdr:col>
      <xdr:colOff>609600</xdr:colOff>
      <xdr:row>34</xdr:row>
      <xdr:rowOff>127000</xdr:rowOff>
    </xdr:to>
    <xdr:sp macro="" textlink="">
      <xdr:nvSpPr>
        <xdr:cNvPr id="995" name="Text Box 10">
          <a:extLst>
            <a:ext uri="{FF2B5EF4-FFF2-40B4-BE49-F238E27FC236}">
              <a16:creationId xmlns:a16="http://schemas.microsoft.com/office/drawing/2014/main" id="{00000000-0008-0000-0100-000062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33</xdr:row>
      <xdr:rowOff>152400</xdr:rowOff>
    </xdr:from>
    <xdr:to>
      <xdr:col>4</xdr:col>
      <xdr:colOff>609600</xdr:colOff>
      <xdr:row>34</xdr:row>
      <xdr:rowOff>127000</xdr:rowOff>
    </xdr:to>
    <xdr:sp macro="" textlink="">
      <xdr:nvSpPr>
        <xdr:cNvPr id="996" name="Text Box 6">
          <a:extLst>
            <a:ext uri="{FF2B5EF4-FFF2-40B4-BE49-F238E27FC236}">
              <a16:creationId xmlns:a16="http://schemas.microsoft.com/office/drawing/2014/main" id="{00000000-0008-0000-0100-000067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33</xdr:row>
      <xdr:rowOff>152400</xdr:rowOff>
    </xdr:from>
    <xdr:to>
      <xdr:col>4</xdr:col>
      <xdr:colOff>609600</xdr:colOff>
      <xdr:row>34</xdr:row>
      <xdr:rowOff>127000</xdr:rowOff>
    </xdr:to>
    <xdr:sp macro="" textlink="">
      <xdr:nvSpPr>
        <xdr:cNvPr id="997" name="Text Box 10">
          <a:extLst>
            <a:ext uri="{FF2B5EF4-FFF2-40B4-BE49-F238E27FC236}">
              <a16:creationId xmlns:a16="http://schemas.microsoft.com/office/drawing/2014/main" id="{00000000-0008-0000-0100-000068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33</xdr:row>
      <xdr:rowOff>101600</xdr:rowOff>
    </xdr:from>
    <xdr:to>
      <xdr:col>4</xdr:col>
      <xdr:colOff>609600</xdr:colOff>
      <xdr:row>34</xdr:row>
      <xdr:rowOff>76200</xdr:rowOff>
    </xdr:to>
    <xdr:sp macro="" textlink="">
      <xdr:nvSpPr>
        <xdr:cNvPr id="998" name="Text Box 6">
          <a:extLst>
            <a:ext uri="{FF2B5EF4-FFF2-40B4-BE49-F238E27FC236}">
              <a16:creationId xmlns:a16="http://schemas.microsoft.com/office/drawing/2014/main" id="{00000000-0008-0000-0100-0000694D0000}"/>
            </a:ext>
          </a:extLst>
        </xdr:cNvPr>
        <xdr:cNvSpPr txBox="1">
          <a:spLocks noChangeArrowheads="1"/>
        </xdr:cNvSpPr>
      </xdr:nvSpPr>
      <xdr:spPr bwMode="auto">
        <a:xfrm>
          <a:off x="3225800" y="1461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33</xdr:row>
      <xdr:rowOff>152400</xdr:rowOff>
    </xdr:from>
    <xdr:to>
      <xdr:col>4</xdr:col>
      <xdr:colOff>609600</xdr:colOff>
      <xdr:row>34</xdr:row>
      <xdr:rowOff>127000</xdr:rowOff>
    </xdr:to>
    <xdr:sp macro="" textlink="">
      <xdr:nvSpPr>
        <xdr:cNvPr id="999" name="Text Box 10">
          <a:extLst>
            <a:ext uri="{FF2B5EF4-FFF2-40B4-BE49-F238E27FC236}">
              <a16:creationId xmlns:a16="http://schemas.microsoft.com/office/drawing/2014/main" id="{00000000-0008-0000-0100-00006A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33</xdr:row>
      <xdr:rowOff>152400</xdr:rowOff>
    </xdr:from>
    <xdr:to>
      <xdr:col>4</xdr:col>
      <xdr:colOff>609600</xdr:colOff>
      <xdr:row>34</xdr:row>
      <xdr:rowOff>127000</xdr:rowOff>
    </xdr:to>
    <xdr:sp macro="" textlink="">
      <xdr:nvSpPr>
        <xdr:cNvPr id="1000" name="Text Box 6">
          <a:extLst>
            <a:ext uri="{FF2B5EF4-FFF2-40B4-BE49-F238E27FC236}">
              <a16:creationId xmlns:a16="http://schemas.microsoft.com/office/drawing/2014/main" id="{00000000-0008-0000-0100-00006B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33</xdr:row>
      <xdr:rowOff>152400</xdr:rowOff>
    </xdr:from>
    <xdr:to>
      <xdr:col>4</xdr:col>
      <xdr:colOff>609600</xdr:colOff>
      <xdr:row>34</xdr:row>
      <xdr:rowOff>127000</xdr:rowOff>
    </xdr:to>
    <xdr:sp macro="" textlink="">
      <xdr:nvSpPr>
        <xdr:cNvPr id="1001" name="Text Box 10">
          <a:extLst>
            <a:ext uri="{FF2B5EF4-FFF2-40B4-BE49-F238E27FC236}">
              <a16:creationId xmlns:a16="http://schemas.microsoft.com/office/drawing/2014/main" id="{00000000-0008-0000-0100-00006C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33</xdr:row>
      <xdr:rowOff>101600</xdr:rowOff>
    </xdr:from>
    <xdr:to>
      <xdr:col>4</xdr:col>
      <xdr:colOff>609600</xdr:colOff>
      <xdr:row>34</xdr:row>
      <xdr:rowOff>76200</xdr:rowOff>
    </xdr:to>
    <xdr:sp macro="" textlink="">
      <xdr:nvSpPr>
        <xdr:cNvPr id="1002" name="Text Box 6">
          <a:extLst>
            <a:ext uri="{FF2B5EF4-FFF2-40B4-BE49-F238E27FC236}">
              <a16:creationId xmlns:a16="http://schemas.microsoft.com/office/drawing/2014/main" id="{00000000-0008-0000-0100-00006D4D0000}"/>
            </a:ext>
          </a:extLst>
        </xdr:cNvPr>
        <xdr:cNvSpPr txBox="1">
          <a:spLocks noChangeArrowheads="1"/>
        </xdr:cNvSpPr>
      </xdr:nvSpPr>
      <xdr:spPr bwMode="auto">
        <a:xfrm>
          <a:off x="3225800" y="1461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33</xdr:row>
      <xdr:rowOff>152400</xdr:rowOff>
    </xdr:from>
    <xdr:to>
      <xdr:col>4</xdr:col>
      <xdr:colOff>609600</xdr:colOff>
      <xdr:row>34</xdr:row>
      <xdr:rowOff>127000</xdr:rowOff>
    </xdr:to>
    <xdr:sp macro="" textlink="">
      <xdr:nvSpPr>
        <xdr:cNvPr id="1003" name="Text Box 10">
          <a:extLst>
            <a:ext uri="{FF2B5EF4-FFF2-40B4-BE49-F238E27FC236}">
              <a16:creationId xmlns:a16="http://schemas.microsoft.com/office/drawing/2014/main" id="{00000000-0008-0000-0100-00006E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33</xdr:row>
      <xdr:rowOff>101600</xdr:rowOff>
    </xdr:from>
    <xdr:to>
      <xdr:col>4</xdr:col>
      <xdr:colOff>609600</xdr:colOff>
      <xdr:row>34</xdr:row>
      <xdr:rowOff>76200</xdr:rowOff>
    </xdr:to>
    <xdr:sp macro="" textlink="">
      <xdr:nvSpPr>
        <xdr:cNvPr id="1004" name="Text Box 6">
          <a:extLst>
            <a:ext uri="{FF2B5EF4-FFF2-40B4-BE49-F238E27FC236}">
              <a16:creationId xmlns:a16="http://schemas.microsoft.com/office/drawing/2014/main" id="{00000000-0008-0000-0100-00006F4D0000}"/>
            </a:ext>
          </a:extLst>
        </xdr:cNvPr>
        <xdr:cNvSpPr txBox="1">
          <a:spLocks noChangeArrowheads="1"/>
        </xdr:cNvSpPr>
      </xdr:nvSpPr>
      <xdr:spPr bwMode="auto">
        <a:xfrm>
          <a:off x="3225800" y="1461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33</xdr:row>
      <xdr:rowOff>152400</xdr:rowOff>
    </xdr:from>
    <xdr:to>
      <xdr:col>4</xdr:col>
      <xdr:colOff>609600</xdr:colOff>
      <xdr:row>34</xdr:row>
      <xdr:rowOff>127000</xdr:rowOff>
    </xdr:to>
    <xdr:sp macro="" textlink="">
      <xdr:nvSpPr>
        <xdr:cNvPr id="1005" name="Text Box 10">
          <a:extLst>
            <a:ext uri="{FF2B5EF4-FFF2-40B4-BE49-F238E27FC236}">
              <a16:creationId xmlns:a16="http://schemas.microsoft.com/office/drawing/2014/main" id="{00000000-0008-0000-0100-000070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33</xdr:row>
      <xdr:rowOff>152400</xdr:rowOff>
    </xdr:from>
    <xdr:to>
      <xdr:col>4</xdr:col>
      <xdr:colOff>609600</xdr:colOff>
      <xdr:row>34</xdr:row>
      <xdr:rowOff>127000</xdr:rowOff>
    </xdr:to>
    <xdr:sp macro="" textlink="">
      <xdr:nvSpPr>
        <xdr:cNvPr id="1006" name="Text Box 6">
          <a:extLst>
            <a:ext uri="{FF2B5EF4-FFF2-40B4-BE49-F238E27FC236}">
              <a16:creationId xmlns:a16="http://schemas.microsoft.com/office/drawing/2014/main" id="{00000000-0008-0000-0100-000071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33</xdr:row>
      <xdr:rowOff>152400</xdr:rowOff>
    </xdr:from>
    <xdr:to>
      <xdr:col>4</xdr:col>
      <xdr:colOff>609600</xdr:colOff>
      <xdr:row>34</xdr:row>
      <xdr:rowOff>127000</xdr:rowOff>
    </xdr:to>
    <xdr:sp macro="" textlink="">
      <xdr:nvSpPr>
        <xdr:cNvPr id="1007" name="Text Box 10">
          <a:extLst>
            <a:ext uri="{FF2B5EF4-FFF2-40B4-BE49-F238E27FC236}">
              <a16:creationId xmlns:a16="http://schemas.microsoft.com/office/drawing/2014/main" id="{00000000-0008-0000-0100-000072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33</xdr:row>
      <xdr:rowOff>101600</xdr:rowOff>
    </xdr:from>
    <xdr:to>
      <xdr:col>4</xdr:col>
      <xdr:colOff>609600</xdr:colOff>
      <xdr:row>34</xdr:row>
      <xdr:rowOff>76200</xdr:rowOff>
    </xdr:to>
    <xdr:sp macro="" textlink="">
      <xdr:nvSpPr>
        <xdr:cNvPr id="1008" name="Text Box 6">
          <a:extLst>
            <a:ext uri="{FF2B5EF4-FFF2-40B4-BE49-F238E27FC236}">
              <a16:creationId xmlns:a16="http://schemas.microsoft.com/office/drawing/2014/main" id="{00000000-0008-0000-0100-0000734D0000}"/>
            </a:ext>
          </a:extLst>
        </xdr:cNvPr>
        <xdr:cNvSpPr txBox="1">
          <a:spLocks noChangeArrowheads="1"/>
        </xdr:cNvSpPr>
      </xdr:nvSpPr>
      <xdr:spPr bwMode="auto">
        <a:xfrm>
          <a:off x="3225800" y="1461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33</xdr:row>
      <xdr:rowOff>152400</xdr:rowOff>
    </xdr:from>
    <xdr:to>
      <xdr:col>4</xdr:col>
      <xdr:colOff>609600</xdr:colOff>
      <xdr:row>34</xdr:row>
      <xdr:rowOff>127000</xdr:rowOff>
    </xdr:to>
    <xdr:sp macro="" textlink="">
      <xdr:nvSpPr>
        <xdr:cNvPr id="1009" name="Text Box 10">
          <a:extLst>
            <a:ext uri="{FF2B5EF4-FFF2-40B4-BE49-F238E27FC236}">
              <a16:creationId xmlns:a16="http://schemas.microsoft.com/office/drawing/2014/main" id="{00000000-0008-0000-0100-000074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33</xdr:row>
      <xdr:rowOff>152400</xdr:rowOff>
    </xdr:from>
    <xdr:to>
      <xdr:col>4</xdr:col>
      <xdr:colOff>609600</xdr:colOff>
      <xdr:row>34</xdr:row>
      <xdr:rowOff>127000</xdr:rowOff>
    </xdr:to>
    <xdr:sp macro="" textlink="">
      <xdr:nvSpPr>
        <xdr:cNvPr id="1010" name="Text Box 6">
          <a:extLst>
            <a:ext uri="{FF2B5EF4-FFF2-40B4-BE49-F238E27FC236}">
              <a16:creationId xmlns:a16="http://schemas.microsoft.com/office/drawing/2014/main" id="{00000000-0008-0000-0100-000075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33</xdr:row>
      <xdr:rowOff>152400</xdr:rowOff>
    </xdr:from>
    <xdr:to>
      <xdr:col>4</xdr:col>
      <xdr:colOff>609600</xdr:colOff>
      <xdr:row>34</xdr:row>
      <xdr:rowOff>127000</xdr:rowOff>
    </xdr:to>
    <xdr:sp macro="" textlink="">
      <xdr:nvSpPr>
        <xdr:cNvPr id="1011" name="Text Box 10">
          <a:extLst>
            <a:ext uri="{FF2B5EF4-FFF2-40B4-BE49-F238E27FC236}">
              <a16:creationId xmlns:a16="http://schemas.microsoft.com/office/drawing/2014/main" id="{00000000-0008-0000-0100-000076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33</xdr:row>
      <xdr:rowOff>101600</xdr:rowOff>
    </xdr:from>
    <xdr:to>
      <xdr:col>4</xdr:col>
      <xdr:colOff>609600</xdr:colOff>
      <xdr:row>34</xdr:row>
      <xdr:rowOff>76200</xdr:rowOff>
    </xdr:to>
    <xdr:sp macro="" textlink="">
      <xdr:nvSpPr>
        <xdr:cNvPr id="1012" name="Text Box 6">
          <a:extLst>
            <a:ext uri="{FF2B5EF4-FFF2-40B4-BE49-F238E27FC236}">
              <a16:creationId xmlns:a16="http://schemas.microsoft.com/office/drawing/2014/main" id="{00000000-0008-0000-0100-0000774D0000}"/>
            </a:ext>
          </a:extLst>
        </xdr:cNvPr>
        <xdr:cNvSpPr txBox="1">
          <a:spLocks noChangeArrowheads="1"/>
        </xdr:cNvSpPr>
      </xdr:nvSpPr>
      <xdr:spPr bwMode="auto">
        <a:xfrm>
          <a:off x="3225800" y="1461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33</xdr:row>
      <xdr:rowOff>152400</xdr:rowOff>
    </xdr:from>
    <xdr:to>
      <xdr:col>4</xdr:col>
      <xdr:colOff>609600</xdr:colOff>
      <xdr:row>34</xdr:row>
      <xdr:rowOff>127000</xdr:rowOff>
    </xdr:to>
    <xdr:sp macro="" textlink="">
      <xdr:nvSpPr>
        <xdr:cNvPr id="1013" name="Text Box 10">
          <a:extLst>
            <a:ext uri="{FF2B5EF4-FFF2-40B4-BE49-F238E27FC236}">
              <a16:creationId xmlns:a16="http://schemas.microsoft.com/office/drawing/2014/main" id="{00000000-0008-0000-0100-000078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33</xdr:row>
      <xdr:rowOff>152400</xdr:rowOff>
    </xdr:from>
    <xdr:to>
      <xdr:col>4</xdr:col>
      <xdr:colOff>609600</xdr:colOff>
      <xdr:row>34</xdr:row>
      <xdr:rowOff>127000</xdr:rowOff>
    </xdr:to>
    <xdr:sp macro="" textlink="">
      <xdr:nvSpPr>
        <xdr:cNvPr id="1014" name="Text Box 6">
          <a:extLst>
            <a:ext uri="{FF2B5EF4-FFF2-40B4-BE49-F238E27FC236}">
              <a16:creationId xmlns:a16="http://schemas.microsoft.com/office/drawing/2014/main" id="{00000000-0008-0000-0100-000079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33</xdr:row>
      <xdr:rowOff>152400</xdr:rowOff>
    </xdr:from>
    <xdr:to>
      <xdr:col>4</xdr:col>
      <xdr:colOff>609600</xdr:colOff>
      <xdr:row>34</xdr:row>
      <xdr:rowOff>127000</xdr:rowOff>
    </xdr:to>
    <xdr:sp macro="" textlink="">
      <xdr:nvSpPr>
        <xdr:cNvPr id="1015" name="Text Box 10">
          <a:extLst>
            <a:ext uri="{FF2B5EF4-FFF2-40B4-BE49-F238E27FC236}">
              <a16:creationId xmlns:a16="http://schemas.microsoft.com/office/drawing/2014/main" id="{00000000-0008-0000-0100-00007A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33</xdr:row>
      <xdr:rowOff>101600</xdr:rowOff>
    </xdr:from>
    <xdr:to>
      <xdr:col>4</xdr:col>
      <xdr:colOff>609600</xdr:colOff>
      <xdr:row>34</xdr:row>
      <xdr:rowOff>76200</xdr:rowOff>
    </xdr:to>
    <xdr:sp macro="" textlink="">
      <xdr:nvSpPr>
        <xdr:cNvPr id="1016" name="Text Box 6">
          <a:extLst>
            <a:ext uri="{FF2B5EF4-FFF2-40B4-BE49-F238E27FC236}">
              <a16:creationId xmlns:a16="http://schemas.microsoft.com/office/drawing/2014/main" id="{00000000-0008-0000-0100-00007B4D0000}"/>
            </a:ext>
          </a:extLst>
        </xdr:cNvPr>
        <xdr:cNvSpPr txBox="1">
          <a:spLocks noChangeArrowheads="1"/>
        </xdr:cNvSpPr>
      </xdr:nvSpPr>
      <xdr:spPr bwMode="auto">
        <a:xfrm>
          <a:off x="3225800" y="1461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33</xdr:row>
      <xdr:rowOff>152400</xdr:rowOff>
    </xdr:from>
    <xdr:to>
      <xdr:col>4</xdr:col>
      <xdr:colOff>609600</xdr:colOff>
      <xdr:row>34</xdr:row>
      <xdr:rowOff>127000</xdr:rowOff>
    </xdr:to>
    <xdr:sp macro="" textlink="">
      <xdr:nvSpPr>
        <xdr:cNvPr id="1017" name="Text Box 10">
          <a:extLst>
            <a:ext uri="{FF2B5EF4-FFF2-40B4-BE49-F238E27FC236}">
              <a16:creationId xmlns:a16="http://schemas.microsoft.com/office/drawing/2014/main" id="{00000000-0008-0000-0100-00007C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33</xdr:row>
      <xdr:rowOff>101600</xdr:rowOff>
    </xdr:from>
    <xdr:to>
      <xdr:col>4</xdr:col>
      <xdr:colOff>609600</xdr:colOff>
      <xdr:row>34</xdr:row>
      <xdr:rowOff>76200</xdr:rowOff>
    </xdr:to>
    <xdr:sp macro="" textlink="">
      <xdr:nvSpPr>
        <xdr:cNvPr id="1018" name="Text Box 6">
          <a:extLst>
            <a:ext uri="{FF2B5EF4-FFF2-40B4-BE49-F238E27FC236}">
              <a16:creationId xmlns:a16="http://schemas.microsoft.com/office/drawing/2014/main" id="{00000000-0008-0000-0100-00007D4D0000}"/>
            </a:ext>
          </a:extLst>
        </xdr:cNvPr>
        <xdr:cNvSpPr txBox="1">
          <a:spLocks noChangeArrowheads="1"/>
        </xdr:cNvSpPr>
      </xdr:nvSpPr>
      <xdr:spPr bwMode="auto">
        <a:xfrm>
          <a:off x="3225800" y="1461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33</xdr:row>
      <xdr:rowOff>152400</xdr:rowOff>
    </xdr:from>
    <xdr:to>
      <xdr:col>4</xdr:col>
      <xdr:colOff>609600</xdr:colOff>
      <xdr:row>34</xdr:row>
      <xdr:rowOff>127000</xdr:rowOff>
    </xdr:to>
    <xdr:sp macro="" textlink="">
      <xdr:nvSpPr>
        <xdr:cNvPr id="1019" name="Text Box 10">
          <a:extLst>
            <a:ext uri="{FF2B5EF4-FFF2-40B4-BE49-F238E27FC236}">
              <a16:creationId xmlns:a16="http://schemas.microsoft.com/office/drawing/2014/main" id="{00000000-0008-0000-0100-00007E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37</xdr:row>
      <xdr:rowOff>152400</xdr:rowOff>
    </xdr:from>
    <xdr:to>
      <xdr:col>4</xdr:col>
      <xdr:colOff>609600</xdr:colOff>
      <xdr:row>38</xdr:row>
      <xdr:rowOff>127000</xdr:rowOff>
    </xdr:to>
    <xdr:sp macro="" textlink="">
      <xdr:nvSpPr>
        <xdr:cNvPr id="1020" name="Text Box 6">
          <a:extLst>
            <a:ext uri="{FF2B5EF4-FFF2-40B4-BE49-F238E27FC236}">
              <a16:creationId xmlns:a16="http://schemas.microsoft.com/office/drawing/2014/main" id="{00000000-0008-0000-0100-00007F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37</xdr:row>
      <xdr:rowOff>152400</xdr:rowOff>
    </xdr:from>
    <xdr:to>
      <xdr:col>4</xdr:col>
      <xdr:colOff>609600</xdr:colOff>
      <xdr:row>38</xdr:row>
      <xdr:rowOff>127000</xdr:rowOff>
    </xdr:to>
    <xdr:sp macro="" textlink="">
      <xdr:nvSpPr>
        <xdr:cNvPr id="1021" name="Text Box 10">
          <a:extLst>
            <a:ext uri="{FF2B5EF4-FFF2-40B4-BE49-F238E27FC236}">
              <a16:creationId xmlns:a16="http://schemas.microsoft.com/office/drawing/2014/main" id="{00000000-0008-0000-0100-000080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37</xdr:row>
      <xdr:rowOff>101600</xdr:rowOff>
    </xdr:from>
    <xdr:to>
      <xdr:col>4</xdr:col>
      <xdr:colOff>609600</xdr:colOff>
      <xdr:row>38</xdr:row>
      <xdr:rowOff>76200</xdr:rowOff>
    </xdr:to>
    <xdr:sp macro="" textlink="">
      <xdr:nvSpPr>
        <xdr:cNvPr id="1022" name="Text Box 6">
          <a:extLst>
            <a:ext uri="{FF2B5EF4-FFF2-40B4-BE49-F238E27FC236}">
              <a16:creationId xmlns:a16="http://schemas.microsoft.com/office/drawing/2014/main" id="{00000000-0008-0000-0100-000081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37</xdr:row>
      <xdr:rowOff>152400</xdr:rowOff>
    </xdr:from>
    <xdr:to>
      <xdr:col>4</xdr:col>
      <xdr:colOff>609600</xdr:colOff>
      <xdr:row>38</xdr:row>
      <xdr:rowOff>127000</xdr:rowOff>
    </xdr:to>
    <xdr:sp macro="" textlink="">
      <xdr:nvSpPr>
        <xdr:cNvPr id="1023" name="Text Box 10">
          <a:extLst>
            <a:ext uri="{FF2B5EF4-FFF2-40B4-BE49-F238E27FC236}">
              <a16:creationId xmlns:a16="http://schemas.microsoft.com/office/drawing/2014/main" id="{00000000-0008-0000-0100-000082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33</xdr:row>
      <xdr:rowOff>152400</xdr:rowOff>
    </xdr:from>
    <xdr:to>
      <xdr:col>4</xdr:col>
      <xdr:colOff>609600</xdr:colOff>
      <xdr:row>34</xdr:row>
      <xdr:rowOff>127000</xdr:rowOff>
    </xdr:to>
    <xdr:sp macro="" textlink="">
      <xdr:nvSpPr>
        <xdr:cNvPr id="1024" name="Text Box 6">
          <a:extLst>
            <a:ext uri="{FF2B5EF4-FFF2-40B4-BE49-F238E27FC236}">
              <a16:creationId xmlns:a16="http://schemas.microsoft.com/office/drawing/2014/main" id="{00000000-0008-0000-0100-000083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33</xdr:row>
      <xdr:rowOff>152400</xdr:rowOff>
    </xdr:from>
    <xdr:to>
      <xdr:col>4</xdr:col>
      <xdr:colOff>609600</xdr:colOff>
      <xdr:row>34</xdr:row>
      <xdr:rowOff>127000</xdr:rowOff>
    </xdr:to>
    <xdr:sp macro="" textlink="">
      <xdr:nvSpPr>
        <xdr:cNvPr id="1025" name="Text Box 10">
          <a:extLst>
            <a:ext uri="{FF2B5EF4-FFF2-40B4-BE49-F238E27FC236}">
              <a16:creationId xmlns:a16="http://schemas.microsoft.com/office/drawing/2014/main" id="{00000000-0008-0000-0100-000084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33</xdr:row>
      <xdr:rowOff>101600</xdr:rowOff>
    </xdr:from>
    <xdr:to>
      <xdr:col>4</xdr:col>
      <xdr:colOff>609600</xdr:colOff>
      <xdr:row>34</xdr:row>
      <xdr:rowOff>76200</xdr:rowOff>
    </xdr:to>
    <xdr:sp macro="" textlink="">
      <xdr:nvSpPr>
        <xdr:cNvPr id="1026" name="Text Box 6">
          <a:extLst>
            <a:ext uri="{FF2B5EF4-FFF2-40B4-BE49-F238E27FC236}">
              <a16:creationId xmlns:a16="http://schemas.microsoft.com/office/drawing/2014/main" id="{00000000-0008-0000-0100-0000854D0000}"/>
            </a:ext>
          </a:extLst>
        </xdr:cNvPr>
        <xdr:cNvSpPr txBox="1">
          <a:spLocks noChangeArrowheads="1"/>
        </xdr:cNvSpPr>
      </xdr:nvSpPr>
      <xdr:spPr bwMode="auto">
        <a:xfrm>
          <a:off x="3225800" y="1461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33</xdr:row>
      <xdr:rowOff>152400</xdr:rowOff>
    </xdr:from>
    <xdr:to>
      <xdr:col>4</xdr:col>
      <xdr:colOff>609600</xdr:colOff>
      <xdr:row>34</xdr:row>
      <xdr:rowOff>127000</xdr:rowOff>
    </xdr:to>
    <xdr:sp macro="" textlink="">
      <xdr:nvSpPr>
        <xdr:cNvPr id="1027" name="Text Box 10">
          <a:extLst>
            <a:ext uri="{FF2B5EF4-FFF2-40B4-BE49-F238E27FC236}">
              <a16:creationId xmlns:a16="http://schemas.microsoft.com/office/drawing/2014/main" id="{00000000-0008-0000-0100-000086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37</xdr:row>
      <xdr:rowOff>152400</xdr:rowOff>
    </xdr:from>
    <xdr:to>
      <xdr:col>4</xdr:col>
      <xdr:colOff>609600</xdr:colOff>
      <xdr:row>38</xdr:row>
      <xdr:rowOff>127000</xdr:rowOff>
    </xdr:to>
    <xdr:sp macro="" textlink="">
      <xdr:nvSpPr>
        <xdr:cNvPr id="1028" name="Text Box 6">
          <a:extLst>
            <a:ext uri="{FF2B5EF4-FFF2-40B4-BE49-F238E27FC236}">
              <a16:creationId xmlns:a16="http://schemas.microsoft.com/office/drawing/2014/main" id="{00000000-0008-0000-0100-000087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37</xdr:row>
      <xdr:rowOff>152400</xdr:rowOff>
    </xdr:from>
    <xdr:to>
      <xdr:col>4</xdr:col>
      <xdr:colOff>609600</xdr:colOff>
      <xdr:row>38</xdr:row>
      <xdr:rowOff>127000</xdr:rowOff>
    </xdr:to>
    <xdr:sp macro="" textlink="">
      <xdr:nvSpPr>
        <xdr:cNvPr id="1029" name="Text Box 10">
          <a:extLst>
            <a:ext uri="{FF2B5EF4-FFF2-40B4-BE49-F238E27FC236}">
              <a16:creationId xmlns:a16="http://schemas.microsoft.com/office/drawing/2014/main" id="{00000000-0008-0000-0100-000088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37</xdr:row>
      <xdr:rowOff>101600</xdr:rowOff>
    </xdr:from>
    <xdr:to>
      <xdr:col>4</xdr:col>
      <xdr:colOff>609600</xdr:colOff>
      <xdr:row>38</xdr:row>
      <xdr:rowOff>76200</xdr:rowOff>
    </xdr:to>
    <xdr:sp macro="" textlink="">
      <xdr:nvSpPr>
        <xdr:cNvPr id="1030" name="Text Box 6">
          <a:extLst>
            <a:ext uri="{FF2B5EF4-FFF2-40B4-BE49-F238E27FC236}">
              <a16:creationId xmlns:a16="http://schemas.microsoft.com/office/drawing/2014/main" id="{00000000-0008-0000-0100-000089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37</xdr:row>
      <xdr:rowOff>152400</xdr:rowOff>
    </xdr:from>
    <xdr:to>
      <xdr:col>4</xdr:col>
      <xdr:colOff>609600</xdr:colOff>
      <xdr:row>38</xdr:row>
      <xdr:rowOff>127000</xdr:rowOff>
    </xdr:to>
    <xdr:sp macro="" textlink="">
      <xdr:nvSpPr>
        <xdr:cNvPr id="1031" name="Text Box 10">
          <a:extLst>
            <a:ext uri="{FF2B5EF4-FFF2-40B4-BE49-F238E27FC236}">
              <a16:creationId xmlns:a16="http://schemas.microsoft.com/office/drawing/2014/main" id="{00000000-0008-0000-0100-00008A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37</xdr:row>
      <xdr:rowOff>152400</xdr:rowOff>
    </xdr:from>
    <xdr:to>
      <xdr:col>4</xdr:col>
      <xdr:colOff>609600</xdr:colOff>
      <xdr:row>38</xdr:row>
      <xdr:rowOff>127000</xdr:rowOff>
    </xdr:to>
    <xdr:sp macro="" textlink="">
      <xdr:nvSpPr>
        <xdr:cNvPr id="1032" name="Text Box 6">
          <a:extLst>
            <a:ext uri="{FF2B5EF4-FFF2-40B4-BE49-F238E27FC236}">
              <a16:creationId xmlns:a16="http://schemas.microsoft.com/office/drawing/2014/main" id="{00000000-0008-0000-0100-00008B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37</xdr:row>
      <xdr:rowOff>152400</xdr:rowOff>
    </xdr:from>
    <xdr:to>
      <xdr:col>4</xdr:col>
      <xdr:colOff>609600</xdr:colOff>
      <xdr:row>38</xdr:row>
      <xdr:rowOff>127000</xdr:rowOff>
    </xdr:to>
    <xdr:sp macro="" textlink="">
      <xdr:nvSpPr>
        <xdr:cNvPr id="1033" name="Text Box 10">
          <a:extLst>
            <a:ext uri="{FF2B5EF4-FFF2-40B4-BE49-F238E27FC236}">
              <a16:creationId xmlns:a16="http://schemas.microsoft.com/office/drawing/2014/main" id="{00000000-0008-0000-0100-00008C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37</xdr:row>
      <xdr:rowOff>101600</xdr:rowOff>
    </xdr:from>
    <xdr:to>
      <xdr:col>4</xdr:col>
      <xdr:colOff>609600</xdr:colOff>
      <xdr:row>38</xdr:row>
      <xdr:rowOff>76200</xdr:rowOff>
    </xdr:to>
    <xdr:sp macro="" textlink="">
      <xdr:nvSpPr>
        <xdr:cNvPr id="1034" name="Text Box 6">
          <a:extLst>
            <a:ext uri="{FF2B5EF4-FFF2-40B4-BE49-F238E27FC236}">
              <a16:creationId xmlns:a16="http://schemas.microsoft.com/office/drawing/2014/main" id="{00000000-0008-0000-0100-00008D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37</xdr:row>
      <xdr:rowOff>152400</xdr:rowOff>
    </xdr:from>
    <xdr:to>
      <xdr:col>4</xdr:col>
      <xdr:colOff>609600</xdr:colOff>
      <xdr:row>38</xdr:row>
      <xdr:rowOff>127000</xdr:rowOff>
    </xdr:to>
    <xdr:sp macro="" textlink="">
      <xdr:nvSpPr>
        <xdr:cNvPr id="1035" name="Text Box 10">
          <a:extLst>
            <a:ext uri="{FF2B5EF4-FFF2-40B4-BE49-F238E27FC236}">
              <a16:creationId xmlns:a16="http://schemas.microsoft.com/office/drawing/2014/main" id="{00000000-0008-0000-0100-00008E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37</xdr:row>
      <xdr:rowOff>101600</xdr:rowOff>
    </xdr:from>
    <xdr:to>
      <xdr:col>4</xdr:col>
      <xdr:colOff>609600</xdr:colOff>
      <xdr:row>38</xdr:row>
      <xdr:rowOff>76200</xdr:rowOff>
    </xdr:to>
    <xdr:sp macro="" textlink="">
      <xdr:nvSpPr>
        <xdr:cNvPr id="1036" name="Text Box 6">
          <a:extLst>
            <a:ext uri="{FF2B5EF4-FFF2-40B4-BE49-F238E27FC236}">
              <a16:creationId xmlns:a16="http://schemas.microsoft.com/office/drawing/2014/main" id="{00000000-0008-0000-0100-00008F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37</xdr:row>
      <xdr:rowOff>152400</xdr:rowOff>
    </xdr:from>
    <xdr:to>
      <xdr:col>4</xdr:col>
      <xdr:colOff>609600</xdr:colOff>
      <xdr:row>38</xdr:row>
      <xdr:rowOff>127000</xdr:rowOff>
    </xdr:to>
    <xdr:sp macro="" textlink="">
      <xdr:nvSpPr>
        <xdr:cNvPr id="1037" name="Text Box 10">
          <a:extLst>
            <a:ext uri="{FF2B5EF4-FFF2-40B4-BE49-F238E27FC236}">
              <a16:creationId xmlns:a16="http://schemas.microsoft.com/office/drawing/2014/main" id="{00000000-0008-0000-0100-000090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37</xdr:row>
      <xdr:rowOff>152400</xdr:rowOff>
    </xdr:from>
    <xdr:to>
      <xdr:col>4</xdr:col>
      <xdr:colOff>609600</xdr:colOff>
      <xdr:row>38</xdr:row>
      <xdr:rowOff>127000</xdr:rowOff>
    </xdr:to>
    <xdr:sp macro="" textlink="">
      <xdr:nvSpPr>
        <xdr:cNvPr id="1038" name="Text Box 6">
          <a:extLst>
            <a:ext uri="{FF2B5EF4-FFF2-40B4-BE49-F238E27FC236}">
              <a16:creationId xmlns:a16="http://schemas.microsoft.com/office/drawing/2014/main" id="{00000000-0008-0000-0100-000091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37</xdr:row>
      <xdr:rowOff>152400</xdr:rowOff>
    </xdr:from>
    <xdr:to>
      <xdr:col>4</xdr:col>
      <xdr:colOff>609600</xdr:colOff>
      <xdr:row>38</xdr:row>
      <xdr:rowOff>127000</xdr:rowOff>
    </xdr:to>
    <xdr:sp macro="" textlink="">
      <xdr:nvSpPr>
        <xdr:cNvPr id="1039" name="Text Box 10">
          <a:extLst>
            <a:ext uri="{FF2B5EF4-FFF2-40B4-BE49-F238E27FC236}">
              <a16:creationId xmlns:a16="http://schemas.microsoft.com/office/drawing/2014/main" id="{00000000-0008-0000-0100-000092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37</xdr:row>
      <xdr:rowOff>101600</xdr:rowOff>
    </xdr:from>
    <xdr:to>
      <xdr:col>4</xdr:col>
      <xdr:colOff>609600</xdr:colOff>
      <xdr:row>38</xdr:row>
      <xdr:rowOff>76200</xdr:rowOff>
    </xdr:to>
    <xdr:sp macro="" textlink="">
      <xdr:nvSpPr>
        <xdr:cNvPr id="1040" name="Text Box 6">
          <a:extLst>
            <a:ext uri="{FF2B5EF4-FFF2-40B4-BE49-F238E27FC236}">
              <a16:creationId xmlns:a16="http://schemas.microsoft.com/office/drawing/2014/main" id="{00000000-0008-0000-0100-000093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37</xdr:row>
      <xdr:rowOff>152400</xdr:rowOff>
    </xdr:from>
    <xdr:to>
      <xdr:col>4</xdr:col>
      <xdr:colOff>609600</xdr:colOff>
      <xdr:row>38</xdr:row>
      <xdr:rowOff>127000</xdr:rowOff>
    </xdr:to>
    <xdr:sp macro="" textlink="">
      <xdr:nvSpPr>
        <xdr:cNvPr id="1041" name="Text Box 10">
          <a:extLst>
            <a:ext uri="{FF2B5EF4-FFF2-40B4-BE49-F238E27FC236}">
              <a16:creationId xmlns:a16="http://schemas.microsoft.com/office/drawing/2014/main" id="{00000000-0008-0000-0100-000094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37</xdr:row>
      <xdr:rowOff>152400</xdr:rowOff>
    </xdr:from>
    <xdr:to>
      <xdr:col>4</xdr:col>
      <xdr:colOff>609600</xdr:colOff>
      <xdr:row>38</xdr:row>
      <xdr:rowOff>127000</xdr:rowOff>
    </xdr:to>
    <xdr:sp macro="" textlink="">
      <xdr:nvSpPr>
        <xdr:cNvPr id="1042" name="Text Box 6">
          <a:extLst>
            <a:ext uri="{FF2B5EF4-FFF2-40B4-BE49-F238E27FC236}">
              <a16:creationId xmlns:a16="http://schemas.microsoft.com/office/drawing/2014/main" id="{00000000-0008-0000-0100-000095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37</xdr:row>
      <xdr:rowOff>152400</xdr:rowOff>
    </xdr:from>
    <xdr:to>
      <xdr:col>4</xdr:col>
      <xdr:colOff>609600</xdr:colOff>
      <xdr:row>38</xdr:row>
      <xdr:rowOff>127000</xdr:rowOff>
    </xdr:to>
    <xdr:sp macro="" textlink="">
      <xdr:nvSpPr>
        <xdr:cNvPr id="1043" name="Text Box 10">
          <a:extLst>
            <a:ext uri="{FF2B5EF4-FFF2-40B4-BE49-F238E27FC236}">
              <a16:creationId xmlns:a16="http://schemas.microsoft.com/office/drawing/2014/main" id="{00000000-0008-0000-0100-000096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37</xdr:row>
      <xdr:rowOff>101600</xdr:rowOff>
    </xdr:from>
    <xdr:to>
      <xdr:col>4</xdr:col>
      <xdr:colOff>609600</xdr:colOff>
      <xdr:row>38</xdr:row>
      <xdr:rowOff>76200</xdr:rowOff>
    </xdr:to>
    <xdr:sp macro="" textlink="">
      <xdr:nvSpPr>
        <xdr:cNvPr id="1044" name="Text Box 6">
          <a:extLst>
            <a:ext uri="{FF2B5EF4-FFF2-40B4-BE49-F238E27FC236}">
              <a16:creationId xmlns:a16="http://schemas.microsoft.com/office/drawing/2014/main" id="{00000000-0008-0000-0100-000097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37</xdr:row>
      <xdr:rowOff>152400</xdr:rowOff>
    </xdr:from>
    <xdr:to>
      <xdr:col>4</xdr:col>
      <xdr:colOff>609600</xdr:colOff>
      <xdr:row>38</xdr:row>
      <xdr:rowOff>127000</xdr:rowOff>
    </xdr:to>
    <xdr:sp macro="" textlink="">
      <xdr:nvSpPr>
        <xdr:cNvPr id="1045" name="Text Box 10">
          <a:extLst>
            <a:ext uri="{FF2B5EF4-FFF2-40B4-BE49-F238E27FC236}">
              <a16:creationId xmlns:a16="http://schemas.microsoft.com/office/drawing/2014/main" id="{00000000-0008-0000-0100-000098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37</xdr:row>
      <xdr:rowOff>152400</xdr:rowOff>
    </xdr:from>
    <xdr:to>
      <xdr:col>4</xdr:col>
      <xdr:colOff>609600</xdr:colOff>
      <xdr:row>38</xdr:row>
      <xdr:rowOff>127000</xdr:rowOff>
    </xdr:to>
    <xdr:sp macro="" textlink="">
      <xdr:nvSpPr>
        <xdr:cNvPr id="1046" name="Text Box 6">
          <a:extLst>
            <a:ext uri="{FF2B5EF4-FFF2-40B4-BE49-F238E27FC236}">
              <a16:creationId xmlns:a16="http://schemas.microsoft.com/office/drawing/2014/main" id="{00000000-0008-0000-0100-000099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37</xdr:row>
      <xdr:rowOff>152400</xdr:rowOff>
    </xdr:from>
    <xdr:to>
      <xdr:col>4</xdr:col>
      <xdr:colOff>609600</xdr:colOff>
      <xdr:row>38</xdr:row>
      <xdr:rowOff>127000</xdr:rowOff>
    </xdr:to>
    <xdr:sp macro="" textlink="">
      <xdr:nvSpPr>
        <xdr:cNvPr id="1047" name="Text Box 10">
          <a:extLst>
            <a:ext uri="{FF2B5EF4-FFF2-40B4-BE49-F238E27FC236}">
              <a16:creationId xmlns:a16="http://schemas.microsoft.com/office/drawing/2014/main" id="{00000000-0008-0000-0100-00009A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37</xdr:row>
      <xdr:rowOff>101600</xdr:rowOff>
    </xdr:from>
    <xdr:to>
      <xdr:col>4</xdr:col>
      <xdr:colOff>609600</xdr:colOff>
      <xdr:row>38</xdr:row>
      <xdr:rowOff>76200</xdr:rowOff>
    </xdr:to>
    <xdr:sp macro="" textlink="">
      <xdr:nvSpPr>
        <xdr:cNvPr id="1048" name="Text Box 6">
          <a:extLst>
            <a:ext uri="{FF2B5EF4-FFF2-40B4-BE49-F238E27FC236}">
              <a16:creationId xmlns:a16="http://schemas.microsoft.com/office/drawing/2014/main" id="{00000000-0008-0000-0100-00009B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37</xdr:row>
      <xdr:rowOff>152400</xdr:rowOff>
    </xdr:from>
    <xdr:to>
      <xdr:col>4</xdr:col>
      <xdr:colOff>609600</xdr:colOff>
      <xdr:row>38</xdr:row>
      <xdr:rowOff>127000</xdr:rowOff>
    </xdr:to>
    <xdr:sp macro="" textlink="">
      <xdr:nvSpPr>
        <xdr:cNvPr id="1049" name="Text Box 10">
          <a:extLst>
            <a:ext uri="{FF2B5EF4-FFF2-40B4-BE49-F238E27FC236}">
              <a16:creationId xmlns:a16="http://schemas.microsoft.com/office/drawing/2014/main" id="{00000000-0008-0000-0100-00009C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37</xdr:row>
      <xdr:rowOff>101600</xdr:rowOff>
    </xdr:from>
    <xdr:to>
      <xdr:col>4</xdr:col>
      <xdr:colOff>609600</xdr:colOff>
      <xdr:row>38</xdr:row>
      <xdr:rowOff>76200</xdr:rowOff>
    </xdr:to>
    <xdr:sp macro="" textlink="">
      <xdr:nvSpPr>
        <xdr:cNvPr id="1050" name="Text Box 6">
          <a:extLst>
            <a:ext uri="{FF2B5EF4-FFF2-40B4-BE49-F238E27FC236}">
              <a16:creationId xmlns:a16="http://schemas.microsoft.com/office/drawing/2014/main" id="{00000000-0008-0000-0100-00009D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37</xdr:row>
      <xdr:rowOff>152400</xdr:rowOff>
    </xdr:from>
    <xdr:to>
      <xdr:col>4</xdr:col>
      <xdr:colOff>609600</xdr:colOff>
      <xdr:row>38</xdr:row>
      <xdr:rowOff>127000</xdr:rowOff>
    </xdr:to>
    <xdr:sp macro="" textlink="">
      <xdr:nvSpPr>
        <xdr:cNvPr id="1051" name="Text Box 10">
          <a:extLst>
            <a:ext uri="{FF2B5EF4-FFF2-40B4-BE49-F238E27FC236}">
              <a16:creationId xmlns:a16="http://schemas.microsoft.com/office/drawing/2014/main" id="{00000000-0008-0000-0100-00009E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37</xdr:row>
      <xdr:rowOff>152400</xdr:rowOff>
    </xdr:from>
    <xdr:to>
      <xdr:col>4</xdr:col>
      <xdr:colOff>609600</xdr:colOff>
      <xdr:row>38</xdr:row>
      <xdr:rowOff>127000</xdr:rowOff>
    </xdr:to>
    <xdr:sp macro="" textlink="">
      <xdr:nvSpPr>
        <xdr:cNvPr id="1052" name="Text Box 6">
          <a:extLst>
            <a:ext uri="{FF2B5EF4-FFF2-40B4-BE49-F238E27FC236}">
              <a16:creationId xmlns:a16="http://schemas.microsoft.com/office/drawing/2014/main" id="{00000000-0008-0000-0100-0000A3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37</xdr:row>
      <xdr:rowOff>152400</xdr:rowOff>
    </xdr:from>
    <xdr:to>
      <xdr:col>4</xdr:col>
      <xdr:colOff>609600</xdr:colOff>
      <xdr:row>38</xdr:row>
      <xdr:rowOff>127000</xdr:rowOff>
    </xdr:to>
    <xdr:sp macro="" textlink="">
      <xdr:nvSpPr>
        <xdr:cNvPr id="1053" name="Text Box 10">
          <a:extLst>
            <a:ext uri="{FF2B5EF4-FFF2-40B4-BE49-F238E27FC236}">
              <a16:creationId xmlns:a16="http://schemas.microsoft.com/office/drawing/2014/main" id="{00000000-0008-0000-0100-0000A4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37</xdr:row>
      <xdr:rowOff>101600</xdr:rowOff>
    </xdr:from>
    <xdr:to>
      <xdr:col>4</xdr:col>
      <xdr:colOff>609600</xdr:colOff>
      <xdr:row>38</xdr:row>
      <xdr:rowOff>76200</xdr:rowOff>
    </xdr:to>
    <xdr:sp macro="" textlink="">
      <xdr:nvSpPr>
        <xdr:cNvPr id="1054" name="Text Box 6">
          <a:extLst>
            <a:ext uri="{FF2B5EF4-FFF2-40B4-BE49-F238E27FC236}">
              <a16:creationId xmlns:a16="http://schemas.microsoft.com/office/drawing/2014/main" id="{00000000-0008-0000-0100-0000A5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37</xdr:row>
      <xdr:rowOff>152400</xdr:rowOff>
    </xdr:from>
    <xdr:to>
      <xdr:col>4</xdr:col>
      <xdr:colOff>609600</xdr:colOff>
      <xdr:row>38</xdr:row>
      <xdr:rowOff>127000</xdr:rowOff>
    </xdr:to>
    <xdr:sp macro="" textlink="">
      <xdr:nvSpPr>
        <xdr:cNvPr id="1055" name="Text Box 10">
          <a:extLst>
            <a:ext uri="{FF2B5EF4-FFF2-40B4-BE49-F238E27FC236}">
              <a16:creationId xmlns:a16="http://schemas.microsoft.com/office/drawing/2014/main" id="{00000000-0008-0000-0100-0000A6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660400</xdr:colOff>
      <xdr:row>37</xdr:row>
      <xdr:rowOff>152400</xdr:rowOff>
    </xdr:from>
    <xdr:to>
      <xdr:col>4</xdr:col>
      <xdr:colOff>660400</xdr:colOff>
      <xdr:row>38</xdr:row>
      <xdr:rowOff>127000</xdr:rowOff>
    </xdr:to>
    <xdr:sp macro="" textlink="">
      <xdr:nvSpPr>
        <xdr:cNvPr id="1056" name="Text Box 6">
          <a:extLst>
            <a:ext uri="{FF2B5EF4-FFF2-40B4-BE49-F238E27FC236}">
              <a16:creationId xmlns:a16="http://schemas.microsoft.com/office/drawing/2014/main" id="{00000000-0008-0000-0100-00005F4D0000}"/>
            </a:ext>
          </a:extLst>
        </xdr:cNvPr>
        <xdr:cNvSpPr txBox="1">
          <a:spLocks noChangeArrowheads="1"/>
        </xdr:cNvSpPr>
      </xdr:nvSpPr>
      <xdr:spPr bwMode="auto">
        <a:xfrm>
          <a:off x="32766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37</xdr:row>
      <xdr:rowOff>152400</xdr:rowOff>
    </xdr:from>
    <xdr:to>
      <xdr:col>4</xdr:col>
      <xdr:colOff>609600</xdr:colOff>
      <xdr:row>38</xdr:row>
      <xdr:rowOff>127000</xdr:rowOff>
    </xdr:to>
    <xdr:sp macro="" textlink="">
      <xdr:nvSpPr>
        <xdr:cNvPr id="1057" name="Text Box 10">
          <a:extLst>
            <a:ext uri="{FF2B5EF4-FFF2-40B4-BE49-F238E27FC236}">
              <a16:creationId xmlns:a16="http://schemas.microsoft.com/office/drawing/2014/main" id="{00000000-0008-0000-0100-000060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37</xdr:row>
      <xdr:rowOff>101600</xdr:rowOff>
    </xdr:from>
    <xdr:to>
      <xdr:col>4</xdr:col>
      <xdr:colOff>609600</xdr:colOff>
      <xdr:row>38</xdr:row>
      <xdr:rowOff>76200</xdr:rowOff>
    </xdr:to>
    <xdr:sp macro="" textlink="">
      <xdr:nvSpPr>
        <xdr:cNvPr id="1058" name="Text Box 6">
          <a:extLst>
            <a:ext uri="{FF2B5EF4-FFF2-40B4-BE49-F238E27FC236}">
              <a16:creationId xmlns:a16="http://schemas.microsoft.com/office/drawing/2014/main" id="{00000000-0008-0000-0100-000061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37</xdr:row>
      <xdr:rowOff>152400</xdr:rowOff>
    </xdr:from>
    <xdr:to>
      <xdr:col>4</xdr:col>
      <xdr:colOff>609600</xdr:colOff>
      <xdr:row>38</xdr:row>
      <xdr:rowOff>127000</xdr:rowOff>
    </xdr:to>
    <xdr:sp macro="" textlink="">
      <xdr:nvSpPr>
        <xdr:cNvPr id="1059" name="Text Box 10">
          <a:extLst>
            <a:ext uri="{FF2B5EF4-FFF2-40B4-BE49-F238E27FC236}">
              <a16:creationId xmlns:a16="http://schemas.microsoft.com/office/drawing/2014/main" id="{00000000-0008-0000-0100-000062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37</xdr:row>
      <xdr:rowOff>152400</xdr:rowOff>
    </xdr:from>
    <xdr:to>
      <xdr:col>4</xdr:col>
      <xdr:colOff>609600</xdr:colOff>
      <xdr:row>38</xdr:row>
      <xdr:rowOff>127000</xdr:rowOff>
    </xdr:to>
    <xdr:sp macro="" textlink="">
      <xdr:nvSpPr>
        <xdr:cNvPr id="1060" name="Text Box 6">
          <a:extLst>
            <a:ext uri="{FF2B5EF4-FFF2-40B4-BE49-F238E27FC236}">
              <a16:creationId xmlns:a16="http://schemas.microsoft.com/office/drawing/2014/main" id="{00000000-0008-0000-0100-000067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37</xdr:row>
      <xdr:rowOff>152400</xdr:rowOff>
    </xdr:from>
    <xdr:to>
      <xdr:col>4</xdr:col>
      <xdr:colOff>609600</xdr:colOff>
      <xdr:row>38</xdr:row>
      <xdr:rowOff>127000</xdr:rowOff>
    </xdr:to>
    <xdr:sp macro="" textlink="">
      <xdr:nvSpPr>
        <xdr:cNvPr id="1061" name="Text Box 10">
          <a:extLst>
            <a:ext uri="{FF2B5EF4-FFF2-40B4-BE49-F238E27FC236}">
              <a16:creationId xmlns:a16="http://schemas.microsoft.com/office/drawing/2014/main" id="{00000000-0008-0000-0100-000068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37</xdr:row>
      <xdr:rowOff>101600</xdr:rowOff>
    </xdr:from>
    <xdr:to>
      <xdr:col>4</xdr:col>
      <xdr:colOff>609600</xdr:colOff>
      <xdr:row>38</xdr:row>
      <xdr:rowOff>76200</xdr:rowOff>
    </xdr:to>
    <xdr:sp macro="" textlink="">
      <xdr:nvSpPr>
        <xdr:cNvPr id="1062" name="Text Box 6">
          <a:extLst>
            <a:ext uri="{FF2B5EF4-FFF2-40B4-BE49-F238E27FC236}">
              <a16:creationId xmlns:a16="http://schemas.microsoft.com/office/drawing/2014/main" id="{00000000-0008-0000-0100-000069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37</xdr:row>
      <xdr:rowOff>152400</xdr:rowOff>
    </xdr:from>
    <xdr:to>
      <xdr:col>4</xdr:col>
      <xdr:colOff>609600</xdr:colOff>
      <xdr:row>38</xdr:row>
      <xdr:rowOff>127000</xdr:rowOff>
    </xdr:to>
    <xdr:sp macro="" textlink="">
      <xdr:nvSpPr>
        <xdr:cNvPr id="1063" name="Text Box 10">
          <a:extLst>
            <a:ext uri="{FF2B5EF4-FFF2-40B4-BE49-F238E27FC236}">
              <a16:creationId xmlns:a16="http://schemas.microsoft.com/office/drawing/2014/main" id="{00000000-0008-0000-0100-00006A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37</xdr:row>
      <xdr:rowOff>152400</xdr:rowOff>
    </xdr:from>
    <xdr:to>
      <xdr:col>4</xdr:col>
      <xdr:colOff>609600</xdr:colOff>
      <xdr:row>38</xdr:row>
      <xdr:rowOff>127000</xdr:rowOff>
    </xdr:to>
    <xdr:sp macro="" textlink="">
      <xdr:nvSpPr>
        <xdr:cNvPr id="1064" name="Text Box 6">
          <a:extLst>
            <a:ext uri="{FF2B5EF4-FFF2-40B4-BE49-F238E27FC236}">
              <a16:creationId xmlns:a16="http://schemas.microsoft.com/office/drawing/2014/main" id="{00000000-0008-0000-0100-00006B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37</xdr:row>
      <xdr:rowOff>152400</xdr:rowOff>
    </xdr:from>
    <xdr:to>
      <xdr:col>4</xdr:col>
      <xdr:colOff>609600</xdr:colOff>
      <xdr:row>38</xdr:row>
      <xdr:rowOff>127000</xdr:rowOff>
    </xdr:to>
    <xdr:sp macro="" textlink="">
      <xdr:nvSpPr>
        <xdr:cNvPr id="1065" name="Text Box 10">
          <a:extLst>
            <a:ext uri="{FF2B5EF4-FFF2-40B4-BE49-F238E27FC236}">
              <a16:creationId xmlns:a16="http://schemas.microsoft.com/office/drawing/2014/main" id="{00000000-0008-0000-0100-00006C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37</xdr:row>
      <xdr:rowOff>101600</xdr:rowOff>
    </xdr:from>
    <xdr:to>
      <xdr:col>4</xdr:col>
      <xdr:colOff>609600</xdr:colOff>
      <xdr:row>38</xdr:row>
      <xdr:rowOff>76200</xdr:rowOff>
    </xdr:to>
    <xdr:sp macro="" textlink="">
      <xdr:nvSpPr>
        <xdr:cNvPr id="1066" name="Text Box 6">
          <a:extLst>
            <a:ext uri="{FF2B5EF4-FFF2-40B4-BE49-F238E27FC236}">
              <a16:creationId xmlns:a16="http://schemas.microsoft.com/office/drawing/2014/main" id="{00000000-0008-0000-0100-00006D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37</xdr:row>
      <xdr:rowOff>152400</xdr:rowOff>
    </xdr:from>
    <xdr:to>
      <xdr:col>4</xdr:col>
      <xdr:colOff>609600</xdr:colOff>
      <xdr:row>38</xdr:row>
      <xdr:rowOff>127000</xdr:rowOff>
    </xdr:to>
    <xdr:sp macro="" textlink="">
      <xdr:nvSpPr>
        <xdr:cNvPr id="1067" name="Text Box 10">
          <a:extLst>
            <a:ext uri="{FF2B5EF4-FFF2-40B4-BE49-F238E27FC236}">
              <a16:creationId xmlns:a16="http://schemas.microsoft.com/office/drawing/2014/main" id="{00000000-0008-0000-0100-00006E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37</xdr:row>
      <xdr:rowOff>101600</xdr:rowOff>
    </xdr:from>
    <xdr:to>
      <xdr:col>4</xdr:col>
      <xdr:colOff>609600</xdr:colOff>
      <xdr:row>38</xdr:row>
      <xdr:rowOff>76200</xdr:rowOff>
    </xdr:to>
    <xdr:sp macro="" textlink="">
      <xdr:nvSpPr>
        <xdr:cNvPr id="1068" name="Text Box 6">
          <a:extLst>
            <a:ext uri="{FF2B5EF4-FFF2-40B4-BE49-F238E27FC236}">
              <a16:creationId xmlns:a16="http://schemas.microsoft.com/office/drawing/2014/main" id="{00000000-0008-0000-0100-00006F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37</xdr:row>
      <xdr:rowOff>152400</xdr:rowOff>
    </xdr:from>
    <xdr:to>
      <xdr:col>4</xdr:col>
      <xdr:colOff>609600</xdr:colOff>
      <xdr:row>38</xdr:row>
      <xdr:rowOff>127000</xdr:rowOff>
    </xdr:to>
    <xdr:sp macro="" textlink="">
      <xdr:nvSpPr>
        <xdr:cNvPr id="1069" name="Text Box 10">
          <a:extLst>
            <a:ext uri="{FF2B5EF4-FFF2-40B4-BE49-F238E27FC236}">
              <a16:creationId xmlns:a16="http://schemas.microsoft.com/office/drawing/2014/main" id="{00000000-0008-0000-0100-000070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37</xdr:row>
      <xdr:rowOff>152400</xdr:rowOff>
    </xdr:from>
    <xdr:to>
      <xdr:col>4</xdr:col>
      <xdr:colOff>609600</xdr:colOff>
      <xdr:row>38</xdr:row>
      <xdr:rowOff>127000</xdr:rowOff>
    </xdr:to>
    <xdr:sp macro="" textlink="">
      <xdr:nvSpPr>
        <xdr:cNvPr id="1070" name="Text Box 6">
          <a:extLst>
            <a:ext uri="{FF2B5EF4-FFF2-40B4-BE49-F238E27FC236}">
              <a16:creationId xmlns:a16="http://schemas.microsoft.com/office/drawing/2014/main" id="{00000000-0008-0000-0100-000071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37</xdr:row>
      <xdr:rowOff>152400</xdr:rowOff>
    </xdr:from>
    <xdr:to>
      <xdr:col>4</xdr:col>
      <xdr:colOff>609600</xdr:colOff>
      <xdr:row>38</xdr:row>
      <xdr:rowOff>127000</xdr:rowOff>
    </xdr:to>
    <xdr:sp macro="" textlink="">
      <xdr:nvSpPr>
        <xdr:cNvPr id="1071" name="Text Box 10">
          <a:extLst>
            <a:ext uri="{FF2B5EF4-FFF2-40B4-BE49-F238E27FC236}">
              <a16:creationId xmlns:a16="http://schemas.microsoft.com/office/drawing/2014/main" id="{00000000-0008-0000-0100-000072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37</xdr:row>
      <xdr:rowOff>101600</xdr:rowOff>
    </xdr:from>
    <xdr:to>
      <xdr:col>4</xdr:col>
      <xdr:colOff>609600</xdr:colOff>
      <xdr:row>38</xdr:row>
      <xdr:rowOff>76200</xdr:rowOff>
    </xdr:to>
    <xdr:sp macro="" textlink="">
      <xdr:nvSpPr>
        <xdr:cNvPr id="1072" name="Text Box 6">
          <a:extLst>
            <a:ext uri="{FF2B5EF4-FFF2-40B4-BE49-F238E27FC236}">
              <a16:creationId xmlns:a16="http://schemas.microsoft.com/office/drawing/2014/main" id="{00000000-0008-0000-0100-000073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37</xdr:row>
      <xdr:rowOff>152400</xdr:rowOff>
    </xdr:from>
    <xdr:to>
      <xdr:col>4</xdr:col>
      <xdr:colOff>609600</xdr:colOff>
      <xdr:row>38</xdr:row>
      <xdr:rowOff>127000</xdr:rowOff>
    </xdr:to>
    <xdr:sp macro="" textlink="">
      <xdr:nvSpPr>
        <xdr:cNvPr id="1073" name="Text Box 10">
          <a:extLst>
            <a:ext uri="{FF2B5EF4-FFF2-40B4-BE49-F238E27FC236}">
              <a16:creationId xmlns:a16="http://schemas.microsoft.com/office/drawing/2014/main" id="{00000000-0008-0000-0100-000074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37</xdr:row>
      <xdr:rowOff>152400</xdr:rowOff>
    </xdr:from>
    <xdr:to>
      <xdr:col>4</xdr:col>
      <xdr:colOff>609600</xdr:colOff>
      <xdr:row>38</xdr:row>
      <xdr:rowOff>127000</xdr:rowOff>
    </xdr:to>
    <xdr:sp macro="" textlink="">
      <xdr:nvSpPr>
        <xdr:cNvPr id="1074" name="Text Box 6">
          <a:extLst>
            <a:ext uri="{FF2B5EF4-FFF2-40B4-BE49-F238E27FC236}">
              <a16:creationId xmlns:a16="http://schemas.microsoft.com/office/drawing/2014/main" id="{00000000-0008-0000-0100-000075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37</xdr:row>
      <xdr:rowOff>152400</xdr:rowOff>
    </xdr:from>
    <xdr:to>
      <xdr:col>4</xdr:col>
      <xdr:colOff>609600</xdr:colOff>
      <xdr:row>38</xdr:row>
      <xdr:rowOff>127000</xdr:rowOff>
    </xdr:to>
    <xdr:sp macro="" textlink="">
      <xdr:nvSpPr>
        <xdr:cNvPr id="1075" name="Text Box 10">
          <a:extLst>
            <a:ext uri="{FF2B5EF4-FFF2-40B4-BE49-F238E27FC236}">
              <a16:creationId xmlns:a16="http://schemas.microsoft.com/office/drawing/2014/main" id="{00000000-0008-0000-0100-000076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37</xdr:row>
      <xdr:rowOff>101600</xdr:rowOff>
    </xdr:from>
    <xdr:to>
      <xdr:col>4</xdr:col>
      <xdr:colOff>609600</xdr:colOff>
      <xdr:row>38</xdr:row>
      <xdr:rowOff>76200</xdr:rowOff>
    </xdr:to>
    <xdr:sp macro="" textlink="">
      <xdr:nvSpPr>
        <xdr:cNvPr id="1076" name="Text Box 6">
          <a:extLst>
            <a:ext uri="{FF2B5EF4-FFF2-40B4-BE49-F238E27FC236}">
              <a16:creationId xmlns:a16="http://schemas.microsoft.com/office/drawing/2014/main" id="{00000000-0008-0000-0100-000077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37</xdr:row>
      <xdr:rowOff>152400</xdr:rowOff>
    </xdr:from>
    <xdr:to>
      <xdr:col>4</xdr:col>
      <xdr:colOff>609600</xdr:colOff>
      <xdr:row>38</xdr:row>
      <xdr:rowOff>127000</xdr:rowOff>
    </xdr:to>
    <xdr:sp macro="" textlink="">
      <xdr:nvSpPr>
        <xdr:cNvPr id="1077" name="Text Box 10">
          <a:extLst>
            <a:ext uri="{FF2B5EF4-FFF2-40B4-BE49-F238E27FC236}">
              <a16:creationId xmlns:a16="http://schemas.microsoft.com/office/drawing/2014/main" id="{00000000-0008-0000-0100-000078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37</xdr:row>
      <xdr:rowOff>152400</xdr:rowOff>
    </xdr:from>
    <xdr:to>
      <xdr:col>4</xdr:col>
      <xdr:colOff>609600</xdr:colOff>
      <xdr:row>38</xdr:row>
      <xdr:rowOff>127000</xdr:rowOff>
    </xdr:to>
    <xdr:sp macro="" textlink="">
      <xdr:nvSpPr>
        <xdr:cNvPr id="1078" name="Text Box 6">
          <a:extLst>
            <a:ext uri="{FF2B5EF4-FFF2-40B4-BE49-F238E27FC236}">
              <a16:creationId xmlns:a16="http://schemas.microsoft.com/office/drawing/2014/main" id="{00000000-0008-0000-0100-000079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37</xdr:row>
      <xdr:rowOff>152400</xdr:rowOff>
    </xdr:from>
    <xdr:to>
      <xdr:col>4</xdr:col>
      <xdr:colOff>609600</xdr:colOff>
      <xdr:row>38</xdr:row>
      <xdr:rowOff>127000</xdr:rowOff>
    </xdr:to>
    <xdr:sp macro="" textlink="">
      <xdr:nvSpPr>
        <xdr:cNvPr id="1079" name="Text Box 10">
          <a:extLst>
            <a:ext uri="{FF2B5EF4-FFF2-40B4-BE49-F238E27FC236}">
              <a16:creationId xmlns:a16="http://schemas.microsoft.com/office/drawing/2014/main" id="{00000000-0008-0000-0100-00007A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37</xdr:row>
      <xdr:rowOff>101600</xdr:rowOff>
    </xdr:from>
    <xdr:to>
      <xdr:col>4</xdr:col>
      <xdr:colOff>609600</xdr:colOff>
      <xdr:row>38</xdr:row>
      <xdr:rowOff>76200</xdr:rowOff>
    </xdr:to>
    <xdr:sp macro="" textlink="">
      <xdr:nvSpPr>
        <xdr:cNvPr id="1080" name="Text Box 6">
          <a:extLst>
            <a:ext uri="{FF2B5EF4-FFF2-40B4-BE49-F238E27FC236}">
              <a16:creationId xmlns:a16="http://schemas.microsoft.com/office/drawing/2014/main" id="{00000000-0008-0000-0100-00007B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37</xdr:row>
      <xdr:rowOff>152400</xdr:rowOff>
    </xdr:from>
    <xdr:to>
      <xdr:col>4</xdr:col>
      <xdr:colOff>609600</xdr:colOff>
      <xdr:row>38</xdr:row>
      <xdr:rowOff>127000</xdr:rowOff>
    </xdr:to>
    <xdr:sp macro="" textlink="">
      <xdr:nvSpPr>
        <xdr:cNvPr id="1081" name="Text Box 10">
          <a:extLst>
            <a:ext uri="{FF2B5EF4-FFF2-40B4-BE49-F238E27FC236}">
              <a16:creationId xmlns:a16="http://schemas.microsoft.com/office/drawing/2014/main" id="{00000000-0008-0000-0100-00007C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37</xdr:row>
      <xdr:rowOff>101600</xdr:rowOff>
    </xdr:from>
    <xdr:to>
      <xdr:col>4</xdr:col>
      <xdr:colOff>609600</xdr:colOff>
      <xdr:row>38</xdr:row>
      <xdr:rowOff>76200</xdr:rowOff>
    </xdr:to>
    <xdr:sp macro="" textlink="">
      <xdr:nvSpPr>
        <xdr:cNvPr id="1082" name="Text Box 6">
          <a:extLst>
            <a:ext uri="{FF2B5EF4-FFF2-40B4-BE49-F238E27FC236}">
              <a16:creationId xmlns:a16="http://schemas.microsoft.com/office/drawing/2014/main" id="{00000000-0008-0000-0100-00007D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37</xdr:row>
      <xdr:rowOff>152400</xdr:rowOff>
    </xdr:from>
    <xdr:to>
      <xdr:col>4</xdr:col>
      <xdr:colOff>609600</xdr:colOff>
      <xdr:row>38</xdr:row>
      <xdr:rowOff>127000</xdr:rowOff>
    </xdr:to>
    <xdr:sp macro="" textlink="">
      <xdr:nvSpPr>
        <xdr:cNvPr id="1083" name="Text Box 10">
          <a:extLst>
            <a:ext uri="{FF2B5EF4-FFF2-40B4-BE49-F238E27FC236}">
              <a16:creationId xmlns:a16="http://schemas.microsoft.com/office/drawing/2014/main" id="{00000000-0008-0000-0100-00007E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37</xdr:row>
      <xdr:rowOff>152400</xdr:rowOff>
    </xdr:from>
    <xdr:to>
      <xdr:col>4</xdr:col>
      <xdr:colOff>609600</xdr:colOff>
      <xdr:row>38</xdr:row>
      <xdr:rowOff>127000</xdr:rowOff>
    </xdr:to>
    <xdr:sp macro="" textlink="">
      <xdr:nvSpPr>
        <xdr:cNvPr id="1084" name="Text Box 6">
          <a:extLst>
            <a:ext uri="{FF2B5EF4-FFF2-40B4-BE49-F238E27FC236}">
              <a16:creationId xmlns:a16="http://schemas.microsoft.com/office/drawing/2014/main" id="{00000000-0008-0000-0100-000083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37</xdr:row>
      <xdr:rowOff>152400</xdr:rowOff>
    </xdr:from>
    <xdr:to>
      <xdr:col>4</xdr:col>
      <xdr:colOff>609600</xdr:colOff>
      <xdr:row>38</xdr:row>
      <xdr:rowOff>127000</xdr:rowOff>
    </xdr:to>
    <xdr:sp macro="" textlink="">
      <xdr:nvSpPr>
        <xdr:cNvPr id="1085" name="Text Box 10">
          <a:extLst>
            <a:ext uri="{FF2B5EF4-FFF2-40B4-BE49-F238E27FC236}">
              <a16:creationId xmlns:a16="http://schemas.microsoft.com/office/drawing/2014/main" id="{00000000-0008-0000-0100-000084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37</xdr:row>
      <xdr:rowOff>101600</xdr:rowOff>
    </xdr:from>
    <xdr:to>
      <xdr:col>4</xdr:col>
      <xdr:colOff>609600</xdr:colOff>
      <xdr:row>38</xdr:row>
      <xdr:rowOff>76200</xdr:rowOff>
    </xdr:to>
    <xdr:sp macro="" textlink="">
      <xdr:nvSpPr>
        <xdr:cNvPr id="1086" name="Text Box 6">
          <a:extLst>
            <a:ext uri="{FF2B5EF4-FFF2-40B4-BE49-F238E27FC236}">
              <a16:creationId xmlns:a16="http://schemas.microsoft.com/office/drawing/2014/main" id="{00000000-0008-0000-0100-000085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37</xdr:row>
      <xdr:rowOff>152400</xdr:rowOff>
    </xdr:from>
    <xdr:to>
      <xdr:col>4</xdr:col>
      <xdr:colOff>609600</xdr:colOff>
      <xdr:row>38</xdr:row>
      <xdr:rowOff>127000</xdr:rowOff>
    </xdr:to>
    <xdr:sp macro="" textlink="">
      <xdr:nvSpPr>
        <xdr:cNvPr id="1087" name="Text Box 10">
          <a:extLst>
            <a:ext uri="{FF2B5EF4-FFF2-40B4-BE49-F238E27FC236}">
              <a16:creationId xmlns:a16="http://schemas.microsoft.com/office/drawing/2014/main" id="{00000000-0008-0000-0100-000086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660400</xdr:colOff>
      <xdr:row>37</xdr:row>
      <xdr:rowOff>152400</xdr:rowOff>
    </xdr:from>
    <xdr:to>
      <xdr:col>4</xdr:col>
      <xdr:colOff>660400</xdr:colOff>
      <xdr:row>38</xdr:row>
      <xdr:rowOff>127000</xdr:rowOff>
    </xdr:to>
    <xdr:sp macro="" textlink="">
      <xdr:nvSpPr>
        <xdr:cNvPr id="1088" name="Text Box 6">
          <a:extLst>
            <a:ext uri="{FF2B5EF4-FFF2-40B4-BE49-F238E27FC236}">
              <a16:creationId xmlns:a16="http://schemas.microsoft.com/office/drawing/2014/main" id="{00000000-0008-0000-0100-00005F4D0000}"/>
            </a:ext>
          </a:extLst>
        </xdr:cNvPr>
        <xdr:cNvSpPr txBox="1">
          <a:spLocks noChangeArrowheads="1"/>
        </xdr:cNvSpPr>
      </xdr:nvSpPr>
      <xdr:spPr bwMode="auto">
        <a:xfrm>
          <a:off x="32766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37</xdr:row>
      <xdr:rowOff>152400</xdr:rowOff>
    </xdr:from>
    <xdr:to>
      <xdr:col>4</xdr:col>
      <xdr:colOff>609600</xdr:colOff>
      <xdr:row>38</xdr:row>
      <xdr:rowOff>127000</xdr:rowOff>
    </xdr:to>
    <xdr:sp macro="" textlink="">
      <xdr:nvSpPr>
        <xdr:cNvPr id="1089" name="Text Box 10">
          <a:extLst>
            <a:ext uri="{FF2B5EF4-FFF2-40B4-BE49-F238E27FC236}">
              <a16:creationId xmlns:a16="http://schemas.microsoft.com/office/drawing/2014/main" id="{00000000-0008-0000-0100-000060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37</xdr:row>
      <xdr:rowOff>101600</xdr:rowOff>
    </xdr:from>
    <xdr:to>
      <xdr:col>4</xdr:col>
      <xdr:colOff>609600</xdr:colOff>
      <xdr:row>38</xdr:row>
      <xdr:rowOff>76200</xdr:rowOff>
    </xdr:to>
    <xdr:sp macro="" textlink="">
      <xdr:nvSpPr>
        <xdr:cNvPr id="1090" name="Text Box 6">
          <a:extLst>
            <a:ext uri="{FF2B5EF4-FFF2-40B4-BE49-F238E27FC236}">
              <a16:creationId xmlns:a16="http://schemas.microsoft.com/office/drawing/2014/main" id="{00000000-0008-0000-0100-0000614D0000}"/>
            </a:ext>
          </a:extLst>
        </xdr:cNvPr>
        <xdr:cNvSpPr txBox="1">
          <a:spLocks noChangeArrowheads="1"/>
        </xdr:cNvSpPr>
      </xdr:nvSpPr>
      <xdr:spPr bwMode="auto">
        <a:xfrm>
          <a:off x="3225800" y="1461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37</xdr:row>
      <xdr:rowOff>152400</xdr:rowOff>
    </xdr:from>
    <xdr:to>
      <xdr:col>4</xdr:col>
      <xdr:colOff>609600</xdr:colOff>
      <xdr:row>38</xdr:row>
      <xdr:rowOff>127000</xdr:rowOff>
    </xdr:to>
    <xdr:sp macro="" textlink="">
      <xdr:nvSpPr>
        <xdr:cNvPr id="1091" name="Text Box 10">
          <a:extLst>
            <a:ext uri="{FF2B5EF4-FFF2-40B4-BE49-F238E27FC236}">
              <a16:creationId xmlns:a16="http://schemas.microsoft.com/office/drawing/2014/main" id="{00000000-0008-0000-0100-000062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37</xdr:row>
      <xdr:rowOff>152400</xdr:rowOff>
    </xdr:from>
    <xdr:to>
      <xdr:col>4</xdr:col>
      <xdr:colOff>609600</xdr:colOff>
      <xdr:row>38</xdr:row>
      <xdr:rowOff>127000</xdr:rowOff>
    </xdr:to>
    <xdr:sp macro="" textlink="">
      <xdr:nvSpPr>
        <xdr:cNvPr id="1092" name="Text Box 6">
          <a:extLst>
            <a:ext uri="{FF2B5EF4-FFF2-40B4-BE49-F238E27FC236}">
              <a16:creationId xmlns:a16="http://schemas.microsoft.com/office/drawing/2014/main" id="{00000000-0008-0000-0100-000067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37</xdr:row>
      <xdr:rowOff>152400</xdr:rowOff>
    </xdr:from>
    <xdr:to>
      <xdr:col>4</xdr:col>
      <xdr:colOff>609600</xdr:colOff>
      <xdr:row>38</xdr:row>
      <xdr:rowOff>127000</xdr:rowOff>
    </xdr:to>
    <xdr:sp macro="" textlink="">
      <xdr:nvSpPr>
        <xdr:cNvPr id="1093" name="Text Box 10">
          <a:extLst>
            <a:ext uri="{FF2B5EF4-FFF2-40B4-BE49-F238E27FC236}">
              <a16:creationId xmlns:a16="http://schemas.microsoft.com/office/drawing/2014/main" id="{00000000-0008-0000-0100-000068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37</xdr:row>
      <xdr:rowOff>101600</xdr:rowOff>
    </xdr:from>
    <xdr:to>
      <xdr:col>4</xdr:col>
      <xdr:colOff>609600</xdr:colOff>
      <xdr:row>38</xdr:row>
      <xdr:rowOff>76200</xdr:rowOff>
    </xdr:to>
    <xdr:sp macro="" textlink="">
      <xdr:nvSpPr>
        <xdr:cNvPr id="1094" name="Text Box 6">
          <a:extLst>
            <a:ext uri="{FF2B5EF4-FFF2-40B4-BE49-F238E27FC236}">
              <a16:creationId xmlns:a16="http://schemas.microsoft.com/office/drawing/2014/main" id="{00000000-0008-0000-0100-0000694D0000}"/>
            </a:ext>
          </a:extLst>
        </xdr:cNvPr>
        <xdr:cNvSpPr txBox="1">
          <a:spLocks noChangeArrowheads="1"/>
        </xdr:cNvSpPr>
      </xdr:nvSpPr>
      <xdr:spPr bwMode="auto">
        <a:xfrm>
          <a:off x="3225800" y="1461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37</xdr:row>
      <xdr:rowOff>152400</xdr:rowOff>
    </xdr:from>
    <xdr:to>
      <xdr:col>4</xdr:col>
      <xdr:colOff>609600</xdr:colOff>
      <xdr:row>38</xdr:row>
      <xdr:rowOff>127000</xdr:rowOff>
    </xdr:to>
    <xdr:sp macro="" textlink="">
      <xdr:nvSpPr>
        <xdr:cNvPr id="1095" name="Text Box 10">
          <a:extLst>
            <a:ext uri="{FF2B5EF4-FFF2-40B4-BE49-F238E27FC236}">
              <a16:creationId xmlns:a16="http://schemas.microsoft.com/office/drawing/2014/main" id="{00000000-0008-0000-0100-00006A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37</xdr:row>
      <xdr:rowOff>152400</xdr:rowOff>
    </xdr:from>
    <xdr:to>
      <xdr:col>4</xdr:col>
      <xdr:colOff>609600</xdr:colOff>
      <xdr:row>38</xdr:row>
      <xdr:rowOff>127000</xdr:rowOff>
    </xdr:to>
    <xdr:sp macro="" textlink="">
      <xdr:nvSpPr>
        <xdr:cNvPr id="1096" name="Text Box 6">
          <a:extLst>
            <a:ext uri="{FF2B5EF4-FFF2-40B4-BE49-F238E27FC236}">
              <a16:creationId xmlns:a16="http://schemas.microsoft.com/office/drawing/2014/main" id="{00000000-0008-0000-0100-00006B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37</xdr:row>
      <xdr:rowOff>152400</xdr:rowOff>
    </xdr:from>
    <xdr:to>
      <xdr:col>4</xdr:col>
      <xdr:colOff>609600</xdr:colOff>
      <xdr:row>38</xdr:row>
      <xdr:rowOff>127000</xdr:rowOff>
    </xdr:to>
    <xdr:sp macro="" textlink="">
      <xdr:nvSpPr>
        <xdr:cNvPr id="1097" name="Text Box 10">
          <a:extLst>
            <a:ext uri="{FF2B5EF4-FFF2-40B4-BE49-F238E27FC236}">
              <a16:creationId xmlns:a16="http://schemas.microsoft.com/office/drawing/2014/main" id="{00000000-0008-0000-0100-00006C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37</xdr:row>
      <xdr:rowOff>101600</xdr:rowOff>
    </xdr:from>
    <xdr:to>
      <xdr:col>4</xdr:col>
      <xdr:colOff>609600</xdr:colOff>
      <xdr:row>38</xdr:row>
      <xdr:rowOff>76200</xdr:rowOff>
    </xdr:to>
    <xdr:sp macro="" textlink="">
      <xdr:nvSpPr>
        <xdr:cNvPr id="1098" name="Text Box 6">
          <a:extLst>
            <a:ext uri="{FF2B5EF4-FFF2-40B4-BE49-F238E27FC236}">
              <a16:creationId xmlns:a16="http://schemas.microsoft.com/office/drawing/2014/main" id="{00000000-0008-0000-0100-00006D4D0000}"/>
            </a:ext>
          </a:extLst>
        </xdr:cNvPr>
        <xdr:cNvSpPr txBox="1">
          <a:spLocks noChangeArrowheads="1"/>
        </xdr:cNvSpPr>
      </xdr:nvSpPr>
      <xdr:spPr bwMode="auto">
        <a:xfrm>
          <a:off x="3225800" y="1461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37</xdr:row>
      <xdr:rowOff>152400</xdr:rowOff>
    </xdr:from>
    <xdr:to>
      <xdr:col>4</xdr:col>
      <xdr:colOff>609600</xdr:colOff>
      <xdr:row>38</xdr:row>
      <xdr:rowOff>127000</xdr:rowOff>
    </xdr:to>
    <xdr:sp macro="" textlink="">
      <xdr:nvSpPr>
        <xdr:cNvPr id="1099" name="Text Box 10">
          <a:extLst>
            <a:ext uri="{FF2B5EF4-FFF2-40B4-BE49-F238E27FC236}">
              <a16:creationId xmlns:a16="http://schemas.microsoft.com/office/drawing/2014/main" id="{00000000-0008-0000-0100-00006E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37</xdr:row>
      <xdr:rowOff>101600</xdr:rowOff>
    </xdr:from>
    <xdr:to>
      <xdr:col>4</xdr:col>
      <xdr:colOff>609600</xdr:colOff>
      <xdr:row>38</xdr:row>
      <xdr:rowOff>76200</xdr:rowOff>
    </xdr:to>
    <xdr:sp macro="" textlink="">
      <xdr:nvSpPr>
        <xdr:cNvPr id="1100" name="Text Box 6">
          <a:extLst>
            <a:ext uri="{FF2B5EF4-FFF2-40B4-BE49-F238E27FC236}">
              <a16:creationId xmlns:a16="http://schemas.microsoft.com/office/drawing/2014/main" id="{00000000-0008-0000-0100-00006F4D0000}"/>
            </a:ext>
          </a:extLst>
        </xdr:cNvPr>
        <xdr:cNvSpPr txBox="1">
          <a:spLocks noChangeArrowheads="1"/>
        </xdr:cNvSpPr>
      </xdr:nvSpPr>
      <xdr:spPr bwMode="auto">
        <a:xfrm>
          <a:off x="3225800" y="1461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37</xdr:row>
      <xdr:rowOff>152400</xdr:rowOff>
    </xdr:from>
    <xdr:to>
      <xdr:col>4</xdr:col>
      <xdr:colOff>609600</xdr:colOff>
      <xdr:row>38</xdr:row>
      <xdr:rowOff>127000</xdr:rowOff>
    </xdr:to>
    <xdr:sp macro="" textlink="">
      <xdr:nvSpPr>
        <xdr:cNvPr id="1101" name="Text Box 10">
          <a:extLst>
            <a:ext uri="{FF2B5EF4-FFF2-40B4-BE49-F238E27FC236}">
              <a16:creationId xmlns:a16="http://schemas.microsoft.com/office/drawing/2014/main" id="{00000000-0008-0000-0100-000070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37</xdr:row>
      <xdr:rowOff>152400</xdr:rowOff>
    </xdr:from>
    <xdr:to>
      <xdr:col>4</xdr:col>
      <xdr:colOff>609600</xdr:colOff>
      <xdr:row>38</xdr:row>
      <xdr:rowOff>127000</xdr:rowOff>
    </xdr:to>
    <xdr:sp macro="" textlink="">
      <xdr:nvSpPr>
        <xdr:cNvPr id="1102" name="Text Box 6">
          <a:extLst>
            <a:ext uri="{FF2B5EF4-FFF2-40B4-BE49-F238E27FC236}">
              <a16:creationId xmlns:a16="http://schemas.microsoft.com/office/drawing/2014/main" id="{00000000-0008-0000-0100-000071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37</xdr:row>
      <xdr:rowOff>152400</xdr:rowOff>
    </xdr:from>
    <xdr:to>
      <xdr:col>4</xdr:col>
      <xdr:colOff>609600</xdr:colOff>
      <xdr:row>38</xdr:row>
      <xdr:rowOff>127000</xdr:rowOff>
    </xdr:to>
    <xdr:sp macro="" textlink="">
      <xdr:nvSpPr>
        <xdr:cNvPr id="1103" name="Text Box 10">
          <a:extLst>
            <a:ext uri="{FF2B5EF4-FFF2-40B4-BE49-F238E27FC236}">
              <a16:creationId xmlns:a16="http://schemas.microsoft.com/office/drawing/2014/main" id="{00000000-0008-0000-0100-000072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37</xdr:row>
      <xdr:rowOff>101600</xdr:rowOff>
    </xdr:from>
    <xdr:to>
      <xdr:col>4</xdr:col>
      <xdr:colOff>609600</xdr:colOff>
      <xdr:row>38</xdr:row>
      <xdr:rowOff>76200</xdr:rowOff>
    </xdr:to>
    <xdr:sp macro="" textlink="">
      <xdr:nvSpPr>
        <xdr:cNvPr id="1104" name="Text Box 6">
          <a:extLst>
            <a:ext uri="{FF2B5EF4-FFF2-40B4-BE49-F238E27FC236}">
              <a16:creationId xmlns:a16="http://schemas.microsoft.com/office/drawing/2014/main" id="{00000000-0008-0000-0100-0000734D0000}"/>
            </a:ext>
          </a:extLst>
        </xdr:cNvPr>
        <xdr:cNvSpPr txBox="1">
          <a:spLocks noChangeArrowheads="1"/>
        </xdr:cNvSpPr>
      </xdr:nvSpPr>
      <xdr:spPr bwMode="auto">
        <a:xfrm>
          <a:off x="3225800" y="1461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37</xdr:row>
      <xdr:rowOff>152400</xdr:rowOff>
    </xdr:from>
    <xdr:to>
      <xdr:col>4</xdr:col>
      <xdr:colOff>609600</xdr:colOff>
      <xdr:row>38</xdr:row>
      <xdr:rowOff>127000</xdr:rowOff>
    </xdr:to>
    <xdr:sp macro="" textlink="">
      <xdr:nvSpPr>
        <xdr:cNvPr id="1105" name="Text Box 10">
          <a:extLst>
            <a:ext uri="{FF2B5EF4-FFF2-40B4-BE49-F238E27FC236}">
              <a16:creationId xmlns:a16="http://schemas.microsoft.com/office/drawing/2014/main" id="{00000000-0008-0000-0100-000074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37</xdr:row>
      <xdr:rowOff>152400</xdr:rowOff>
    </xdr:from>
    <xdr:to>
      <xdr:col>4</xdr:col>
      <xdr:colOff>609600</xdr:colOff>
      <xdr:row>38</xdr:row>
      <xdr:rowOff>127000</xdr:rowOff>
    </xdr:to>
    <xdr:sp macro="" textlink="">
      <xdr:nvSpPr>
        <xdr:cNvPr id="1106" name="Text Box 6">
          <a:extLst>
            <a:ext uri="{FF2B5EF4-FFF2-40B4-BE49-F238E27FC236}">
              <a16:creationId xmlns:a16="http://schemas.microsoft.com/office/drawing/2014/main" id="{00000000-0008-0000-0100-000075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37</xdr:row>
      <xdr:rowOff>152400</xdr:rowOff>
    </xdr:from>
    <xdr:to>
      <xdr:col>4</xdr:col>
      <xdr:colOff>609600</xdr:colOff>
      <xdr:row>38</xdr:row>
      <xdr:rowOff>127000</xdr:rowOff>
    </xdr:to>
    <xdr:sp macro="" textlink="">
      <xdr:nvSpPr>
        <xdr:cNvPr id="1107" name="Text Box 10">
          <a:extLst>
            <a:ext uri="{FF2B5EF4-FFF2-40B4-BE49-F238E27FC236}">
              <a16:creationId xmlns:a16="http://schemas.microsoft.com/office/drawing/2014/main" id="{00000000-0008-0000-0100-000076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37</xdr:row>
      <xdr:rowOff>101600</xdr:rowOff>
    </xdr:from>
    <xdr:to>
      <xdr:col>4</xdr:col>
      <xdr:colOff>609600</xdr:colOff>
      <xdr:row>38</xdr:row>
      <xdr:rowOff>76200</xdr:rowOff>
    </xdr:to>
    <xdr:sp macro="" textlink="">
      <xdr:nvSpPr>
        <xdr:cNvPr id="1108" name="Text Box 6">
          <a:extLst>
            <a:ext uri="{FF2B5EF4-FFF2-40B4-BE49-F238E27FC236}">
              <a16:creationId xmlns:a16="http://schemas.microsoft.com/office/drawing/2014/main" id="{00000000-0008-0000-0100-0000774D0000}"/>
            </a:ext>
          </a:extLst>
        </xdr:cNvPr>
        <xdr:cNvSpPr txBox="1">
          <a:spLocks noChangeArrowheads="1"/>
        </xdr:cNvSpPr>
      </xdr:nvSpPr>
      <xdr:spPr bwMode="auto">
        <a:xfrm>
          <a:off x="3225800" y="1461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37</xdr:row>
      <xdr:rowOff>152400</xdr:rowOff>
    </xdr:from>
    <xdr:to>
      <xdr:col>4</xdr:col>
      <xdr:colOff>609600</xdr:colOff>
      <xdr:row>38</xdr:row>
      <xdr:rowOff>127000</xdr:rowOff>
    </xdr:to>
    <xdr:sp macro="" textlink="">
      <xdr:nvSpPr>
        <xdr:cNvPr id="1109" name="Text Box 10">
          <a:extLst>
            <a:ext uri="{FF2B5EF4-FFF2-40B4-BE49-F238E27FC236}">
              <a16:creationId xmlns:a16="http://schemas.microsoft.com/office/drawing/2014/main" id="{00000000-0008-0000-0100-000078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37</xdr:row>
      <xdr:rowOff>152400</xdr:rowOff>
    </xdr:from>
    <xdr:to>
      <xdr:col>4</xdr:col>
      <xdr:colOff>609600</xdr:colOff>
      <xdr:row>38</xdr:row>
      <xdr:rowOff>127000</xdr:rowOff>
    </xdr:to>
    <xdr:sp macro="" textlink="">
      <xdr:nvSpPr>
        <xdr:cNvPr id="1110" name="Text Box 6">
          <a:extLst>
            <a:ext uri="{FF2B5EF4-FFF2-40B4-BE49-F238E27FC236}">
              <a16:creationId xmlns:a16="http://schemas.microsoft.com/office/drawing/2014/main" id="{00000000-0008-0000-0100-000079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37</xdr:row>
      <xdr:rowOff>152400</xdr:rowOff>
    </xdr:from>
    <xdr:to>
      <xdr:col>4</xdr:col>
      <xdr:colOff>609600</xdr:colOff>
      <xdr:row>38</xdr:row>
      <xdr:rowOff>127000</xdr:rowOff>
    </xdr:to>
    <xdr:sp macro="" textlink="">
      <xdr:nvSpPr>
        <xdr:cNvPr id="1111" name="Text Box 10">
          <a:extLst>
            <a:ext uri="{FF2B5EF4-FFF2-40B4-BE49-F238E27FC236}">
              <a16:creationId xmlns:a16="http://schemas.microsoft.com/office/drawing/2014/main" id="{00000000-0008-0000-0100-00007A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37</xdr:row>
      <xdr:rowOff>101600</xdr:rowOff>
    </xdr:from>
    <xdr:to>
      <xdr:col>4</xdr:col>
      <xdr:colOff>609600</xdr:colOff>
      <xdr:row>38</xdr:row>
      <xdr:rowOff>76200</xdr:rowOff>
    </xdr:to>
    <xdr:sp macro="" textlink="">
      <xdr:nvSpPr>
        <xdr:cNvPr id="1112" name="Text Box 6">
          <a:extLst>
            <a:ext uri="{FF2B5EF4-FFF2-40B4-BE49-F238E27FC236}">
              <a16:creationId xmlns:a16="http://schemas.microsoft.com/office/drawing/2014/main" id="{00000000-0008-0000-0100-00007B4D0000}"/>
            </a:ext>
          </a:extLst>
        </xdr:cNvPr>
        <xdr:cNvSpPr txBox="1">
          <a:spLocks noChangeArrowheads="1"/>
        </xdr:cNvSpPr>
      </xdr:nvSpPr>
      <xdr:spPr bwMode="auto">
        <a:xfrm>
          <a:off x="3225800" y="1461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37</xdr:row>
      <xdr:rowOff>152400</xdr:rowOff>
    </xdr:from>
    <xdr:to>
      <xdr:col>4</xdr:col>
      <xdr:colOff>609600</xdr:colOff>
      <xdr:row>38</xdr:row>
      <xdr:rowOff>127000</xdr:rowOff>
    </xdr:to>
    <xdr:sp macro="" textlink="">
      <xdr:nvSpPr>
        <xdr:cNvPr id="1113" name="Text Box 10">
          <a:extLst>
            <a:ext uri="{FF2B5EF4-FFF2-40B4-BE49-F238E27FC236}">
              <a16:creationId xmlns:a16="http://schemas.microsoft.com/office/drawing/2014/main" id="{00000000-0008-0000-0100-00007C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37</xdr:row>
      <xdr:rowOff>101600</xdr:rowOff>
    </xdr:from>
    <xdr:to>
      <xdr:col>4</xdr:col>
      <xdr:colOff>609600</xdr:colOff>
      <xdr:row>38</xdr:row>
      <xdr:rowOff>76200</xdr:rowOff>
    </xdr:to>
    <xdr:sp macro="" textlink="">
      <xdr:nvSpPr>
        <xdr:cNvPr id="1114" name="Text Box 6">
          <a:extLst>
            <a:ext uri="{FF2B5EF4-FFF2-40B4-BE49-F238E27FC236}">
              <a16:creationId xmlns:a16="http://schemas.microsoft.com/office/drawing/2014/main" id="{00000000-0008-0000-0100-00007D4D0000}"/>
            </a:ext>
          </a:extLst>
        </xdr:cNvPr>
        <xdr:cNvSpPr txBox="1">
          <a:spLocks noChangeArrowheads="1"/>
        </xdr:cNvSpPr>
      </xdr:nvSpPr>
      <xdr:spPr bwMode="auto">
        <a:xfrm>
          <a:off x="3225800" y="1461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37</xdr:row>
      <xdr:rowOff>152400</xdr:rowOff>
    </xdr:from>
    <xdr:to>
      <xdr:col>4</xdr:col>
      <xdr:colOff>609600</xdr:colOff>
      <xdr:row>38</xdr:row>
      <xdr:rowOff>127000</xdr:rowOff>
    </xdr:to>
    <xdr:sp macro="" textlink="">
      <xdr:nvSpPr>
        <xdr:cNvPr id="1115" name="Text Box 10">
          <a:extLst>
            <a:ext uri="{FF2B5EF4-FFF2-40B4-BE49-F238E27FC236}">
              <a16:creationId xmlns:a16="http://schemas.microsoft.com/office/drawing/2014/main" id="{00000000-0008-0000-0100-00007E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39</xdr:row>
      <xdr:rowOff>152400</xdr:rowOff>
    </xdr:from>
    <xdr:to>
      <xdr:col>4</xdr:col>
      <xdr:colOff>609600</xdr:colOff>
      <xdr:row>40</xdr:row>
      <xdr:rowOff>127000</xdr:rowOff>
    </xdr:to>
    <xdr:sp macro="" textlink="">
      <xdr:nvSpPr>
        <xdr:cNvPr id="1116" name="Text Box 6">
          <a:extLst>
            <a:ext uri="{FF2B5EF4-FFF2-40B4-BE49-F238E27FC236}">
              <a16:creationId xmlns:a16="http://schemas.microsoft.com/office/drawing/2014/main" id="{00000000-0008-0000-0100-00007F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39</xdr:row>
      <xdr:rowOff>152400</xdr:rowOff>
    </xdr:from>
    <xdr:to>
      <xdr:col>4</xdr:col>
      <xdr:colOff>609600</xdr:colOff>
      <xdr:row>40</xdr:row>
      <xdr:rowOff>127000</xdr:rowOff>
    </xdr:to>
    <xdr:sp macro="" textlink="">
      <xdr:nvSpPr>
        <xdr:cNvPr id="1117" name="Text Box 10">
          <a:extLst>
            <a:ext uri="{FF2B5EF4-FFF2-40B4-BE49-F238E27FC236}">
              <a16:creationId xmlns:a16="http://schemas.microsoft.com/office/drawing/2014/main" id="{00000000-0008-0000-0100-000080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39</xdr:row>
      <xdr:rowOff>101600</xdr:rowOff>
    </xdr:from>
    <xdr:to>
      <xdr:col>4</xdr:col>
      <xdr:colOff>609600</xdr:colOff>
      <xdr:row>40</xdr:row>
      <xdr:rowOff>76200</xdr:rowOff>
    </xdr:to>
    <xdr:sp macro="" textlink="">
      <xdr:nvSpPr>
        <xdr:cNvPr id="1118" name="Text Box 6">
          <a:extLst>
            <a:ext uri="{FF2B5EF4-FFF2-40B4-BE49-F238E27FC236}">
              <a16:creationId xmlns:a16="http://schemas.microsoft.com/office/drawing/2014/main" id="{00000000-0008-0000-0100-000081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39</xdr:row>
      <xdr:rowOff>152400</xdr:rowOff>
    </xdr:from>
    <xdr:to>
      <xdr:col>4</xdr:col>
      <xdr:colOff>609600</xdr:colOff>
      <xdr:row>40</xdr:row>
      <xdr:rowOff>127000</xdr:rowOff>
    </xdr:to>
    <xdr:sp macro="" textlink="">
      <xdr:nvSpPr>
        <xdr:cNvPr id="1119" name="Text Box 10">
          <a:extLst>
            <a:ext uri="{FF2B5EF4-FFF2-40B4-BE49-F238E27FC236}">
              <a16:creationId xmlns:a16="http://schemas.microsoft.com/office/drawing/2014/main" id="{00000000-0008-0000-0100-000082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37</xdr:row>
      <xdr:rowOff>152400</xdr:rowOff>
    </xdr:from>
    <xdr:to>
      <xdr:col>4</xdr:col>
      <xdr:colOff>609600</xdr:colOff>
      <xdr:row>38</xdr:row>
      <xdr:rowOff>127000</xdr:rowOff>
    </xdr:to>
    <xdr:sp macro="" textlink="">
      <xdr:nvSpPr>
        <xdr:cNvPr id="1120" name="Text Box 6">
          <a:extLst>
            <a:ext uri="{FF2B5EF4-FFF2-40B4-BE49-F238E27FC236}">
              <a16:creationId xmlns:a16="http://schemas.microsoft.com/office/drawing/2014/main" id="{00000000-0008-0000-0100-000083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37</xdr:row>
      <xdr:rowOff>152400</xdr:rowOff>
    </xdr:from>
    <xdr:to>
      <xdr:col>4</xdr:col>
      <xdr:colOff>609600</xdr:colOff>
      <xdr:row>38</xdr:row>
      <xdr:rowOff>127000</xdr:rowOff>
    </xdr:to>
    <xdr:sp macro="" textlink="">
      <xdr:nvSpPr>
        <xdr:cNvPr id="1121" name="Text Box 10">
          <a:extLst>
            <a:ext uri="{FF2B5EF4-FFF2-40B4-BE49-F238E27FC236}">
              <a16:creationId xmlns:a16="http://schemas.microsoft.com/office/drawing/2014/main" id="{00000000-0008-0000-0100-000084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37</xdr:row>
      <xdr:rowOff>101600</xdr:rowOff>
    </xdr:from>
    <xdr:to>
      <xdr:col>4</xdr:col>
      <xdr:colOff>609600</xdr:colOff>
      <xdr:row>38</xdr:row>
      <xdr:rowOff>76200</xdr:rowOff>
    </xdr:to>
    <xdr:sp macro="" textlink="">
      <xdr:nvSpPr>
        <xdr:cNvPr id="1122" name="Text Box 6">
          <a:extLst>
            <a:ext uri="{FF2B5EF4-FFF2-40B4-BE49-F238E27FC236}">
              <a16:creationId xmlns:a16="http://schemas.microsoft.com/office/drawing/2014/main" id="{00000000-0008-0000-0100-0000854D0000}"/>
            </a:ext>
          </a:extLst>
        </xdr:cNvPr>
        <xdr:cNvSpPr txBox="1">
          <a:spLocks noChangeArrowheads="1"/>
        </xdr:cNvSpPr>
      </xdr:nvSpPr>
      <xdr:spPr bwMode="auto">
        <a:xfrm>
          <a:off x="3225800" y="1461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37</xdr:row>
      <xdr:rowOff>152400</xdr:rowOff>
    </xdr:from>
    <xdr:to>
      <xdr:col>4</xdr:col>
      <xdr:colOff>609600</xdr:colOff>
      <xdr:row>38</xdr:row>
      <xdr:rowOff>127000</xdr:rowOff>
    </xdr:to>
    <xdr:sp macro="" textlink="">
      <xdr:nvSpPr>
        <xdr:cNvPr id="1123" name="Text Box 10">
          <a:extLst>
            <a:ext uri="{FF2B5EF4-FFF2-40B4-BE49-F238E27FC236}">
              <a16:creationId xmlns:a16="http://schemas.microsoft.com/office/drawing/2014/main" id="{00000000-0008-0000-0100-000086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39</xdr:row>
      <xdr:rowOff>152400</xdr:rowOff>
    </xdr:from>
    <xdr:to>
      <xdr:col>4</xdr:col>
      <xdr:colOff>609600</xdr:colOff>
      <xdr:row>40</xdr:row>
      <xdr:rowOff>127000</xdr:rowOff>
    </xdr:to>
    <xdr:sp macro="" textlink="">
      <xdr:nvSpPr>
        <xdr:cNvPr id="1124" name="Text Box 6">
          <a:extLst>
            <a:ext uri="{FF2B5EF4-FFF2-40B4-BE49-F238E27FC236}">
              <a16:creationId xmlns:a16="http://schemas.microsoft.com/office/drawing/2014/main" id="{00000000-0008-0000-0100-000087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39</xdr:row>
      <xdr:rowOff>152400</xdr:rowOff>
    </xdr:from>
    <xdr:to>
      <xdr:col>4</xdr:col>
      <xdr:colOff>609600</xdr:colOff>
      <xdr:row>40</xdr:row>
      <xdr:rowOff>127000</xdr:rowOff>
    </xdr:to>
    <xdr:sp macro="" textlink="">
      <xdr:nvSpPr>
        <xdr:cNvPr id="1125" name="Text Box 10">
          <a:extLst>
            <a:ext uri="{FF2B5EF4-FFF2-40B4-BE49-F238E27FC236}">
              <a16:creationId xmlns:a16="http://schemas.microsoft.com/office/drawing/2014/main" id="{00000000-0008-0000-0100-000088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39</xdr:row>
      <xdr:rowOff>101600</xdr:rowOff>
    </xdr:from>
    <xdr:to>
      <xdr:col>4</xdr:col>
      <xdr:colOff>609600</xdr:colOff>
      <xdr:row>40</xdr:row>
      <xdr:rowOff>76200</xdr:rowOff>
    </xdr:to>
    <xdr:sp macro="" textlink="">
      <xdr:nvSpPr>
        <xdr:cNvPr id="1126" name="Text Box 6">
          <a:extLst>
            <a:ext uri="{FF2B5EF4-FFF2-40B4-BE49-F238E27FC236}">
              <a16:creationId xmlns:a16="http://schemas.microsoft.com/office/drawing/2014/main" id="{00000000-0008-0000-0100-000089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39</xdr:row>
      <xdr:rowOff>152400</xdr:rowOff>
    </xdr:from>
    <xdr:to>
      <xdr:col>4</xdr:col>
      <xdr:colOff>609600</xdr:colOff>
      <xdr:row>40</xdr:row>
      <xdr:rowOff>127000</xdr:rowOff>
    </xdr:to>
    <xdr:sp macro="" textlink="">
      <xdr:nvSpPr>
        <xdr:cNvPr id="1127" name="Text Box 10">
          <a:extLst>
            <a:ext uri="{FF2B5EF4-FFF2-40B4-BE49-F238E27FC236}">
              <a16:creationId xmlns:a16="http://schemas.microsoft.com/office/drawing/2014/main" id="{00000000-0008-0000-0100-00008A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39</xdr:row>
      <xdr:rowOff>152400</xdr:rowOff>
    </xdr:from>
    <xdr:to>
      <xdr:col>4</xdr:col>
      <xdr:colOff>609600</xdr:colOff>
      <xdr:row>40</xdr:row>
      <xdr:rowOff>127000</xdr:rowOff>
    </xdr:to>
    <xdr:sp macro="" textlink="">
      <xdr:nvSpPr>
        <xdr:cNvPr id="1128" name="Text Box 6">
          <a:extLst>
            <a:ext uri="{FF2B5EF4-FFF2-40B4-BE49-F238E27FC236}">
              <a16:creationId xmlns:a16="http://schemas.microsoft.com/office/drawing/2014/main" id="{00000000-0008-0000-0100-00008B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39</xdr:row>
      <xdr:rowOff>152400</xdr:rowOff>
    </xdr:from>
    <xdr:to>
      <xdr:col>4</xdr:col>
      <xdr:colOff>609600</xdr:colOff>
      <xdr:row>40</xdr:row>
      <xdr:rowOff>127000</xdr:rowOff>
    </xdr:to>
    <xdr:sp macro="" textlink="">
      <xdr:nvSpPr>
        <xdr:cNvPr id="1129" name="Text Box 10">
          <a:extLst>
            <a:ext uri="{FF2B5EF4-FFF2-40B4-BE49-F238E27FC236}">
              <a16:creationId xmlns:a16="http://schemas.microsoft.com/office/drawing/2014/main" id="{00000000-0008-0000-0100-00008C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39</xdr:row>
      <xdr:rowOff>101600</xdr:rowOff>
    </xdr:from>
    <xdr:to>
      <xdr:col>4</xdr:col>
      <xdr:colOff>609600</xdr:colOff>
      <xdr:row>40</xdr:row>
      <xdr:rowOff>76200</xdr:rowOff>
    </xdr:to>
    <xdr:sp macro="" textlink="">
      <xdr:nvSpPr>
        <xdr:cNvPr id="1130" name="Text Box 6">
          <a:extLst>
            <a:ext uri="{FF2B5EF4-FFF2-40B4-BE49-F238E27FC236}">
              <a16:creationId xmlns:a16="http://schemas.microsoft.com/office/drawing/2014/main" id="{00000000-0008-0000-0100-00008D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39</xdr:row>
      <xdr:rowOff>152400</xdr:rowOff>
    </xdr:from>
    <xdr:to>
      <xdr:col>4</xdr:col>
      <xdr:colOff>609600</xdr:colOff>
      <xdr:row>40</xdr:row>
      <xdr:rowOff>127000</xdr:rowOff>
    </xdr:to>
    <xdr:sp macro="" textlink="">
      <xdr:nvSpPr>
        <xdr:cNvPr id="1131" name="Text Box 10">
          <a:extLst>
            <a:ext uri="{FF2B5EF4-FFF2-40B4-BE49-F238E27FC236}">
              <a16:creationId xmlns:a16="http://schemas.microsoft.com/office/drawing/2014/main" id="{00000000-0008-0000-0100-00008E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39</xdr:row>
      <xdr:rowOff>101600</xdr:rowOff>
    </xdr:from>
    <xdr:to>
      <xdr:col>4</xdr:col>
      <xdr:colOff>609600</xdr:colOff>
      <xdr:row>40</xdr:row>
      <xdr:rowOff>76200</xdr:rowOff>
    </xdr:to>
    <xdr:sp macro="" textlink="">
      <xdr:nvSpPr>
        <xdr:cNvPr id="1132" name="Text Box 6">
          <a:extLst>
            <a:ext uri="{FF2B5EF4-FFF2-40B4-BE49-F238E27FC236}">
              <a16:creationId xmlns:a16="http://schemas.microsoft.com/office/drawing/2014/main" id="{00000000-0008-0000-0100-00008F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39</xdr:row>
      <xdr:rowOff>152400</xdr:rowOff>
    </xdr:from>
    <xdr:to>
      <xdr:col>4</xdr:col>
      <xdr:colOff>609600</xdr:colOff>
      <xdr:row>40</xdr:row>
      <xdr:rowOff>127000</xdr:rowOff>
    </xdr:to>
    <xdr:sp macro="" textlink="">
      <xdr:nvSpPr>
        <xdr:cNvPr id="1133" name="Text Box 10">
          <a:extLst>
            <a:ext uri="{FF2B5EF4-FFF2-40B4-BE49-F238E27FC236}">
              <a16:creationId xmlns:a16="http://schemas.microsoft.com/office/drawing/2014/main" id="{00000000-0008-0000-0100-000090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39</xdr:row>
      <xdr:rowOff>152400</xdr:rowOff>
    </xdr:from>
    <xdr:to>
      <xdr:col>4</xdr:col>
      <xdr:colOff>609600</xdr:colOff>
      <xdr:row>40</xdr:row>
      <xdr:rowOff>127000</xdr:rowOff>
    </xdr:to>
    <xdr:sp macro="" textlink="">
      <xdr:nvSpPr>
        <xdr:cNvPr id="1134" name="Text Box 6">
          <a:extLst>
            <a:ext uri="{FF2B5EF4-FFF2-40B4-BE49-F238E27FC236}">
              <a16:creationId xmlns:a16="http://schemas.microsoft.com/office/drawing/2014/main" id="{00000000-0008-0000-0100-000091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39</xdr:row>
      <xdr:rowOff>152400</xdr:rowOff>
    </xdr:from>
    <xdr:to>
      <xdr:col>4</xdr:col>
      <xdr:colOff>609600</xdr:colOff>
      <xdr:row>40</xdr:row>
      <xdr:rowOff>127000</xdr:rowOff>
    </xdr:to>
    <xdr:sp macro="" textlink="">
      <xdr:nvSpPr>
        <xdr:cNvPr id="1135" name="Text Box 10">
          <a:extLst>
            <a:ext uri="{FF2B5EF4-FFF2-40B4-BE49-F238E27FC236}">
              <a16:creationId xmlns:a16="http://schemas.microsoft.com/office/drawing/2014/main" id="{00000000-0008-0000-0100-000092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39</xdr:row>
      <xdr:rowOff>101600</xdr:rowOff>
    </xdr:from>
    <xdr:to>
      <xdr:col>4</xdr:col>
      <xdr:colOff>609600</xdr:colOff>
      <xdr:row>40</xdr:row>
      <xdr:rowOff>76200</xdr:rowOff>
    </xdr:to>
    <xdr:sp macro="" textlink="">
      <xdr:nvSpPr>
        <xdr:cNvPr id="1136" name="Text Box 6">
          <a:extLst>
            <a:ext uri="{FF2B5EF4-FFF2-40B4-BE49-F238E27FC236}">
              <a16:creationId xmlns:a16="http://schemas.microsoft.com/office/drawing/2014/main" id="{00000000-0008-0000-0100-000093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39</xdr:row>
      <xdr:rowOff>152400</xdr:rowOff>
    </xdr:from>
    <xdr:to>
      <xdr:col>4</xdr:col>
      <xdr:colOff>609600</xdr:colOff>
      <xdr:row>40</xdr:row>
      <xdr:rowOff>127000</xdr:rowOff>
    </xdr:to>
    <xdr:sp macro="" textlink="">
      <xdr:nvSpPr>
        <xdr:cNvPr id="1137" name="Text Box 10">
          <a:extLst>
            <a:ext uri="{FF2B5EF4-FFF2-40B4-BE49-F238E27FC236}">
              <a16:creationId xmlns:a16="http://schemas.microsoft.com/office/drawing/2014/main" id="{00000000-0008-0000-0100-000094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39</xdr:row>
      <xdr:rowOff>152400</xdr:rowOff>
    </xdr:from>
    <xdr:to>
      <xdr:col>4</xdr:col>
      <xdr:colOff>609600</xdr:colOff>
      <xdr:row>40</xdr:row>
      <xdr:rowOff>127000</xdr:rowOff>
    </xdr:to>
    <xdr:sp macro="" textlink="">
      <xdr:nvSpPr>
        <xdr:cNvPr id="1138" name="Text Box 6">
          <a:extLst>
            <a:ext uri="{FF2B5EF4-FFF2-40B4-BE49-F238E27FC236}">
              <a16:creationId xmlns:a16="http://schemas.microsoft.com/office/drawing/2014/main" id="{00000000-0008-0000-0100-000095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39</xdr:row>
      <xdr:rowOff>152400</xdr:rowOff>
    </xdr:from>
    <xdr:to>
      <xdr:col>4</xdr:col>
      <xdr:colOff>609600</xdr:colOff>
      <xdr:row>40</xdr:row>
      <xdr:rowOff>127000</xdr:rowOff>
    </xdr:to>
    <xdr:sp macro="" textlink="">
      <xdr:nvSpPr>
        <xdr:cNvPr id="1139" name="Text Box 10">
          <a:extLst>
            <a:ext uri="{FF2B5EF4-FFF2-40B4-BE49-F238E27FC236}">
              <a16:creationId xmlns:a16="http://schemas.microsoft.com/office/drawing/2014/main" id="{00000000-0008-0000-0100-000096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39</xdr:row>
      <xdr:rowOff>101600</xdr:rowOff>
    </xdr:from>
    <xdr:to>
      <xdr:col>4</xdr:col>
      <xdr:colOff>609600</xdr:colOff>
      <xdr:row>40</xdr:row>
      <xdr:rowOff>76200</xdr:rowOff>
    </xdr:to>
    <xdr:sp macro="" textlink="">
      <xdr:nvSpPr>
        <xdr:cNvPr id="1140" name="Text Box 6">
          <a:extLst>
            <a:ext uri="{FF2B5EF4-FFF2-40B4-BE49-F238E27FC236}">
              <a16:creationId xmlns:a16="http://schemas.microsoft.com/office/drawing/2014/main" id="{00000000-0008-0000-0100-000097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39</xdr:row>
      <xdr:rowOff>152400</xdr:rowOff>
    </xdr:from>
    <xdr:to>
      <xdr:col>4</xdr:col>
      <xdr:colOff>609600</xdr:colOff>
      <xdr:row>40</xdr:row>
      <xdr:rowOff>127000</xdr:rowOff>
    </xdr:to>
    <xdr:sp macro="" textlink="">
      <xdr:nvSpPr>
        <xdr:cNvPr id="1141" name="Text Box 10">
          <a:extLst>
            <a:ext uri="{FF2B5EF4-FFF2-40B4-BE49-F238E27FC236}">
              <a16:creationId xmlns:a16="http://schemas.microsoft.com/office/drawing/2014/main" id="{00000000-0008-0000-0100-000098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39</xdr:row>
      <xdr:rowOff>152400</xdr:rowOff>
    </xdr:from>
    <xdr:to>
      <xdr:col>4</xdr:col>
      <xdr:colOff>609600</xdr:colOff>
      <xdr:row>40</xdr:row>
      <xdr:rowOff>127000</xdr:rowOff>
    </xdr:to>
    <xdr:sp macro="" textlink="">
      <xdr:nvSpPr>
        <xdr:cNvPr id="1142" name="Text Box 6">
          <a:extLst>
            <a:ext uri="{FF2B5EF4-FFF2-40B4-BE49-F238E27FC236}">
              <a16:creationId xmlns:a16="http://schemas.microsoft.com/office/drawing/2014/main" id="{00000000-0008-0000-0100-000099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39</xdr:row>
      <xdr:rowOff>152400</xdr:rowOff>
    </xdr:from>
    <xdr:to>
      <xdr:col>4</xdr:col>
      <xdr:colOff>609600</xdr:colOff>
      <xdr:row>40</xdr:row>
      <xdr:rowOff>127000</xdr:rowOff>
    </xdr:to>
    <xdr:sp macro="" textlink="">
      <xdr:nvSpPr>
        <xdr:cNvPr id="1143" name="Text Box 10">
          <a:extLst>
            <a:ext uri="{FF2B5EF4-FFF2-40B4-BE49-F238E27FC236}">
              <a16:creationId xmlns:a16="http://schemas.microsoft.com/office/drawing/2014/main" id="{00000000-0008-0000-0100-00009A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39</xdr:row>
      <xdr:rowOff>101600</xdr:rowOff>
    </xdr:from>
    <xdr:to>
      <xdr:col>4</xdr:col>
      <xdr:colOff>609600</xdr:colOff>
      <xdr:row>40</xdr:row>
      <xdr:rowOff>76200</xdr:rowOff>
    </xdr:to>
    <xdr:sp macro="" textlink="">
      <xdr:nvSpPr>
        <xdr:cNvPr id="1144" name="Text Box 6">
          <a:extLst>
            <a:ext uri="{FF2B5EF4-FFF2-40B4-BE49-F238E27FC236}">
              <a16:creationId xmlns:a16="http://schemas.microsoft.com/office/drawing/2014/main" id="{00000000-0008-0000-0100-00009B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39</xdr:row>
      <xdr:rowOff>152400</xdr:rowOff>
    </xdr:from>
    <xdr:to>
      <xdr:col>4</xdr:col>
      <xdr:colOff>609600</xdr:colOff>
      <xdr:row>40</xdr:row>
      <xdr:rowOff>127000</xdr:rowOff>
    </xdr:to>
    <xdr:sp macro="" textlink="">
      <xdr:nvSpPr>
        <xdr:cNvPr id="1145" name="Text Box 10">
          <a:extLst>
            <a:ext uri="{FF2B5EF4-FFF2-40B4-BE49-F238E27FC236}">
              <a16:creationId xmlns:a16="http://schemas.microsoft.com/office/drawing/2014/main" id="{00000000-0008-0000-0100-00009C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39</xdr:row>
      <xdr:rowOff>101600</xdr:rowOff>
    </xdr:from>
    <xdr:to>
      <xdr:col>4</xdr:col>
      <xdr:colOff>609600</xdr:colOff>
      <xdr:row>40</xdr:row>
      <xdr:rowOff>76200</xdr:rowOff>
    </xdr:to>
    <xdr:sp macro="" textlink="">
      <xdr:nvSpPr>
        <xdr:cNvPr id="1146" name="Text Box 6">
          <a:extLst>
            <a:ext uri="{FF2B5EF4-FFF2-40B4-BE49-F238E27FC236}">
              <a16:creationId xmlns:a16="http://schemas.microsoft.com/office/drawing/2014/main" id="{00000000-0008-0000-0100-00009D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39</xdr:row>
      <xdr:rowOff>152400</xdr:rowOff>
    </xdr:from>
    <xdr:to>
      <xdr:col>4</xdr:col>
      <xdr:colOff>609600</xdr:colOff>
      <xdr:row>40</xdr:row>
      <xdr:rowOff>127000</xdr:rowOff>
    </xdr:to>
    <xdr:sp macro="" textlink="">
      <xdr:nvSpPr>
        <xdr:cNvPr id="1147" name="Text Box 10">
          <a:extLst>
            <a:ext uri="{FF2B5EF4-FFF2-40B4-BE49-F238E27FC236}">
              <a16:creationId xmlns:a16="http://schemas.microsoft.com/office/drawing/2014/main" id="{00000000-0008-0000-0100-00009E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39</xdr:row>
      <xdr:rowOff>152400</xdr:rowOff>
    </xdr:from>
    <xdr:to>
      <xdr:col>4</xdr:col>
      <xdr:colOff>609600</xdr:colOff>
      <xdr:row>40</xdr:row>
      <xdr:rowOff>127000</xdr:rowOff>
    </xdr:to>
    <xdr:sp macro="" textlink="">
      <xdr:nvSpPr>
        <xdr:cNvPr id="1148" name="Text Box 6">
          <a:extLst>
            <a:ext uri="{FF2B5EF4-FFF2-40B4-BE49-F238E27FC236}">
              <a16:creationId xmlns:a16="http://schemas.microsoft.com/office/drawing/2014/main" id="{00000000-0008-0000-0100-0000A3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39</xdr:row>
      <xdr:rowOff>152400</xdr:rowOff>
    </xdr:from>
    <xdr:to>
      <xdr:col>4</xdr:col>
      <xdr:colOff>609600</xdr:colOff>
      <xdr:row>40</xdr:row>
      <xdr:rowOff>127000</xdr:rowOff>
    </xdr:to>
    <xdr:sp macro="" textlink="">
      <xdr:nvSpPr>
        <xdr:cNvPr id="1149" name="Text Box 10">
          <a:extLst>
            <a:ext uri="{FF2B5EF4-FFF2-40B4-BE49-F238E27FC236}">
              <a16:creationId xmlns:a16="http://schemas.microsoft.com/office/drawing/2014/main" id="{00000000-0008-0000-0100-0000A4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39</xdr:row>
      <xdr:rowOff>101600</xdr:rowOff>
    </xdr:from>
    <xdr:to>
      <xdr:col>4</xdr:col>
      <xdr:colOff>609600</xdr:colOff>
      <xdr:row>40</xdr:row>
      <xdr:rowOff>76200</xdr:rowOff>
    </xdr:to>
    <xdr:sp macro="" textlink="">
      <xdr:nvSpPr>
        <xdr:cNvPr id="1150" name="Text Box 6">
          <a:extLst>
            <a:ext uri="{FF2B5EF4-FFF2-40B4-BE49-F238E27FC236}">
              <a16:creationId xmlns:a16="http://schemas.microsoft.com/office/drawing/2014/main" id="{00000000-0008-0000-0100-0000A5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39</xdr:row>
      <xdr:rowOff>152400</xdr:rowOff>
    </xdr:from>
    <xdr:to>
      <xdr:col>4</xdr:col>
      <xdr:colOff>609600</xdr:colOff>
      <xdr:row>40</xdr:row>
      <xdr:rowOff>127000</xdr:rowOff>
    </xdr:to>
    <xdr:sp macro="" textlink="">
      <xdr:nvSpPr>
        <xdr:cNvPr id="1151" name="Text Box 10">
          <a:extLst>
            <a:ext uri="{FF2B5EF4-FFF2-40B4-BE49-F238E27FC236}">
              <a16:creationId xmlns:a16="http://schemas.microsoft.com/office/drawing/2014/main" id="{00000000-0008-0000-0100-0000A6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660400</xdr:colOff>
      <xdr:row>39</xdr:row>
      <xdr:rowOff>152400</xdr:rowOff>
    </xdr:from>
    <xdr:to>
      <xdr:col>4</xdr:col>
      <xdr:colOff>660400</xdr:colOff>
      <xdr:row>40</xdr:row>
      <xdr:rowOff>127000</xdr:rowOff>
    </xdr:to>
    <xdr:sp macro="" textlink="">
      <xdr:nvSpPr>
        <xdr:cNvPr id="1152" name="Text Box 6">
          <a:extLst>
            <a:ext uri="{FF2B5EF4-FFF2-40B4-BE49-F238E27FC236}">
              <a16:creationId xmlns:a16="http://schemas.microsoft.com/office/drawing/2014/main" id="{00000000-0008-0000-0100-00005F4D0000}"/>
            </a:ext>
          </a:extLst>
        </xdr:cNvPr>
        <xdr:cNvSpPr txBox="1">
          <a:spLocks noChangeArrowheads="1"/>
        </xdr:cNvSpPr>
      </xdr:nvSpPr>
      <xdr:spPr bwMode="auto">
        <a:xfrm>
          <a:off x="32766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39</xdr:row>
      <xdr:rowOff>152400</xdr:rowOff>
    </xdr:from>
    <xdr:to>
      <xdr:col>4</xdr:col>
      <xdr:colOff>609600</xdr:colOff>
      <xdr:row>40</xdr:row>
      <xdr:rowOff>127000</xdr:rowOff>
    </xdr:to>
    <xdr:sp macro="" textlink="">
      <xdr:nvSpPr>
        <xdr:cNvPr id="1153" name="Text Box 10">
          <a:extLst>
            <a:ext uri="{FF2B5EF4-FFF2-40B4-BE49-F238E27FC236}">
              <a16:creationId xmlns:a16="http://schemas.microsoft.com/office/drawing/2014/main" id="{00000000-0008-0000-0100-000060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39</xdr:row>
      <xdr:rowOff>101600</xdr:rowOff>
    </xdr:from>
    <xdr:to>
      <xdr:col>4</xdr:col>
      <xdr:colOff>609600</xdr:colOff>
      <xdr:row>40</xdr:row>
      <xdr:rowOff>76200</xdr:rowOff>
    </xdr:to>
    <xdr:sp macro="" textlink="">
      <xdr:nvSpPr>
        <xdr:cNvPr id="1154" name="Text Box 6">
          <a:extLst>
            <a:ext uri="{FF2B5EF4-FFF2-40B4-BE49-F238E27FC236}">
              <a16:creationId xmlns:a16="http://schemas.microsoft.com/office/drawing/2014/main" id="{00000000-0008-0000-0100-000061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39</xdr:row>
      <xdr:rowOff>152400</xdr:rowOff>
    </xdr:from>
    <xdr:to>
      <xdr:col>4</xdr:col>
      <xdr:colOff>609600</xdr:colOff>
      <xdr:row>40</xdr:row>
      <xdr:rowOff>127000</xdr:rowOff>
    </xdr:to>
    <xdr:sp macro="" textlink="">
      <xdr:nvSpPr>
        <xdr:cNvPr id="1155" name="Text Box 10">
          <a:extLst>
            <a:ext uri="{FF2B5EF4-FFF2-40B4-BE49-F238E27FC236}">
              <a16:creationId xmlns:a16="http://schemas.microsoft.com/office/drawing/2014/main" id="{00000000-0008-0000-0100-000062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39</xdr:row>
      <xdr:rowOff>152400</xdr:rowOff>
    </xdr:from>
    <xdr:to>
      <xdr:col>4</xdr:col>
      <xdr:colOff>609600</xdr:colOff>
      <xdr:row>40</xdr:row>
      <xdr:rowOff>127000</xdr:rowOff>
    </xdr:to>
    <xdr:sp macro="" textlink="">
      <xdr:nvSpPr>
        <xdr:cNvPr id="1156" name="Text Box 6">
          <a:extLst>
            <a:ext uri="{FF2B5EF4-FFF2-40B4-BE49-F238E27FC236}">
              <a16:creationId xmlns:a16="http://schemas.microsoft.com/office/drawing/2014/main" id="{00000000-0008-0000-0100-000067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39</xdr:row>
      <xdr:rowOff>152400</xdr:rowOff>
    </xdr:from>
    <xdr:to>
      <xdr:col>4</xdr:col>
      <xdr:colOff>609600</xdr:colOff>
      <xdr:row>40</xdr:row>
      <xdr:rowOff>127000</xdr:rowOff>
    </xdr:to>
    <xdr:sp macro="" textlink="">
      <xdr:nvSpPr>
        <xdr:cNvPr id="1157" name="Text Box 10">
          <a:extLst>
            <a:ext uri="{FF2B5EF4-FFF2-40B4-BE49-F238E27FC236}">
              <a16:creationId xmlns:a16="http://schemas.microsoft.com/office/drawing/2014/main" id="{00000000-0008-0000-0100-000068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39</xdr:row>
      <xdr:rowOff>101600</xdr:rowOff>
    </xdr:from>
    <xdr:to>
      <xdr:col>4</xdr:col>
      <xdr:colOff>609600</xdr:colOff>
      <xdr:row>40</xdr:row>
      <xdr:rowOff>76200</xdr:rowOff>
    </xdr:to>
    <xdr:sp macro="" textlink="">
      <xdr:nvSpPr>
        <xdr:cNvPr id="1158" name="Text Box 6">
          <a:extLst>
            <a:ext uri="{FF2B5EF4-FFF2-40B4-BE49-F238E27FC236}">
              <a16:creationId xmlns:a16="http://schemas.microsoft.com/office/drawing/2014/main" id="{00000000-0008-0000-0100-000069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39</xdr:row>
      <xdr:rowOff>152400</xdr:rowOff>
    </xdr:from>
    <xdr:to>
      <xdr:col>4</xdr:col>
      <xdr:colOff>609600</xdr:colOff>
      <xdr:row>40</xdr:row>
      <xdr:rowOff>127000</xdr:rowOff>
    </xdr:to>
    <xdr:sp macro="" textlink="">
      <xdr:nvSpPr>
        <xdr:cNvPr id="1159" name="Text Box 10">
          <a:extLst>
            <a:ext uri="{FF2B5EF4-FFF2-40B4-BE49-F238E27FC236}">
              <a16:creationId xmlns:a16="http://schemas.microsoft.com/office/drawing/2014/main" id="{00000000-0008-0000-0100-00006A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39</xdr:row>
      <xdr:rowOff>152400</xdr:rowOff>
    </xdr:from>
    <xdr:to>
      <xdr:col>4</xdr:col>
      <xdr:colOff>609600</xdr:colOff>
      <xdr:row>40</xdr:row>
      <xdr:rowOff>127000</xdr:rowOff>
    </xdr:to>
    <xdr:sp macro="" textlink="">
      <xdr:nvSpPr>
        <xdr:cNvPr id="1160" name="Text Box 6">
          <a:extLst>
            <a:ext uri="{FF2B5EF4-FFF2-40B4-BE49-F238E27FC236}">
              <a16:creationId xmlns:a16="http://schemas.microsoft.com/office/drawing/2014/main" id="{00000000-0008-0000-0100-00006B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39</xdr:row>
      <xdr:rowOff>152400</xdr:rowOff>
    </xdr:from>
    <xdr:to>
      <xdr:col>4</xdr:col>
      <xdr:colOff>609600</xdr:colOff>
      <xdr:row>40</xdr:row>
      <xdr:rowOff>127000</xdr:rowOff>
    </xdr:to>
    <xdr:sp macro="" textlink="">
      <xdr:nvSpPr>
        <xdr:cNvPr id="1161" name="Text Box 10">
          <a:extLst>
            <a:ext uri="{FF2B5EF4-FFF2-40B4-BE49-F238E27FC236}">
              <a16:creationId xmlns:a16="http://schemas.microsoft.com/office/drawing/2014/main" id="{00000000-0008-0000-0100-00006C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39</xdr:row>
      <xdr:rowOff>101600</xdr:rowOff>
    </xdr:from>
    <xdr:to>
      <xdr:col>4</xdr:col>
      <xdr:colOff>609600</xdr:colOff>
      <xdr:row>40</xdr:row>
      <xdr:rowOff>76200</xdr:rowOff>
    </xdr:to>
    <xdr:sp macro="" textlink="">
      <xdr:nvSpPr>
        <xdr:cNvPr id="1162" name="Text Box 6">
          <a:extLst>
            <a:ext uri="{FF2B5EF4-FFF2-40B4-BE49-F238E27FC236}">
              <a16:creationId xmlns:a16="http://schemas.microsoft.com/office/drawing/2014/main" id="{00000000-0008-0000-0100-00006D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39</xdr:row>
      <xdr:rowOff>152400</xdr:rowOff>
    </xdr:from>
    <xdr:to>
      <xdr:col>4</xdr:col>
      <xdr:colOff>609600</xdr:colOff>
      <xdr:row>40</xdr:row>
      <xdr:rowOff>127000</xdr:rowOff>
    </xdr:to>
    <xdr:sp macro="" textlink="">
      <xdr:nvSpPr>
        <xdr:cNvPr id="1163" name="Text Box 10">
          <a:extLst>
            <a:ext uri="{FF2B5EF4-FFF2-40B4-BE49-F238E27FC236}">
              <a16:creationId xmlns:a16="http://schemas.microsoft.com/office/drawing/2014/main" id="{00000000-0008-0000-0100-00006E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39</xdr:row>
      <xdr:rowOff>101600</xdr:rowOff>
    </xdr:from>
    <xdr:to>
      <xdr:col>4</xdr:col>
      <xdr:colOff>609600</xdr:colOff>
      <xdr:row>40</xdr:row>
      <xdr:rowOff>76200</xdr:rowOff>
    </xdr:to>
    <xdr:sp macro="" textlink="">
      <xdr:nvSpPr>
        <xdr:cNvPr id="1164" name="Text Box 6">
          <a:extLst>
            <a:ext uri="{FF2B5EF4-FFF2-40B4-BE49-F238E27FC236}">
              <a16:creationId xmlns:a16="http://schemas.microsoft.com/office/drawing/2014/main" id="{00000000-0008-0000-0100-00006F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39</xdr:row>
      <xdr:rowOff>152400</xdr:rowOff>
    </xdr:from>
    <xdr:to>
      <xdr:col>4</xdr:col>
      <xdr:colOff>609600</xdr:colOff>
      <xdr:row>40</xdr:row>
      <xdr:rowOff>127000</xdr:rowOff>
    </xdr:to>
    <xdr:sp macro="" textlink="">
      <xdr:nvSpPr>
        <xdr:cNvPr id="1165" name="Text Box 10">
          <a:extLst>
            <a:ext uri="{FF2B5EF4-FFF2-40B4-BE49-F238E27FC236}">
              <a16:creationId xmlns:a16="http://schemas.microsoft.com/office/drawing/2014/main" id="{00000000-0008-0000-0100-000070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39</xdr:row>
      <xdr:rowOff>152400</xdr:rowOff>
    </xdr:from>
    <xdr:to>
      <xdr:col>4</xdr:col>
      <xdr:colOff>609600</xdr:colOff>
      <xdr:row>40</xdr:row>
      <xdr:rowOff>127000</xdr:rowOff>
    </xdr:to>
    <xdr:sp macro="" textlink="">
      <xdr:nvSpPr>
        <xdr:cNvPr id="1166" name="Text Box 6">
          <a:extLst>
            <a:ext uri="{FF2B5EF4-FFF2-40B4-BE49-F238E27FC236}">
              <a16:creationId xmlns:a16="http://schemas.microsoft.com/office/drawing/2014/main" id="{00000000-0008-0000-0100-000071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39</xdr:row>
      <xdr:rowOff>152400</xdr:rowOff>
    </xdr:from>
    <xdr:to>
      <xdr:col>4</xdr:col>
      <xdr:colOff>609600</xdr:colOff>
      <xdr:row>40</xdr:row>
      <xdr:rowOff>127000</xdr:rowOff>
    </xdr:to>
    <xdr:sp macro="" textlink="">
      <xdr:nvSpPr>
        <xdr:cNvPr id="1167" name="Text Box 10">
          <a:extLst>
            <a:ext uri="{FF2B5EF4-FFF2-40B4-BE49-F238E27FC236}">
              <a16:creationId xmlns:a16="http://schemas.microsoft.com/office/drawing/2014/main" id="{00000000-0008-0000-0100-000072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39</xdr:row>
      <xdr:rowOff>101600</xdr:rowOff>
    </xdr:from>
    <xdr:to>
      <xdr:col>4</xdr:col>
      <xdr:colOff>609600</xdr:colOff>
      <xdr:row>40</xdr:row>
      <xdr:rowOff>76200</xdr:rowOff>
    </xdr:to>
    <xdr:sp macro="" textlink="">
      <xdr:nvSpPr>
        <xdr:cNvPr id="1168" name="Text Box 6">
          <a:extLst>
            <a:ext uri="{FF2B5EF4-FFF2-40B4-BE49-F238E27FC236}">
              <a16:creationId xmlns:a16="http://schemas.microsoft.com/office/drawing/2014/main" id="{00000000-0008-0000-0100-000073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39</xdr:row>
      <xdr:rowOff>152400</xdr:rowOff>
    </xdr:from>
    <xdr:to>
      <xdr:col>4</xdr:col>
      <xdr:colOff>609600</xdr:colOff>
      <xdr:row>40</xdr:row>
      <xdr:rowOff>127000</xdr:rowOff>
    </xdr:to>
    <xdr:sp macro="" textlink="">
      <xdr:nvSpPr>
        <xdr:cNvPr id="1169" name="Text Box 10">
          <a:extLst>
            <a:ext uri="{FF2B5EF4-FFF2-40B4-BE49-F238E27FC236}">
              <a16:creationId xmlns:a16="http://schemas.microsoft.com/office/drawing/2014/main" id="{00000000-0008-0000-0100-000074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39</xdr:row>
      <xdr:rowOff>152400</xdr:rowOff>
    </xdr:from>
    <xdr:to>
      <xdr:col>4</xdr:col>
      <xdr:colOff>609600</xdr:colOff>
      <xdr:row>40</xdr:row>
      <xdr:rowOff>127000</xdr:rowOff>
    </xdr:to>
    <xdr:sp macro="" textlink="">
      <xdr:nvSpPr>
        <xdr:cNvPr id="1170" name="Text Box 6">
          <a:extLst>
            <a:ext uri="{FF2B5EF4-FFF2-40B4-BE49-F238E27FC236}">
              <a16:creationId xmlns:a16="http://schemas.microsoft.com/office/drawing/2014/main" id="{00000000-0008-0000-0100-000075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39</xdr:row>
      <xdr:rowOff>152400</xdr:rowOff>
    </xdr:from>
    <xdr:to>
      <xdr:col>4</xdr:col>
      <xdr:colOff>609600</xdr:colOff>
      <xdr:row>40</xdr:row>
      <xdr:rowOff>127000</xdr:rowOff>
    </xdr:to>
    <xdr:sp macro="" textlink="">
      <xdr:nvSpPr>
        <xdr:cNvPr id="1171" name="Text Box 10">
          <a:extLst>
            <a:ext uri="{FF2B5EF4-FFF2-40B4-BE49-F238E27FC236}">
              <a16:creationId xmlns:a16="http://schemas.microsoft.com/office/drawing/2014/main" id="{00000000-0008-0000-0100-000076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39</xdr:row>
      <xdr:rowOff>101600</xdr:rowOff>
    </xdr:from>
    <xdr:to>
      <xdr:col>4</xdr:col>
      <xdr:colOff>609600</xdr:colOff>
      <xdr:row>40</xdr:row>
      <xdr:rowOff>76200</xdr:rowOff>
    </xdr:to>
    <xdr:sp macro="" textlink="">
      <xdr:nvSpPr>
        <xdr:cNvPr id="1172" name="Text Box 6">
          <a:extLst>
            <a:ext uri="{FF2B5EF4-FFF2-40B4-BE49-F238E27FC236}">
              <a16:creationId xmlns:a16="http://schemas.microsoft.com/office/drawing/2014/main" id="{00000000-0008-0000-0100-000077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39</xdr:row>
      <xdr:rowOff>152400</xdr:rowOff>
    </xdr:from>
    <xdr:to>
      <xdr:col>4</xdr:col>
      <xdr:colOff>609600</xdr:colOff>
      <xdr:row>40</xdr:row>
      <xdr:rowOff>127000</xdr:rowOff>
    </xdr:to>
    <xdr:sp macro="" textlink="">
      <xdr:nvSpPr>
        <xdr:cNvPr id="1173" name="Text Box 10">
          <a:extLst>
            <a:ext uri="{FF2B5EF4-FFF2-40B4-BE49-F238E27FC236}">
              <a16:creationId xmlns:a16="http://schemas.microsoft.com/office/drawing/2014/main" id="{00000000-0008-0000-0100-000078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39</xdr:row>
      <xdr:rowOff>152400</xdr:rowOff>
    </xdr:from>
    <xdr:to>
      <xdr:col>4</xdr:col>
      <xdr:colOff>609600</xdr:colOff>
      <xdr:row>40</xdr:row>
      <xdr:rowOff>127000</xdr:rowOff>
    </xdr:to>
    <xdr:sp macro="" textlink="">
      <xdr:nvSpPr>
        <xdr:cNvPr id="1174" name="Text Box 6">
          <a:extLst>
            <a:ext uri="{FF2B5EF4-FFF2-40B4-BE49-F238E27FC236}">
              <a16:creationId xmlns:a16="http://schemas.microsoft.com/office/drawing/2014/main" id="{00000000-0008-0000-0100-000079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39</xdr:row>
      <xdr:rowOff>152400</xdr:rowOff>
    </xdr:from>
    <xdr:to>
      <xdr:col>4</xdr:col>
      <xdr:colOff>609600</xdr:colOff>
      <xdr:row>40</xdr:row>
      <xdr:rowOff>127000</xdr:rowOff>
    </xdr:to>
    <xdr:sp macro="" textlink="">
      <xdr:nvSpPr>
        <xdr:cNvPr id="1175" name="Text Box 10">
          <a:extLst>
            <a:ext uri="{FF2B5EF4-FFF2-40B4-BE49-F238E27FC236}">
              <a16:creationId xmlns:a16="http://schemas.microsoft.com/office/drawing/2014/main" id="{00000000-0008-0000-0100-00007A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39</xdr:row>
      <xdr:rowOff>101600</xdr:rowOff>
    </xdr:from>
    <xdr:to>
      <xdr:col>4</xdr:col>
      <xdr:colOff>609600</xdr:colOff>
      <xdr:row>40</xdr:row>
      <xdr:rowOff>76200</xdr:rowOff>
    </xdr:to>
    <xdr:sp macro="" textlink="">
      <xdr:nvSpPr>
        <xdr:cNvPr id="1176" name="Text Box 6">
          <a:extLst>
            <a:ext uri="{FF2B5EF4-FFF2-40B4-BE49-F238E27FC236}">
              <a16:creationId xmlns:a16="http://schemas.microsoft.com/office/drawing/2014/main" id="{00000000-0008-0000-0100-00007B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39</xdr:row>
      <xdr:rowOff>152400</xdr:rowOff>
    </xdr:from>
    <xdr:to>
      <xdr:col>4</xdr:col>
      <xdr:colOff>609600</xdr:colOff>
      <xdr:row>40</xdr:row>
      <xdr:rowOff>127000</xdr:rowOff>
    </xdr:to>
    <xdr:sp macro="" textlink="">
      <xdr:nvSpPr>
        <xdr:cNvPr id="1177" name="Text Box 10">
          <a:extLst>
            <a:ext uri="{FF2B5EF4-FFF2-40B4-BE49-F238E27FC236}">
              <a16:creationId xmlns:a16="http://schemas.microsoft.com/office/drawing/2014/main" id="{00000000-0008-0000-0100-00007C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39</xdr:row>
      <xdr:rowOff>101600</xdr:rowOff>
    </xdr:from>
    <xdr:to>
      <xdr:col>4</xdr:col>
      <xdr:colOff>609600</xdr:colOff>
      <xdr:row>40</xdr:row>
      <xdr:rowOff>76200</xdr:rowOff>
    </xdr:to>
    <xdr:sp macro="" textlink="">
      <xdr:nvSpPr>
        <xdr:cNvPr id="1178" name="Text Box 6">
          <a:extLst>
            <a:ext uri="{FF2B5EF4-FFF2-40B4-BE49-F238E27FC236}">
              <a16:creationId xmlns:a16="http://schemas.microsoft.com/office/drawing/2014/main" id="{00000000-0008-0000-0100-00007D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39</xdr:row>
      <xdr:rowOff>152400</xdr:rowOff>
    </xdr:from>
    <xdr:to>
      <xdr:col>4</xdr:col>
      <xdr:colOff>609600</xdr:colOff>
      <xdr:row>40</xdr:row>
      <xdr:rowOff>127000</xdr:rowOff>
    </xdr:to>
    <xdr:sp macro="" textlink="">
      <xdr:nvSpPr>
        <xdr:cNvPr id="1179" name="Text Box 10">
          <a:extLst>
            <a:ext uri="{FF2B5EF4-FFF2-40B4-BE49-F238E27FC236}">
              <a16:creationId xmlns:a16="http://schemas.microsoft.com/office/drawing/2014/main" id="{00000000-0008-0000-0100-00007E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39</xdr:row>
      <xdr:rowOff>152400</xdr:rowOff>
    </xdr:from>
    <xdr:to>
      <xdr:col>4</xdr:col>
      <xdr:colOff>609600</xdr:colOff>
      <xdr:row>40</xdr:row>
      <xdr:rowOff>127000</xdr:rowOff>
    </xdr:to>
    <xdr:sp macro="" textlink="">
      <xdr:nvSpPr>
        <xdr:cNvPr id="1180" name="Text Box 6">
          <a:extLst>
            <a:ext uri="{FF2B5EF4-FFF2-40B4-BE49-F238E27FC236}">
              <a16:creationId xmlns:a16="http://schemas.microsoft.com/office/drawing/2014/main" id="{00000000-0008-0000-0100-000083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39</xdr:row>
      <xdr:rowOff>152400</xdr:rowOff>
    </xdr:from>
    <xdr:to>
      <xdr:col>4</xdr:col>
      <xdr:colOff>609600</xdr:colOff>
      <xdr:row>40</xdr:row>
      <xdr:rowOff>127000</xdr:rowOff>
    </xdr:to>
    <xdr:sp macro="" textlink="">
      <xdr:nvSpPr>
        <xdr:cNvPr id="1181" name="Text Box 10">
          <a:extLst>
            <a:ext uri="{FF2B5EF4-FFF2-40B4-BE49-F238E27FC236}">
              <a16:creationId xmlns:a16="http://schemas.microsoft.com/office/drawing/2014/main" id="{00000000-0008-0000-0100-000084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39</xdr:row>
      <xdr:rowOff>101600</xdr:rowOff>
    </xdr:from>
    <xdr:to>
      <xdr:col>4</xdr:col>
      <xdr:colOff>609600</xdr:colOff>
      <xdr:row>40</xdr:row>
      <xdr:rowOff>76200</xdr:rowOff>
    </xdr:to>
    <xdr:sp macro="" textlink="">
      <xdr:nvSpPr>
        <xdr:cNvPr id="1182" name="Text Box 6">
          <a:extLst>
            <a:ext uri="{FF2B5EF4-FFF2-40B4-BE49-F238E27FC236}">
              <a16:creationId xmlns:a16="http://schemas.microsoft.com/office/drawing/2014/main" id="{00000000-0008-0000-0100-000085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39</xdr:row>
      <xdr:rowOff>152400</xdr:rowOff>
    </xdr:from>
    <xdr:to>
      <xdr:col>4</xdr:col>
      <xdr:colOff>609600</xdr:colOff>
      <xdr:row>40</xdr:row>
      <xdr:rowOff>127000</xdr:rowOff>
    </xdr:to>
    <xdr:sp macro="" textlink="">
      <xdr:nvSpPr>
        <xdr:cNvPr id="1183" name="Text Box 10">
          <a:extLst>
            <a:ext uri="{FF2B5EF4-FFF2-40B4-BE49-F238E27FC236}">
              <a16:creationId xmlns:a16="http://schemas.microsoft.com/office/drawing/2014/main" id="{00000000-0008-0000-0100-000086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660400</xdr:colOff>
      <xdr:row>39</xdr:row>
      <xdr:rowOff>152400</xdr:rowOff>
    </xdr:from>
    <xdr:to>
      <xdr:col>4</xdr:col>
      <xdr:colOff>660400</xdr:colOff>
      <xdr:row>40</xdr:row>
      <xdr:rowOff>127000</xdr:rowOff>
    </xdr:to>
    <xdr:sp macro="" textlink="">
      <xdr:nvSpPr>
        <xdr:cNvPr id="1184" name="Text Box 6">
          <a:extLst>
            <a:ext uri="{FF2B5EF4-FFF2-40B4-BE49-F238E27FC236}">
              <a16:creationId xmlns:a16="http://schemas.microsoft.com/office/drawing/2014/main" id="{00000000-0008-0000-0100-00005F4D0000}"/>
            </a:ext>
          </a:extLst>
        </xdr:cNvPr>
        <xdr:cNvSpPr txBox="1">
          <a:spLocks noChangeArrowheads="1"/>
        </xdr:cNvSpPr>
      </xdr:nvSpPr>
      <xdr:spPr bwMode="auto">
        <a:xfrm>
          <a:off x="32766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39</xdr:row>
      <xdr:rowOff>152400</xdr:rowOff>
    </xdr:from>
    <xdr:to>
      <xdr:col>4</xdr:col>
      <xdr:colOff>609600</xdr:colOff>
      <xdr:row>40</xdr:row>
      <xdr:rowOff>127000</xdr:rowOff>
    </xdr:to>
    <xdr:sp macro="" textlink="">
      <xdr:nvSpPr>
        <xdr:cNvPr id="1185" name="Text Box 10">
          <a:extLst>
            <a:ext uri="{FF2B5EF4-FFF2-40B4-BE49-F238E27FC236}">
              <a16:creationId xmlns:a16="http://schemas.microsoft.com/office/drawing/2014/main" id="{00000000-0008-0000-0100-000060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39</xdr:row>
      <xdr:rowOff>101600</xdr:rowOff>
    </xdr:from>
    <xdr:to>
      <xdr:col>4</xdr:col>
      <xdr:colOff>609600</xdr:colOff>
      <xdr:row>40</xdr:row>
      <xdr:rowOff>76200</xdr:rowOff>
    </xdr:to>
    <xdr:sp macro="" textlink="">
      <xdr:nvSpPr>
        <xdr:cNvPr id="1186" name="Text Box 6">
          <a:extLst>
            <a:ext uri="{FF2B5EF4-FFF2-40B4-BE49-F238E27FC236}">
              <a16:creationId xmlns:a16="http://schemas.microsoft.com/office/drawing/2014/main" id="{00000000-0008-0000-0100-0000614D0000}"/>
            </a:ext>
          </a:extLst>
        </xdr:cNvPr>
        <xdr:cNvSpPr txBox="1">
          <a:spLocks noChangeArrowheads="1"/>
        </xdr:cNvSpPr>
      </xdr:nvSpPr>
      <xdr:spPr bwMode="auto">
        <a:xfrm>
          <a:off x="3225800" y="1461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39</xdr:row>
      <xdr:rowOff>152400</xdr:rowOff>
    </xdr:from>
    <xdr:to>
      <xdr:col>4</xdr:col>
      <xdr:colOff>609600</xdr:colOff>
      <xdr:row>40</xdr:row>
      <xdr:rowOff>127000</xdr:rowOff>
    </xdr:to>
    <xdr:sp macro="" textlink="">
      <xdr:nvSpPr>
        <xdr:cNvPr id="1187" name="Text Box 10">
          <a:extLst>
            <a:ext uri="{FF2B5EF4-FFF2-40B4-BE49-F238E27FC236}">
              <a16:creationId xmlns:a16="http://schemas.microsoft.com/office/drawing/2014/main" id="{00000000-0008-0000-0100-000062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39</xdr:row>
      <xdr:rowOff>152400</xdr:rowOff>
    </xdr:from>
    <xdr:to>
      <xdr:col>4</xdr:col>
      <xdr:colOff>609600</xdr:colOff>
      <xdr:row>40</xdr:row>
      <xdr:rowOff>127000</xdr:rowOff>
    </xdr:to>
    <xdr:sp macro="" textlink="">
      <xdr:nvSpPr>
        <xdr:cNvPr id="1188" name="Text Box 6">
          <a:extLst>
            <a:ext uri="{FF2B5EF4-FFF2-40B4-BE49-F238E27FC236}">
              <a16:creationId xmlns:a16="http://schemas.microsoft.com/office/drawing/2014/main" id="{00000000-0008-0000-0100-000067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39</xdr:row>
      <xdr:rowOff>152400</xdr:rowOff>
    </xdr:from>
    <xdr:to>
      <xdr:col>4</xdr:col>
      <xdr:colOff>609600</xdr:colOff>
      <xdr:row>40</xdr:row>
      <xdr:rowOff>127000</xdr:rowOff>
    </xdr:to>
    <xdr:sp macro="" textlink="">
      <xdr:nvSpPr>
        <xdr:cNvPr id="1189" name="Text Box 10">
          <a:extLst>
            <a:ext uri="{FF2B5EF4-FFF2-40B4-BE49-F238E27FC236}">
              <a16:creationId xmlns:a16="http://schemas.microsoft.com/office/drawing/2014/main" id="{00000000-0008-0000-0100-000068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39</xdr:row>
      <xdr:rowOff>101600</xdr:rowOff>
    </xdr:from>
    <xdr:to>
      <xdr:col>4</xdr:col>
      <xdr:colOff>609600</xdr:colOff>
      <xdr:row>40</xdr:row>
      <xdr:rowOff>76200</xdr:rowOff>
    </xdr:to>
    <xdr:sp macro="" textlink="">
      <xdr:nvSpPr>
        <xdr:cNvPr id="1190" name="Text Box 6">
          <a:extLst>
            <a:ext uri="{FF2B5EF4-FFF2-40B4-BE49-F238E27FC236}">
              <a16:creationId xmlns:a16="http://schemas.microsoft.com/office/drawing/2014/main" id="{00000000-0008-0000-0100-0000694D0000}"/>
            </a:ext>
          </a:extLst>
        </xdr:cNvPr>
        <xdr:cNvSpPr txBox="1">
          <a:spLocks noChangeArrowheads="1"/>
        </xdr:cNvSpPr>
      </xdr:nvSpPr>
      <xdr:spPr bwMode="auto">
        <a:xfrm>
          <a:off x="3225800" y="1461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39</xdr:row>
      <xdr:rowOff>152400</xdr:rowOff>
    </xdr:from>
    <xdr:to>
      <xdr:col>4</xdr:col>
      <xdr:colOff>609600</xdr:colOff>
      <xdr:row>40</xdr:row>
      <xdr:rowOff>127000</xdr:rowOff>
    </xdr:to>
    <xdr:sp macro="" textlink="">
      <xdr:nvSpPr>
        <xdr:cNvPr id="1191" name="Text Box 10">
          <a:extLst>
            <a:ext uri="{FF2B5EF4-FFF2-40B4-BE49-F238E27FC236}">
              <a16:creationId xmlns:a16="http://schemas.microsoft.com/office/drawing/2014/main" id="{00000000-0008-0000-0100-00006A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39</xdr:row>
      <xdr:rowOff>152400</xdr:rowOff>
    </xdr:from>
    <xdr:to>
      <xdr:col>4</xdr:col>
      <xdr:colOff>609600</xdr:colOff>
      <xdr:row>40</xdr:row>
      <xdr:rowOff>127000</xdr:rowOff>
    </xdr:to>
    <xdr:sp macro="" textlink="">
      <xdr:nvSpPr>
        <xdr:cNvPr id="1192" name="Text Box 6">
          <a:extLst>
            <a:ext uri="{FF2B5EF4-FFF2-40B4-BE49-F238E27FC236}">
              <a16:creationId xmlns:a16="http://schemas.microsoft.com/office/drawing/2014/main" id="{00000000-0008-0000-0100-00006B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39</xdr:row>
      <xdr:rowOff>152400</xdr:rowOff>
    </xdr:from>
    <xdr:to>
      <xdr:col>4</xdr:col>
      <xdr:colOff>609600</xdr:colOff>
      <xdr:row>40</xdr:row>
      <xdr:rowOff>127000</xdr:rowOff>
    </xdr:to>
    <xdr:sp macro="" textlink="">
      <xdr:nvSpPr>
        <xdr:cNvPr id="1193" name="Text Box 10">
          <a:extLst>
            <a:ext uri="{FF2B5EF4-FFF2-40B4-BE49-F238E27FC236}">
              <a16:creationId xmlns:a16="http://schemas.microsoft.com/office/drawing/2014/main" id="{00000000-0008-0000-0100-00006C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39</xdr:row>
      <xdr:rowOff>101600</xdr:rowOff>
    </xdr:from>
    <xdr:to>
      <xdr:col>4</xdr:col>
      <xdr:colOff>609600</xdr:colOff>
      <xdr:row>40</xdr:row>
      <xdr:rowOff>76200</xdr:rowOff>
    </xdr:to>
    <xdr:sp macro="" textlink="">
      <xdr:nvSpPr>
        <xdr:cNvPr id="1194" name="Text Box 6">
          <a:extLst>
            <a:ext uri="{FF2B5EF4-FFF2-40B4-BE49-F238E27FC236}">
              <a16:creationId xmlns:a16="http://schemas.microsoft.com/office/drawing/2014/main" id="{00000000-0008-0000-0100-00006D4D0000}"/>
            </a:ext>
          </a:extLst>
        </xdr:cNvPr>
        <xdr:cNvSpPr txBox="1">
          <a:spLocks noChangeArrowheads="1"/>
        </xdr:cNvSpPr>
      </xdr:nvSpPr>
      <xdr:spPr bwMode="auto">
        <a:xfrm>
          <a:off x="3225800" y="1461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39</xdr:row>
      <xdr:rowOff>152400</xdr:rowOff>
    </xdr:from>
    <xdr:to>
      <xdr:col>4</xdr:col>
      <xdr:colOff>609600</xdr:colOff>
      <xdr:row>40</xdr:row>
      <xdr:rowOff>127000</xdr:rowOff>
    </xdr:to>
    <xdr:sp macro="" textlink="">
      <xdr:nvSpPr>
        <xdr:cNvPr id="1195" name="Text Box 10">
          <a:extLst>
            <a:ext uri="{FF2B5EF4-FFF2-40B4-BE49-F238E27FC236}">
              <a16:creationId xmlns:a16="http://schemas.microsoft.com/office/drawing/2014/main" id="{00000000-0008-0000-0100-00006E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39</xdr:row>
      <xdr:rowOff>101600</xdr:rowOff>
    </xdr:from>
    <xdr:to>
      <xdr:col>4</xdr:col>
      <xdr:colOff>609600</xdr:colOff>
      <xdr:row>40</xdr:row>
      <xdr:rowOff>76200</xdr:rowOff>
    </xdr:to>
    <xdr:sp macro="" textlink="">
      <xdr:nvSpPr>
        <xdr:cNvPr id="1196" name="Text Box 6">
          <a:extLst>
            <a:ext uri="{FF2B5EF4-FFF2-40B4-BE49-F238E27FC236}">
              <a16:creationId xmlns:a16="http://schemas.microsoft.com/office/drawing/2014/main" id="{00000000-0008-0000-0100-00006F4D0000}"/>
            </a:ext>
          </a:extLst>
        </xdr:cNvPr>
        <xdr:cNvSpPr txBox="1">
          <a:spLocks noChangeArrowheads="1"/>
        </xdr:cNvSpPr>
      </xdr:nvSpPr>
      <xdr:spPr bwMode="auto">
        <a:xfrm>
          <a:off x="3225800" y="1461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39</xdr:row>
      <xdr:rowOff>152400</xdr:rowOff>
    </xdr:from>
    <xdr:to>
      <xdr:col>4</xdr:col>
      <xdr:colOff>609600</xdr:colOff>
      <xdr:row>40</xdr:row>
      <xdr:rowOff>127000</xdr:rowOff>
    </xdr:to>
    <xdr:sp macro="" textlink="">
      <xdr:nvSpPr>
        <xdr:cNvPr id="1197" name="Text Box 10">
          <a:extLst>
            <a:ext uri="{FF2B5EF4-FFF2-40B4-BE49-F238E27FC236}">
              <a16:creationId xmlns:a16="http://schemas.microsoft.com/office/drawing/2014/main" id="{00000000-0008-0000-0100-000070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39</xdr:row>
      <xdr:rowOff>152400</xdr:rowOff>
    </xdr:from>
    <xdr:to>
      <xdr:col>4</xdr:col>
      <xdr:colOff>609600</xdr:colOff>
      <xdr:row>40</xdr:row>
      <xdr:rowOff>127000</xdr:rowOff>
    </xdr:to>
    <xdr:sp macro="" textlink="">
      <xdr:nvSpPr>
        <xdr:cNvPr id="1198" name="Text Box 6">
          <a:extLst>
            <a:ext uri="{FF2B5EF4-FFF2-40B4-BE49-F238E27FC236}">
              <a16:creationId xmlns:a16="http://schemas.microsoft.com/office/drawing/2014/main" id="{00000000-0008-0000-0100-000071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39</xdr:row>
      <xdr:rowOff>152400</xdr:rowOff>
    </xdr:from>
    <xdr:to>
      <xdr:col>4</xdr:col>
      <xdr:colOff>609600</xdr:colOff>
      <xdr:row>40</xdr:row>
      <xdr:rowOff>127000</xdr:rowOff>
    </xdr:to>
    <xdr:sp macro="" textlink="">
      <xdr:nvSpPr>
        <xdr:cNvPr id="1199" name="Text Box 10">
          <a:extLst>
            <a:ext uri="{FF2B5EF4-FFF2-40B4-BE49-F238E27FC236}">
              <a16:creationId xmlns:a16="http://schemas.microsoft.com/office/drawing/2014/main" id="{00000000-0008-0000-0100-000072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39</xdr:row>
      <xdr:rowOff>101600</xdr:rowOff>
    </xdr:from>
    <xdr:to>
      <xdr:col>4</xdr:col>
      <xdr:colOff>609600</xdr:colOff>
      <xdr:row>40</xdr:row>
      <xdr:rowOff>76200</xdr:rowOff>
    </xdr:to>
    <xdr:sp macro="" textlink="">
      <xdr:nvSpPr>
        <xdr:cNvPr id="1200" name="Text Box 6">
          <a:extLst>
            <a:ext uri="{FF2B5EF4-FFF2-40B4-BE49-F238E27FC236}">
              <a16:creationId xmlns:a16="http://schemas.microsoft.com/office/drawing/2014/main" id="{00000000-0008-0000-0100-0000734D0000}"/>
            </a:ext>
          </a:extLst>
        </xdr:cNvPr>
        <xdr:cNvSpPr txBox="1">
          <a:spLocks noChangeArrowheads="1"/>
        </xdr:cNvSpPr>
      </xdr:nvSpPr>
      <xdr:spPr bwMode="auto">
        <a:xfrm>
          <a:off x="3225800" y="1461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39</xdr:row>
      <xdr:rowOff>152400</xdr:rowOff>
    </xdr:from>
    <xdr:to>
      <xdr:col>4</xdr:col>
      <xdr:colOff>609600</xdr:colOff>
      <xdr:row>40</xdr:row>
      <xdr:rowOff>127000</xdr:rowOff>
    </xdr:to>
    <xdr:sp macro="" textlink="">
      <xdr:nvSpPr>
        <xdr:cNvPr id="1201" name="Text Box 10">
          <a:extLst>
            <a:ext uri="{FF2B5EF4-FFF2-40B4-BE49-F238E27FC236}">
              <a16:creationId xmlns:a16="http://schemas.microsoft.com/office/drawing/2014/main" id="{00000000-0008-0000-0100-000074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39</xdr:row>
      <xdr:rowOff>152400</xdr:rowOff>
    </xdr:from>
    <xdr:to>
      <xdr:col>4</xdr:col>
      <xdr:colOff>609600</xdr:colOff>
      <xdr:row>40</xdr:row>
      <xdr:rowOff>127000</xdr:rowOff>
    </xdr:to>
    <xdr:sp macro="" textlink="">
      <xdr:nvSpPr>
        <xdr:cNvPr id="1202" name="Text Box 6">
          <a:extLst>
            <a:ext uri="{FF2B5EF4-FFF2-40B4-BE49-F238E27FC236}">
              <a16:creationId xmlns:a16="http://schemas.microsoft.com/office/drawing/2014/main" id="{00000000-0008-0000-0100-000075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39</xdr:row>
      <xdr:rowOff>152400</xdr:rowOff>
    </xdr:from>
    <xdr:to>
      <xdr:col>4</xdr:col>
      <xdr:colOff>609600</xdr:colOff>
      <xdr:row>40</xdr:row>
      <xdr:rowOff>127000</xdr:rowOff>
    </xdr:to>
    <xdr:sp macro="" textlink="">
      <xdr:nvSpPr>
        <xdr:cNvPr id="1203" name="Text Box 10">
          <a:extLst>
            <a:ext uri="{FF2B5EF4-FFF2-40B4-BE49-F238E27FC236}">
              <a16:creationId xmlns:a16="http://schemas.microsoft.com/office/drawing/2014/main" id="{00000000-0008-0000-0100-000076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39</xdr:row>
      <xdr:rowOff>101600</xdr:rowOff>
    </xdr:from>
    <xdr:to>
      <xdr:col>4</xdr:col>
      <xdr:colOff>609600</xdr:colOff>
      <xdr:row>40</xdr:row>
      <xdr:rowOff>76200</xdr:rowOff>
    </xdr:to>
    <xdr:sp macro="" textlink="">
      <xdr:nvSpPr>
        <xdr:cNvPr id="1204" name="Text Box 6">
          <a:extLst>
            <a:ext uri="{FF2B5EF4-FFF2-40B4-BE49-F238E27FC236}">
              <a16:creationId xmlns:a16="http://schemas.microsoft.com/office/drawing/2014/main" id="{00000000-0008-0000-0100-0000774D0000}"/>
            </a:ext>
          </a:extLst>
        </xdr:cNvPr>
        <xdr:cNvSpPr txBox="1">
          <a:spLocks noChangeArrowheads="1"/>
        </xdr:cNvSpPr>
      </xdr:nvSpPr>
      <xdr:spPr bwMode="auto">
        <a:xfrm>
          <a:off x="3225800" y="1461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39</xdr:row>
      <xdr:rowOff>152400</xdr:rowOff>
    </xdr:from>
    <xdr:to>
      <xdr:col>4</xdr:col>
      <xdr:colOff>609600</xdr:colOff>
      <xdr:row>40</xdr:row>
      <xdr:rowOff>127000</xdr:rowOff>
    </xdr:to>
    <xdr:sp macro="" textlink="">
      <xdr:nvSpPr>
        <xdr:cNvPr id="1205" name="Text Box 10">
          <a:extLst>
            <a:ext uri="{FF2B5EF4-FFF2-40B4-BE49-F238E27FC236}">
              <a16:creationId xmlns:a16="http://schemas.microsoft.com/office/drawing/2014/main" id="{00000000-0008-0000-0100-000078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39</xdr:row>
      <xdr:rowOff>152400</xdr:rowOff>
    </xdr:from>
    <xdr:to>
      <xdr:col>4</xdr:col>
      <xdr:colOff>609600</xdr:colOff>
      <xdr:row>40</xdr:row>
      <xdr:rowOff>127000</xdr:rowOff>
    </xdr:to>
    <xdr:sp macro="" textlink="">
      <xdr:nvSpPr>
        <xdr:cNvPr id="1206" name="Text Box 6">
          <a:extLst>
            <a:ext uri="{FF2B5EF4-FFF2-40B4-BE49-F238E27FC236}">
              <a16:creationId xmlns:a16="http://schemas.microsoft.com/office/drawing/2014/main" id="{00000000-0008-0000-0100-000079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39</xdr:row>
      <xdr:rowOff>152400</xdr:rowOff>
    </xdr:from>
    <xdr:to>
      <xdr:col>4</xdr:col>
      <xdr:colOff>609600</xdr:colOff>
      <xdr:row>40</xdr:row>
      <xdr:rowOff>127000</xdr:rowOff>
    </xdr:to>
    <xdr:sp macro="" textlink="">
      <xdr:nvSpPr>
        <xdr:cNvPr id="1207" name="Text Box 10">
          <a:extLst>
            <a:ext uri="{FF2B5EF4-FFF2-40B4-BE49-F238E27FC236}">
              <a16:creationId xmlns:a16="http://schemas.microsoft.com/office/drawing/2014/main" id="{00000000-0008-0000-0100-00007A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39</xdr:row>
      <xdr:rowOff>101600</xdr:rowOff>
    </xdr:from>
    <xdr:to>
      <xdr:col>4</xdr:col>
      <xdr:colOff>609600</xdr:colOff>
      <xdr:row>40</xdr:row>
      <xdr:rowOff>76200</xdr:rowOff>
    </xdr:to>
    <xdr:sp macro="" textlink="">
      <xdr:nvSpPr>
        <xdr:cNvPr id="1208" name="Text Box 6">
          <a:extLst>
            <a:ext uri="{FF2B5EF4-FFF2-40B4-BE49-F238E27FC236}">
              <a16:creationId xmlns:a16="http://schemas.microsoft.com/office/drawing/2014/main" id="{00000000-0008-0000-0100-00007B4D0000}"/>
            </a:ext>
          </a:extLst>
        </xdr:cNvPr>
        <xdr:cNvSpPr txBox="1">
          <a:spLocks noChangeArrowheads="1"/>
        </xdr:cNvSpPr>
      </xdr:nvSpPr>
      <xdr:spPr bwMode="auto">
        <a:xfrm>
          <a:off x="3225800" y="1461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39</xdr:row>
      <xdr:rowOff>152400</xdr:rowOff>
    </xdr:from>
    <xdr:to>
      <xdr:col>4</xdr:col>
      <xdr:colOff>609600</xdr:colOff>
      <xdr:row>40</xdr:row>
      <xdr:rowOff>127000</xdr:rowOff>
    </xdr:to>
    <xdr:sp macro="" textlink="">
      <xdr:nvSpPr>
        <xdr:cNvPr id="1209" name="Text Box 10">
          <a:extLst>
            <a:ext uri="{FF2B5EF4-FFF2-40B4-BE49-F238E27FC236}">
              <a16:creationId xmlns:a16="http://schemas.microsoft.com/office/drawing/2014/main" id="{00000000-0008-0000-0100-00007C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39</xdr:row>
      <xdr:rowOff>101600</xdr:rowOff>
    </xdr:from>
    <xdr:to>
      <xdr:col>4</xdr:col>
      <xdr:colOff>609600</xdr:colOff>
      <xdr:row>40</xdr:row>
      <xdr:rowOff>76200</xdr:rowOff>
    </xdr:to>
    <xdr:sp macro="" textlink="">
      <xdr:nvSpPr>
        <xdr:cNvPr id="1210" name="Text Box 6">
          <a:extLst>
            <a:ext uri="{FF2B5EF4-FFF2-40B4-BE49-F238E27FC236}">
              <a16:creationId xmlns:a16="http://schemas.microsoft.com/office/drawing/2014/main" id="{00000000-0008-0000-0100-00007D4D0000}"/>
            </a:ext>
          </a:extLst>
        </xdr:cNvPr>
        <xdr:cNvSpPr txBox="1">
          <a:spLocks noChangeArrowheads="1"/>
        </xdr:cNvSpPr>
      </xdr:nvSpPr>
      <xdr:spPr bwMode="auto">
        <a:xfrm>
          <a:off x="3225800" y="1461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39</xdr:row>
      <xdr:rowOff>152400</xdr:rowOff>
    </xdr:from>
    <xdr:to>
      <xdr:col>4</xdr:col>
      <xdr:colOff>609600</xdr:colOff>
      <xdr:row>40</xdr:row>
      <xdr:rowOff>127000</xdr:rowOff>
    </xdr:to>
    <xdr:sp macro="" textlink="">
      <xdr:nvSpPr>
        <xdr:cNvPr id="1211" name="Text Box 10">
          <a:extLst>
            <a:ext uri="{FF2B5EF4-FFF2-40B4-BE49-F238E27FC236}">
              <a16:creationId xmlns:a16="http://schemas.microsoft.com/office/drawing/2014/main" id="{00000000-0008-0000-0100-00007E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40</xdr:row>
      <xdr:rowOff>152400</xdr:rowOff>
    </xdr:from>
    <xdr:to>
      <xdr:col>4</xdr:col>
      <xdr:colOff>609600</xdr:colOff>
      <xdr:row>41</xdr:row>
      <xdr:rowOff>165100</xdr:rowOff>
    </xdr:to>
    <xdr:sp macro="" textlink="">
      <xdr:nvSpPr>
        <xdr:cNvPr id="1212" name="Text Box 6">
          <a:extLst>
            <a:ext uri="{FF2B5EF4-FFF2-40B4-BE49-F238E27FC236}">
              <a16:creationId xmlns:a16="http://schemas.microsoft.com/office/drawing/2014/main" id="{00000000-0008-0000-0100-00007F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40</xdr:row>
      <xdr:rowOff>152400</xdr:rowOff>
    </xdr:from>
    <xdr:to>
      <xdr:col>4</xdr:col>
      <xdr:colOff>609600</xdr:colOff>
      <xdr:row>41</xdr:row>
      <xdr:rowOff>165100</xdr:rowOff>
    </xdr:to>
    <xdr:sp macro="" textlink="">
      <xdr:nvSpPr>
        <xdr:cNvPr id="1213" name="Text Box 10">
          <a:extLst>
            <a:ext uri="{FF2B5EF4-FFF2-40B4-BE49-F238E27FC236}">
              <a16:creationId xmlns:a16="http://schemas.microsoft.com/office/drawing/2014/main" id="{00000000-0008-0000-0100-000080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40</xdr:row>
      <xdr:rowOff>101600</xdr:rowOff>
    </xdr:from>
    <xdr:to>
      <xdr:col>4</xdr:col>
      <xdr:colOff>609600</xdr:colOff>
      <xdr:row>41</xdr:row>
      <xdr:rowOff>114300</xdr:rowOff>
    </xdr:to>
    <xdr:sp macro="" textlink="">
      <xdr:nvSpPr>
        <xdr:cNvPr id="1214" name="Text Box 6">
          <a:extLst>
            <a:ext uri="{FF2B5EF4-FFF2-40B4-BE49-F238E27FC236}">
              <a16:creationId xmlns:a16="http://schemas.microsoft.com/office/drawing/2014/main" id="{00000000-0008-0000-0100-000081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40</xdr:row>
      <xdr:rowOff>152400</xdr:rowOff>
    </xdr:from>
    <xdr:to>
      <xdr:col>4</xdr:col>
      <xdr:colOff>609600</xdr:colOff>
      <xdr:row>41</xdr:row>
      <xdr:rowOff>165100</xdr:rowOff>
    </xdr:to>
    <xdr:sp macro="" textlink="">
      <xdr:nvSpPr>
        <xdr:cNvPr id="1215" name="Text Box 10">
          <a:extLst>
            <a:ext uri="{FF2B5EF4-FFF2-40B4-BE49-F238E27FC236}">
              <a16:creationId xmlns:a16="http://schemas.microsoft.com/office/drawing/2014/main" id="{00000000-0008-0000-0100-000082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39</xdr:row>
      <xdr:rowOff>152400</xdr:rowOff>
    </xdr:from>
    <xdr:to>
      <xdr:col>4</xdr:col>
      <xdr:colOff>609600</xdr:colOff>
      <xdr:row>40</xdr:row>
      <xdr:rowOff>127000</xdr:rowOff>
    </xdr:to>
    <xdr:sp macro="" textlink="">
      <xdr:nvSpPr>
        <xdr:cNvPr id="1216" name="Text Box 6">
          <a:extLst>
            <a:ext uri="{FF2B5EF4-FFF2-40B4-BE49-F238E27FC236}">
              <a16:creationId xmlns:a16="http://schemas.microsoft.com/office/drawing/2014/main" id="{00000000-0008-0000-0100-000083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39</xdr:row>
      <xdr:rowOff>152400</xdr:rowOff>
    </xdr:from>
    <xdr:to>
      <xdr:col>4</xdr:col>
      <xdr:colOff>609600</xdr:colOff>
      <xdr:row>40</xdr:row>
      <xdr:rowOff>127000</xdr:rowOff>
    </xdr:to>
    <xdr:sp macro="" textlink="">
      <xdr:nvSpPr>
        <xdr:cNvPr id="1217" name="Text Box 10">
          <a:extLst>
            <a:ext uri="{FF2B5EF4-FFF2-40B4-BE49-F238E27FC236}">
              <a16:creationId xmlns:a16="http://schemas.microsoft.com/office/drawing/2014/main" id="{00000000-0008-0000-0100-000084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39</xdr:row>
      <xdr:rowOff>101600</xdr:rowOff>
    </xdr:from>
    <xdr:to>
      <xdr:col>4</xdr:col>
      <xdr:colOff>609600</xdr:colOff>
      <xdr:row>40</xdr:row>
      <xdr:rowOff>76200</xdr:rowOff>
    </xdr:to>
    <xdr:sp macro="" textlink="">
      <xdr:nvSpPr>
        <xdr:cNvPr id="1218" name="Text Box 6">
          <a:extLst>
            <a:ext uri="{FF2B5EF4-FFF2-40B4-BE49-F238E27FC236}">
              <a16:creationId xmlns:a16="http://schemas.microsoft.com/office/drawing/2014/main" id="{00000000-0008-0000-0100-0000854D0000}"/>
            </a:ext>
          </a:extLst>
        </xdr:cNvPr>
        <xdr:cNvSpPr txBox="1">
          <a:spLocks noChangeArrowheads="1"/>
        </xdr:cNvSpPr>
      </xdr:nvSpPr>
      <xdr:spPr bwMode="auto">
        <a:xfrm>
          <a:off x="3225800" y="1461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39</xdr:row>
      <xdr:rowOff>152400</xdr:rowOff>
    </xdr:from>
    <xdr:to>
      <xdr:col>4</xdr:col>
      <xdr:colOff>609600</xdr:colOff>
      <xdr:row>40</xdr:row>
      <xdr:rowOff>127000</xdr:rowOff>
    </xdr:to>
    <xdr:sp macro="" textlink="">
      <xdr:nvSpPr>
        <xdr:cNvPr id="1219" name="Text Box 10">
          <a:extLst>
            <a:ext uri="{FF2B5EF4-FFF2-40B4-BE49-F238E27FC236}">
              <a16:creationId xmlns:a16="http://schemas.microsoft.com/office/drawing/2014/main" id="{00000000-0008-0000-0100-000086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40</xdr:row>
      <xdr:rowOff>152400</xdr:rowOff>
    </xdr:from>
    <xdr:to>
      <xdr:col>4</xdr:col>
      <xdr:colOff>609600</xdr:colOff>
      <xdr:row>41</xdr:row>
      <xdr:rowOff>165100</xdr:rowOff>
    </xdr:to>
    <xdr:sp macro="" textlink="">
      <xdr:nvSpPr>
        <xdr:cNvPr id="1220" name="Text Box 6">
          <a:extLst>
            <a:ext uri="{FF2B5EF4-FFF2-40B4-BE49-F238E27FC236}">
              <a16:creationId xmlns:a16="http://schemas.microsoft.com/office/drawing/2014/main" id="{00000000-0008-0000-0100-000087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40</xdr:row>
      <xdr:rowOff>152400</xdr:rowOff>
    </xdr:from>
    <xdr:to>
      <xdr:col>4</xdr:col>
      <xdr:colOff>609600</xdr:colOff>
      <xdr:row>41</xdr:row>
      <xdr:rowOff>165100</xdr:rowOff>
    </xdr:to>
    <xdr:sp macro="" textlink="">
      <xdr:nvSpPr>
        <xdr:cNvPr id="1221" name="Text Box 10">
          <a:extLst>
            <a:ext uri="{FF2B5EF4-FFF2-40B4-BE49-F238E27FC236}">
              <a16:creationId xmlns:a16="http://schemas.microsoft.com/office/drawing/2014/main" id="{00000000-0008-0000-0100-000088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40</xdr:row>
      <xdr:rowOff>101600</xdr:rowOff>
    </xdr:from>
    <xdr:to>
      <xdr:col>4</xdr:col>
      <xdr:colOff>609600</xdr:colOff>
      <xdr:row>41</xdr:row>
      <xdr:rowOff>114300</xdr:rowOff>
    </xdr:to>
    <xdr:sp macro="" textlink="">
      <xdr:nvSpPr>
        <xdr:cNvPr id="1222" name="Text Box 6">
          <a:extLst>
            <a:ext uri="{FF2B5EF4-FFF2-40B4-BE49-F238E27FC236}">
              <a16:creationId xmlns:a16="http://schemas.microsoft.com/office/drawing/2014/main" id="{00000000-0008-0000-0100-000089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40</xdr:row>
      <xdr:rowOff>152400</xdr:rowOff>
    </xdr:from>
    <xdr:to>
      <xdr:col>4</xdr:col>
      <xdr:colOff>609600</xdr:colOff>
      <xdr:row>41</xdr:row>
      <xdr:rowOff>165100</xdr:rowOff>
    </xdr:to>
    <xdr:sp macro="" textlink="">
      <xdr:nvSpPr>
        <xdr:cNvPr id="1223" name="Text Box 10">
          <a:extLst>
            <a:ext uri="{FF2B5EF4-FFF2-40B4-BE49-F238E27FC236}">
              <a16:creationId xmlns:a16="http://schemas.microsoft.com/office/drawing/2014/main" id="{00000000-0008-0000-0100-00008A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40</xdr:row>
      <xdr:rowOff>152400</xdr:rowOff>
    </xdr:from>
    <xdr:to>
      <xdr:col>4</xdr:col>
      <xdr:colOff>609600</xdr:colOff>
      <xdr:row>41</xdr:row>
      <xdr:rowOff>165100</xdr:rowOff>
    </xdr:to>
    <xdr:sp macro="" textlink="">
      <xdr:nvSpPr>
        <xdr:cNvPr id="1224" name="Text Box 6">
          <a:extLst>
            <a:ext uri="{FF2B5EF4-FFF2-40B4-BE49-F238E27FC236}">
              <a16:creationId xmlns:a16="http://schemas.microsoft.com/office/drawing/2014/main" id="{00000000-0008-0000-0100-00008B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40</xdr:row>
      <xdr:rowOff>152400</xdr:rowOff>
    </xdr:from>
    <xdr:to>
      <xdr:col>4</xdr:col>
      <xdr:colOff>609600</xdr:colOff>
      <xdr:row>41</xdr:row>
      <xdr:rowOff>165100</xdr:rowOff>
    </xdr:to>
    <xdr:sp macro="" textlink="">
      <xdr:nvSpPr>
        <xdr:cNvPr id="1225" name="Text Box 10">
          <a:extLst>
            <a:ext uri="{FF2B5EF4-FFF2-40B4-BE49-F238E27FC236}">
              <a16:creationId xmlns:a16="http://schemas.microsoft.com/office/drawing/2014/main" id="{00000000-0008-0000-0100-00008C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40</xdr:row>
      <xdr:rowOff>101600</xdr:rowOff>
    </xdr:from>
    <xdr:to>
      <xdr:col>4</xdr:col>
      <xdr:colOff>609600</xdr:colOff>
      <xdr:row>41</xdr:row>
      <xdr:rowOff>114300</xdr:rowOff>
    </xdr:to>
    <xdr:sp macro="" textlink="">
      <xdr:nvSpPr>
        <xdr:cNvPr id="1226" name="Text Box 6">
          <a:extLst>
            <a:ext uri="{FF2B5EF4-FFF2-40B4-BE49-F238E27FC236}">
              <a16:creationId xmlns:a16="http://schemas.microsoft.com/office/drawing/2014/main" id="{00000000-0008-0000-0100-00008D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40</xdr:row>
      <xdr:rowOff>152400</xdr:rowOff>
    </xdr:from>
    <xdr:to>
      <xdr:col>4</xdr:col>
      <xdr:colOff>609600</xdr:colOff>
      <xdr:row>41</xdr:row>
      <xdr:rowOff>165100</xdr:rowOff>
    </xdr:to>
    <xdr:sp macro="" textlink="">
      <xdr:nvSpPr>
        <xdr:cNvPr id="1227" name="Text Box 10">
          <a:extLst>
            <a:ext uri="{FF2B5EF4-FFF2-40B4-BE49-F238E27FC236}">
              <a16:creationId xmlns:a16="http://schemas.microsoft.com/office/drawing/2014/main" id="{00000000-0008-0000-0100-00008E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40</xdr:row>
      <xdr:rowOff>101600</xdr:rowOff>
    </xdr:from>
    <xdr:to>
      <xdr:col>4</xdr:col>
      <xdr:colOff>609600</xdr:colOff>
      <xdr:row>41</xdr:row>
      <xdr:rowOff>114300</xdr:rowOff>
    </xdr:to>
    <xdr:sp macro="" textlink="">
      <xdr:nvSpPr>
        <xdr:cNvPr id="1228" name="Text Box 6">
          <a:extLst>
            <a:ext uri="{FF2B5EF4-FFF2-40B4-BE49-F238E27FC236}">
              <a16:creationId xmlns:a16="http://schemas.microsoft.com/office/drawing/2014/main" id="{00000000-0008-0000-0100-00008F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40</xdr:row>
      <xdr:rowOff>152400</xdr:rowOff>
    </xdr:from>
    <xdr:to>
      <xdr:col>4</xdr:col>
      <xdr:colOff>609600</xdr:colOff>
      <xdr:row>41</xdr:row>
      <xdr:rowOff>165100</xdr:rowOff>
    </xdr:to>
    <xdr:sp macro="" textlink="">
      <xdr:nvSpPr>
        <xdr:cNvPr id="1229" name="Text Box 10">
          <a:extLst>
            <a:ext uri="{FF2B5EF4-FFF2-40B4-BE49-F238E27FC236}">
              <a16:creationId xmlns:a16="http://schemas.microsoft.com/office/drawing/2014/main" id="{00000000-0008-0000-0100-000090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40</xdr:row>
      <xdr:rowOff>152400</xdr:rowOff>
    </xdr:from>
    <xdr:to>
      <xdr:col>4</xdr:col>
      <xdr:colOff>609600</xdr:colOff>
      <xdr:row>41</xdr:row>
      <xdr:rowOff>165100</xdr:rowOff>
    </xdr:to>
    <xdr:sp macro="" textlink="">
      <xdr:nvSpPr>
        <xdr:cNvPr id="1230" name="Text Box 6">
          <a:extLst>
            <a:ext uri="{FF2B5EF4-FFF2-40B4-BE49-F238E27FC236}">
              <a16:creationId xmlns:a16="http://schemas.microsoft.com/office/drawing/2014/main" id="{00000000-0008-0000-0100-000091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40</xdr:row>
      <xdr:rowOff>152400</xdr:rowOff>
    </xdr:from>
    <xdr:to>
      <xdr:col>4</xdr:col>
      <xdr:colOff>609600</xdr:colOff>
      <xdr:row>41</xdr:row>
      <xdr:rowOff>165100</xdr:rowOff>
    </xdr:to>
    <xdr:sp macro="" textlink="">
      <xdr:nvSpPr>
        <xdr:cNvPr id="1231" name="Text Box 10">
          <a:extLst>
            <a:ext uri="{FF2B5EF4-FFF2-40B4-BE49-F238E27FC236}">
              <a16:creationId xmlns:a16="http://schemas.microsoft.com/office/drawing/2014/main" id="{00000000-0008-0000-0100-000092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40</xdr:row>
      <xdr:rowOff>101600</xdr:rowOff>
    </xdr:from>
    <xdr:to>
      <xdr:col>4</xdr:col>
      <xdr:colOff>609600</xdr:colOff>
      <xdr:row>41</xdr:row>
      <xdr:rowOff>114300</xdr:rowOff>
    </xdr:to>
    <xdr:sp macro="" textlink="">
      <xdr:nvSpPr>
        <xdr:cNvPr id="1232" name="Text Box 6">
          <a:extLst>
            <a:ext uri="{FF2B5EF4-FFF2-40B4-BE49-F238E27FC236}">
              <a16:creationId xmlns:a16="http://schemas.microsoft.com/office/drawing/2014/main" id="{00000000-0008-0000-0100-000093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40</xdr:row>
      <xdr:rowOff>152400</xdr:rowOff>
    </xdr:from>
    <xdr:to>
      <xdr:col>4</xdr:col>
      <xdr:colOff>609600</xdr:colOff>
      <xdr:row>41</xdr:row>
      <xdr:rowOff>165100</xdr:rowOff>
    </xdr:to>
    <xdr:sp macro="" textlink="">
      <xdr:nvSpPr>
        <xdr:cNvPr id="1233" name="Text Box 10">
          <a:extLst>
            <a:ext uri="{FF2B5EF4-FFF2-40B4-BE49-F238E27FC236}">
              <a16:creationId xmlns:a16="http://schemas.microsoft.com/office/drawing/2014/main" id="{00000000-0008-0000-0100-000094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40</xdr:row>
      <xdr:rowOff>152400</xdr:rowOff>
    </xdr:from>
    <xdr:to>
      <xdr:col>4</xdr:col>
      <xdr:colOff>609600</xdr:colOff>
      <xdr:row>41</xdr:row>
      <xdr:rowOff>165100</xdr:rowOff>
    </xdr:to>
    <xdr:sp macro="" textlink="">
      <xdr:nvSpPr>
        <xdr:cNvPr id="1234" name="Text Box 6">
          <a:extLst>
            <a:ext uri="{FF2B5EF4-FFF2-40B4-BE49-F238E27FC236}">
              <a16:creationId xmlns:a16="http://schemas.microsoft.com/office/drawing/2014/main" id="{00000000-0008-0000-0100-000095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40</xdr:row>
      <xdr:rowOff>152400</xdr:rowOff>
    </xdr:from>
    <xdr:to>
      <xdr:col>4</xdr:col>
      <xdr:colOff>609600</xdr:colOff>
      <xdr:row>41</xdr:row>
      <xdr:rowOff>165100</xdr:rowOff>
    </xdr:to>
    <xdr:sp macro="" textlink="">
      <xdr:nvSpPr>
        <xdr:cNvPr id="1235" name="Text Box 10">
          <a:extLst>
            <a:ext uri="{FF2B5EF4-FFF2-40B4-BE49-F238E27FC236}">
              <a16:creationId xmlns:a16="http://schemas.microsoft.com/office/drawing/2014/main" id="{00000000-0008-0000-0100-000096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40</xdr:row>
      <xdr:rowOff>101600</xdr:rowOff>
    </xdr:from>
    <xdr:to>
      <xdr:col>4</xdr:col>
      <xdr:colOff>609600</xdr:colOff>
      <xdr:row>41</xdr:row>
      <xdr:rowOff>114300</xdr:rowOff>
    </xdr:to>
    <xdr:sp macro="" textlink="">
      <xdr:nvSpPr>
        <xdr:cNvPr id="1236" name="Text Box 6">
          <a:extLst>
            <a:ext uri="{FF2B5EF4-FFF2-40B4-BE49-F238E27FC236}">
              <a16:creationId xmlns:a16="http://schemas.microsoft.com/office/drawing/2014/main" id="{00000000-0008-0000-0100-000097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40</xdr:row>
      <xdr:rowOff>152400</xdr:rowOff>
    </xdr:from>
    <xdr:to>
      <xdr:col>4</xdr:col>
      <xdr:colOff>609600</xdr:colOff>
      <xdr:row>41</xdr:row>
      <xdr:rowOff>165100</xdr:rowOff>
    </xdr:to>
    <xdr:sp macro="" textlink="">
      <xdr:nvSpPr>
        <xdr:cNvPr id="1237" name="Text Box 10">
          <a:extLst>
            <a:ext uri="{FF2B5EF4-FFF2-40B4-BE49-F238E27FC236}">
              <a16:creationId xmlns:a16="http://schemas.microsoft.com/office/drawing/2014/main" id="{00000000-0008-0000-0100-000098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40</xdr:row>
      <xdr:rowOff>152400</xdr:rowOff>
    </xdr:from>
    <xdr:to>
      <xdr:col>4</xdr:col>
      <xdr:colOff>609600</xdr:colOff>
      <xdr:row>41</xdr:row>
      <xdr:rowOff>165100</xdr:rowOff>
    </xdr:to>
    <xdr:sp macro="" textlink="">
      <xdr:nvSpPr>
        <xdr:cNvPr id="1238" name="Text Box 6">
          <a:extLst>
            <a:ext uri="{FF2B5EF4-FFF2-40B4-BE49-F238E27FC236}">
              <a16:creationId xmlns:a16="http://schemas.microsoft.com/office/drawing/2014/main" id="{00000000-0008-0000-0100-000099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40</xdr:row>
      <xdr:rowOff>152400</xdr:rowOff>
    </xdr:from>
    <xdr:to>
      <xdr:col>4</xdr:col>
      <xdr:colOff>609600</xdr:colOff>
      <xdr:row>41</xdr:row>
      <xdr:rowOff>165100</xdr:rowOff>
    </xdr:to>
    <xdr:sp macro="" textlink="">
      <xdr:nvSpPr>
        <xdr:cNvPr id="1239" name="Text Box 10">
          <a:extLst>
            <a:ext uri="{FF2B5EF4-FFF2-40B4-BE49-F238E27FC236}">
              <a16:creationId xmlns:a16="http://schemas.microsoft.com/office/drawing/2014/main" id="{00000000-0008-0000-0100-00009A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40</xdr:row>
      <xdr:rowOff>101600</xdr:rowOff>
    </xdr:from>
    <xdr:to>
      <xdr:col>4</xdr:col>
      <xdr:colOff>609600</xdr:colOff>
      <xdr:row>41</xdr:row>
      <xdr:rowOff>114300</xdr:rowOff>
    </xdr:to>
    <xdr:sp macro="" textlink="">
      <xdr:nvSpPr>
        <xdr:cNvPr id="1240" name="Text Box 6">
          <a:extLst>
            <a:ext uri="{FF2B5EF4-FFF2-40B4-BE49-F238E27FC236}">
              <a16:creationId xmlns:a16="http://schemas.microsoft.com/office/drawing/2014/main" id="{00000000-0008-0000-0100-00009B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40</xdr:row>
      <xdr:rowOff>152400</xdr:rowOff>
    </xdr:from>
    <xdr:to>
      <xdr:col>4</xdr:col>
      <xdr:colOff>609600</xdr:colOff>
      <xdr:row>41</xdr:row>
      <xdr:rowOff>165100</xdr:rowOff>
    </xdr:to>
    <xdr:sp macro="" textlink="">
      <xdr:nvSpPr>
        <xdr:cNvPr id="1241" name="Text Box 10">
          <a:extLst>
            <a:ext uri="{FF2B5EF4-FFF2-40B4-BE49-F238E27FC236}">
              <a16:creationId xmlns:a16="http://schemas.microsoft.com/office/drawing/2014/main" id="{00000000-0008-0000-0100-00009C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40</xdr:row>
      <xdr:rowOff>101600</xdr:rowOff>
    </xdr:from>
    <xdr:to>
      <xdr:col>4</xdr:col>
      <xdr:colOff>609600</xdr:colOff>
      <xdr:row>41</xdr:row>
      <xdr:rowOff>114300</xdr:rowOff>
    </xdr:to>
    <xdr:sp macro="" textlink="">
      <xdr:nvSpPr>
        <xdr:cNvPr id="1242" name="Text Box 6">
          <a:extLst>
            <a:ext uri="{FF2B5EF4-FFF2-40B4-BE49-F238E27FC236}">
              <a16:creationId xmlns:a16="http://schemas.microsoft.com/office/drawing/2014/main" id="{00000000-0008-0000-0100-00009D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40</xdr:row>
      <xdr:rowOff>152400</xdr:rowOff>
    </xdr:from>
    <xdr:to>
      <xdr:col>4</xdr:col>
      <xdr:colOff>609600</xdr:colOff>
      <xdr:row>41</xdr:row>
      <xdr:rowOff>165100</xdr:rowOff>
    </xdr:to>
    <xdr:sp macro="" textlink="">
      <xdr:nvSpPr>
        <xdr:cNvPr id="1243" name="Text Box 10">
          <a:extLst>
            <a:ext uri="{FF2B5EF4-FFF2-40B4-BE49-F238E27FC236}">
              <a16:creationId xmlns:a16="http://schemas.microsoft.com/office/drawing/2014/main" id="{00000000-0008-0000-0100-00009E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40</xdr:row>
      <xdr:rowOff>152400</xdr:rowOff>
    </xdr:from>
    <xdr:to>
      <xdr:col>4</xdr:col>
      <xdr:colOff>609600</xdr:colOff>
      <xdr:row>41</xdr:row>
      <xdr:rowOff>165100</xdr:rowOff>
    </xdr:to>
    <xdr:sp macro="" textlink="">
      <xdr:nvSpPr>
        <xdr:cNvPr id="1244" name="Text Box 6">
          <a:extLst>
            <a:ext uri="{FF2B5EF4-FFF2-40B4-BE49-F238E27FC236}">
              <a16:creationId xmlns:a16="http://schemas.microsoft.com/office/drawing/2014/main" id="{00000000-0008-0000-0100-0000A3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40</xdr:row>
      <xdr:rowOff>152400</xdr:rowOff>
    </xdr:from>
    <xdr:to>
      <xdr:col>4</xdr:col>
      <xdr:colOff>609600</xdr:colOff>
      <xdr:row>41</xdr:row>
      <xdr:rowOff>165100</xdr:rowOff>
    </xdr:to>
    <xdr:sp macro="" textlink="">
      <xdr:nvSpPr>
        <xdr:cNvPr id="1245" name="Text Box 10">
          <a:extLst>
            <a:ext uri="{FF2B5EF4-FFF2-40B4-BE49-F238E27FC236}">
              <a16:creationId xmlns:a16="http://schemas.microsoft.com/office/drawing/2014/main" id="{00000000-0008-0000-0100-0000A4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40</xdr:row>
      <xdr:rowOff>101600</xdr:rowOff>
    </xdr:from>
    <xdr:to>
      <xdr:col>4</xdr:col>
      <xdr:colOff>609600</xdr:colOff>
      <xdr:row>41</xdr:row>
      <xdr:rowOff>114300</xdr:rowOff>
    </xdr:to>
    <xdr:sp macro="" textlink="">
      <xdr:nvSpPr>
        <xdr:cNvPr id="1246" name="Text Box 6">
          <a:extLst>
            <a:ext uri="{FF2B5EF4-FFF2-40B4-BE49-F238E27FC236}">
              <a16:creationId xmlns:a16="http://schemas.microsoft.com/office/drawing/2014/main" id="{00000000-0008-0000-0100-0000A5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40</xdr:row>
      <xdr:rowOff>152400</xdr:rowOff>
    </xdr:from>
    <xdr:to>
      <xdr:col>4</xdr:col>
      <xdr:colOff>609600</xdr:colOff>
      <xdr:row>41</xdr:row>
      <xdr:rowOff>165100</xdr:rowOff>
    </xdr:to>
    <xdr:sp macro="" textlink="">
      <xdr:nvSpPr>
        <xdr:cNvPr id="1247" name="Text Box 10">
          <a:extLst>
            <a:ext uri="{FF2B5EF4-FFF2-40B4-BE49-F238E27FC236}">
              <a16:creationId xmlns:a16="http://schemas.microsoft.com/office/drawing/2014/main" id="{00000000-0008-0000-0100-0000A6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660400</xdr:colOff>
      <xdr:row>40</xdr:row>
      <xdr:rowOff>152400</xdr:rowOff>
    </xdr:from>
    <xdr:to>
      <xdr:col>4</xdr:col>
      <xdr:colOff>660400</xdr:colOff>
      <xdr:row>41</xdr:row>
      <xdr:rowOff>165100</xdr:rowOff>
    </xdr:to>
    <xdr:sp macro="" textlink="">
      <xdr:nvSpPr>
        <xdr:cNvPr id="1248" name="Text Box 6">
          <a:extLst>
            <a:ext uri="{FF2B5EF4-FFF2-40B4-BE49-F238E27FC236}">
              <a16:creationId xmlns:a16="http://schemas.microsoft.com/office/drawing/2014/main" id="{00000000-0008-0000-0100-00005F4D0000}"/>
            </a:ext>
          </a:extLst>
        </xdr:cNvPr>
        <xdr:cNvSpPr txBox="1">
          <a:spLocks noChangeArrowheads="1"/>
        </xdr:cNvSpPr>
      </xdr:nvSpPr>
      <xdr:spPr bwMode="auto">
        <a:xfrm>
          <a:off x="32766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40</xdr:row>
      <xdr:rowOff>152400</xdr:rowOff>
    </xdr:from>
    <xdr:to>
      <xdr:col>4</xdr:col>
      <xdr:colOff>609600</xdr:colOff>
      <xdr:row>41</xdr:row>
      <xdr:rowOff>165100</xdr:rowOff>
    </xdr:to>
    <xdr:sp macro="" textlink="">
      <xdr:nvSpPr>
        <xdr:cNvPr id="1249" name="Text Box 10">
          <a:extLst>
            <a:ext uri="{FF2B5EF4-FFF2-40B4-BE49-F238E27FC236}">
              <a16:creationId xmlns:a16="http://schemas.microsoft.com/office/drawing/2014/main" id="{00000000-0008-0000-0100-000060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40</xdr:row>
      <xdr:rowOff>101600</xdr:rowOff>
    </xdr:from>
    <xdr:to>
      <xdr:col>4</xdr:col>
      <xdr:colOff>609600</xdr:colOff>
      <xdr:row>41</xdr:row>
      <xdr:rowOff>114300</xdr:rowOff>
    </xdr:to>
    <xdr:sp macro="" textlink="">
      <xdr:nvSpPr>
        <xdr:cNvPr id="1250" name="Text Box 6">
          <a:extLst>
            <a:ext uri="{FF2B5EF4-FFF2-40B4-BE49-F238E27FC236}">
              <a16:creationId xmlns:a16="http://schemas.microsoft.com/office/drawing/2014/main" id="{00000000-0008-0000-0100-000061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40</xdr:row>
      <xdr:rowOff>152400</xdr:rowOff>
    </xdr:from>
    <xdr:to>
      <xdr:col>4</xdr:col>
      <xdr:colOff>609600</xdr:colOff>
      <xdr:row>41</xdr:row>
      <xdr:rowOff>165100</xdr:rowOff>
    </xdr:to>
    <xdr:sp macro="" textlink="">
      <xdr:nvSpPr>
        <xdr:cNvPr id="1251" name="Text Box 10">
          <a:extLst>
            <a:ext uri="{FF2B5EF4-FFF2-40B4-BE49-F238E27FC236}">
              <a16:creationId xmlns:a16="http://schemas.microsoft.com/office/drawing/2014/main" id="{00000000-0008-0000-0100-000062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40</xdr:row>
      <xdr:rowOff>152400</xdr:rowOff>
    </xdr:from>
    <xdr:to>
      <xdr:col>4</xdr:col>
      <xdr:colOff>609600</xdr:colOff>
      <xdr:row>41</xdr:row>
      <xdr:rowOff>165100</xdr:rowOff>
    </xdr:to>
    <xdr:sp macro="" textlink="">
      <xdr:nvSpPr>
        <xdr:cNvPr id="1252" name="Text Box 6">
          <a:extLst>
            <a:ext uri="{FF2B5EF4-FFF2-40B4-BE49-F238E27FC236}">
              <a16:creationId xmlns:a16="http://schemas.microsoft.com/office/drawing/2014/main" id="{00000000-0008-0000-0100-000067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40</xdr:row>
      <xdr:rowOff>152400</xdr:rowOff>
    </xdr:from>
    <xdr:to>
      <xdr:col>4</xdr:col>
      <xdr:colOff>609600</xdr:colOff>
      <xdr:row>41</xdr:row>
      <xdr:rowOff>165100</xdr:rowOff>
    </xdr:to>
    <xdr:sp macro="" textlink="">
      <xdr:nvSpPr>
        <xdr:cNvPr id="1253" name="Text Box 10">
          <a:extLst>
            <a:ext uri="{FF2B5EF4-FFF2-40B4-BE49-F238E27FC236}">
              <a16:creationId xmlns:a16="http://schemas.microsoft.com/office/drawing/2014/main" id="{00000000-0008-0000-0100-000068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40</xdr:row>
      <xdr:rowOff>101600</xdr:rowOff>
    </xdr:from>
    <xdr:to>
      <xdr:col>4</xdr:col>
      <xdr:colOff>609600</xdr:colOff>
      <xdr:row>41</xdr:row>
      <xdr:rowOff>114300</xdr:rowOff>
    </xdr:to>
    <xdr:sp macro="" textlink="">
      <xdr:nvSpPr>
        <xdr:cNvPr id="1254" name="Text Box 6">
          <a:extLst>
            <a:ext uri="{FF2B5EF4-FFF2-40B4-BE49-F238E27FC236}">
              <a16:creationId xmlns:a16="http://schemas.microsoft.com/office/drawing/2014/main" id="{00000000-0008-0000-0100-000069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40</xdr:row>
      <xdr:rowOff>152400</xdr:rowOff>
    </xdr:from>
    <xdr:to>
      <xdr:col>4</xdr:col>
      <xdr:colOff>609600</xdr:colOff>
      <xdr:row>41</xdr:row>
      <xdr:rowOff>165100</xdr:rowOff>
    </xdr:to>
    <xdr:sp macro="" textlink="">
      <xdr:nvSpPr>
        <xdr:cNvPr id="1255" name="Text Box 10">
          <a:extLst>
            <a:ext uri="{FF2B5EF4-FFF2-40B4-BE49-F238E27FC236}">
              <a16:creationId xmlns:a16="http://schemas.microsoft.com/office/drawing/2014/main" id="{00000000-0008-0000-0100-00006A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40</xdr:row>
      <xdr:rowOff>152400</xdr:rowOff>
    </xdr:from>
    <xdr:to>
      <xdr:col>4</xdr:col>
      <xdr:colOff>609600</xdr:colOff>
      <xdr:row>41</xdr:row>
      <xdr:rowOff>165100</xdr:rowOff>
    </xdr:to>
    <xdr:sp macro="" textlink="">
      <xdr:nvSpPr>
        <xdr:cNvPr id="1256" name="Text Box 6">
          <a:extLst>
            <a:ext uri="{FF2B5EF4-FFF2-40B4-BE49-F238E27FC236}">
              <a16:creationId xmlns:a16="http://schemas.microsoft.com/office/drawing/2014/main" id="{00000000-0008-0000-0100-00006B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40</xdr:row>
      <xdr:rowOff>152400</xdr:rowOff>
    </xdr:from>
    <xdr:to>
      <xdr:col>4</xdr:col>
      <xdr:colOff>609600</xdr:colOff>
      <xdr:row>41</xdr:row>
      <xdr:rowOff>165100</xdr:rowOff>
    </xdr:to>
    <xdr:sp macro="" textlink="">
      <xdr:nvSpPr>
        <xdr:cNvPr id="1257" name="Text Box 10">
          <a:extLst>
            <a:ext uri="{FF2B5EF4-FFF2-40B4-BE49-F238E27FC236}">
              <a16:creationId xmlns:a16="http://schemas.microsoft.com/office/drawing/2014/main" id="{00000000-0008-0000-0100-00006C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40</xdr:row>
      <xdr:rowOff>101600</xdr:rowOff>
    </xdr:from>
    <xdr:to>
      <xdr:col>4</xdr:col>
      <xdr:colOff>609600</xdr:colOff>
      <xdr:row>41</xdr:row>
      <xdr:rowOff>114300</xdr:rowOff>
    </xdr:to>
    <xdr:sp macro="" textlink="">
      <xdr:nvSpPr>
        <xdr:cNvPr id="1258" name="Text Box 6">
          <a:extLst>
            <a:ext uri="{FF2B5EF4-FFF2-40B4-BE49-F238E27FC236}">
              <a16:creationId xmlns:a16="http://schemas.microsoft.com/office/drawing/2014/main" id="{00000000-0008-0000-0100-00006D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40</xdr:row>
      <xdr:rowOff>152400</xdr:rowOff>
    </xdr:from>
    <xdr:to>
      <xdr:col>4</xdr:col>
      <xdr:colOff>609600</xdr:colOff>
      <xdr:row>41</xdr:row>
      <xdr:rowOff>165100</xdr:rowOff>
    </xdr:to>
    <xdr:sp macro="" textlink="">
      <xdr:nvSpPr>
        <xdr:cNvPr id="1259" name="Text Box 10">
          <a:extLst>
            <a:ext uri="{FF2B5EF4-FFF2-40B4-BE49-F238E27FC236}">
              <a16:creationId xmlns:a16="http://schemas.microsoft.com/office/drawing/2014/main" id="{00000000-0008-0000-0100-00006E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40</xdr:row>
      <xdr:rowOff>101600</xdr:rowOff>
    </xdr:from>
    <xdr:to>
      <xdr:col>4</xdr:col>
      <xdr:colOff>609600</xdr:colOff>
      <xdr:row>41</xdr:row>
      <xdr:rowOff>114300</xdr:rowOff>
    </xdr:to>
    <xdr:sp macro="" textlink="">
      <xdr:nvSpPr>
        <xdr:cNvPr id="1260" name="Text Box 6">
          <a:extLst>
            <a:ext uri="{FF2B5EF4-FFF2-40B4-BE49-F238E27FC236}">
              <a16:creationId xmlns:a16="http://schemas.microsoft.com/office/drawing/2014/main" id="{00000000-0008-0000-0100-00006F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40</xdr:row>
      <xdr:rowOff>152400</xdr:rowOff>
    </xdr:from>
    <xdr:to>
      <xdr:col>4</xdr:col>
      <xdr:colOff>609600</xdr:colOff>
      <xdr:row>41</xdr:row>
      <xdr:rowOff>165100</xdr:rowOff>
    </xdr:to>
    <xdr:sp macro="" textlink="">
      <xdr:nvSpPr>
        <xdr:cNvPr id="1261" name="Text Box 10">
          <a:extLst>
            <a:ext uri="{FF2B5EF4-FFF2-40B4-BE49-F238E27FC236}">
              <a16:creationId xmlns:a16="http://schemas.microsoft.com/office/drawing/2014/main" id="{00000000-0008-0000-0100-000070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40</xdr:row>
      <xdr:rowOff>152400</xdr:rowOff>
    </xdr:from>
    <xdr:to>
      <xdr:col>4</xdr:col>
      <xdr:colOff>609600</xdr:colOff>
      <xdr:row>41</xdr:row>
      <xdr:rowOff>165100</xdr:rowOff>
    </xdr:to>
    <xdr:sp macro="" textlink="">
      <xdr:nvSpPr>
        <xdr:cNvPr id="1262" name="Text Box 6">
          <a:extLst>
            <a:ext uri="{FF2B5EF4-FFF2-40B4-BE49-F238E27FC236}">
              <a16:creationId xmlns:a16="http://schemas.microsoft.com/office/drawing/2014/main" id="{00000000-0008-0000-0100-000071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40</xdr:row>
      <xdr:rowOff>152400</xdr:rowOff>
    </xdr:from>
    <xdr:to>
      <xdr:col>4</xdr:col>
      <xdr:colOff>609600</xdr:colOff>
      <xdr:row>41</xdr:row>
      <xdr:rowOff>165100</xdr:rowOff>
    </xdr:to>
    <xdr:sp macro="" textlink="">
      <xdr:nvSpPr>
        <xdr:cNvPr id="1263" name="Text Box 10">
          <a:extLst>
            <a:ext uri="{FF2B5EF4-FFF2-40B4-BE49-F238E27FC236}">
              <a16:creationId xmlns:a16="http://schemas.microsoft.com/office/drawing/2014/main" id="{00000000-0008-0000-0100-000072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40</xdr:row>
      <xdr:rowOff>101600</xdr:rowOff>
    </xdr:from>
    <xdr:to>
      <xdr:col>4</xdr:col>
      <xdr:colOff>609600</xdr:colOff>
      <xdr:row>41</xdr:row>
      <xdr:rowOff>114300</xdr:rowOff>
    </xdr:to>
    <xdr:sp macro="" textlink="">
      <xdr:nvSpPr>
        <xdr:cNvPr id="1264" name="Text Box 6">
          <a:extLst>
            <a:ext uri="{FF2B5EF4-FFF2-40B4-BE49-F238E27FC236}">
              <a16:creationId xmlns:a16="http://schemas.microsoft.com/office/drawing/2014/main" id="{00000000-0008-0000-0100-000073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40</xdr:row>
      <xdr:rowOff>152400</xdr:rowOff>
    </xdr:from>
    <xdr:to>
      <xdr:col>4</xdr:col>
      <xdr:colOff>609600</xdr:colOff>
      <xdr:row>41</xdr:row>
      <xdr:rowOff>165100</xdr:rowOff>
    </xdr:to>
    <xdr:sp macro="" textlink="">
      <xdr:nvSpPr>
        <xdr:cNvPr id="1265" name="Text Box 10">
          <a:extLst>
            <a:ext uri="{FF2B5EF4-FFF2-40B4-BE49-F238E27FC236}">
              <a16:creationId xmlns:a16="http://schemas.microsoft.com/office/drawing/2014/main" id="{00000000-0008-0000-0100-000074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40</xdr:row>
      <xdr:rowOff>152400</xdr:rowOff>
    </xdr:from>
    <xdr:to>
      <xdr:col>4</xdr:col>
      <xdr:colOff>609600</xdr:colOff>
      <xdr:row>41</xdr:row>
      <xdr:rowOff>165100</xdr:rowOff>
    </xdr:to>
    <xdr:sp macro="" textlink="">
      <xdr:nvSpPr>
        <xdr:cNvPr id="1266" name="Text Box 6">
          <a:extLst>
            <a:ext uri="{FF2B5EF4-FFF2-40B4-BE49-F238E27FC236}">
              <a16:creationId xmlns:a16="http://schemas.microsoft.com/office/drawing/2014/main" id="{00000000-0008-0000-0100-000075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40</xdr:row>
      <xdr:rowOff>152400</xdr:rowOff>
    </xdr:from>
    <xdr:to>
      <xdr:col>4</xdr:col>
      <xdr:colOff>609600</xdr:colOff>
      <xdr:row>41</xdr:row>
      <xdr:rowOff>165100</xdr:rowOff>
    </xdr:to>
    <xdr:sp macro="" textlink="">
      <xdr:nvSpPr>
        <xdr:cNvPr id="1267" name="Text Box 10">
          <a:extLst>
            <a:ext uri="{FF2B5EF4-FFF2-40B4-BE49-F238E27FC236}">
              <a16:creationId xmlns:a16="http://schemas.microsoft.com/office/drawing/2014/main" id="{00000000-0008-0000-0100-000076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40</xdr:row>
      <xdr:rowOff>101600</xdr:rowOff>
    </xdr:from>
    <xdr:to>
      <xdr:col>4</xdr:col>
      <xdr:colOff>609600</xdr:colOff>
      <xdr:row>41</xdr:row>
      <xdr:rowOff>114300</xdr:rowOff>
    </xdr:to>
    <xdr:sp macro="" textlink="">
      <xdr:nvSpPr>
        <xdr:cNvPr id="1268" name="Text Box 6">
          <a:extLst>
            <a:ext uri="{FF2B5EF4-FFF2-40B4-BE49-F238E27FC236}">
              <a16:creationId xmlns:a16="http://schemas.microsoft.com/office/drawing/2014/main" id="{00000000-0008-0000-0100-000077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40</xdr:row>
      <xdr:rowOff>152400</xdr:rowOff>
    </xdr:from>
    <xdr:to>
      <xdr:col>4</xdr:col>
      <xdr:colOff>609600</xdr:colOff>
      <xdr:row>41</xdr:row>
      <xdr:rowOff>165100</xdr:rowOff>
    </xdr:to>
    <xdr:sp macro="" textlink="">
      <xdr:nvSpPr>
        <xdr:cNvPr id="1269" name="Text Box 10">
          <a:extLst>
            <a:ext uri="{FF2B5EF4-FFF2-40B4-BE49-F238E27FC236}">
              <a16:creationId xmlns:a16="http://schemas.microsoft.com/office/drawing/2014/main" id="{00000000-0008-0000-0100-000078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40</xdr:row>
      <xdr:rowOff>152400</xdr:rowOff>
    </xdr:from>
    <xdr:to>
      <xdr:col>4</xdr:col>
      <xdr:colOff>609600</xdr:colOff>
      <xdr:row>41</xdr:row>
      <xdr:rowOff>165100</xdr:rowOff>
    </xdr:to>
    <xdr:sp macro="" textlink="">
      <xdr:nvSpPr>
        <xdr:cNvPr id="1270" name="Text Box 6">
          <a:extLst>
            <a:ext uri="{FF2B5EF4-FFF2-40B4-BE49-F238E27FC236}">
              <a16:creationId xmlns:a16="http://schemas.microsoft.com/office/drawing/2014/main" id="{00000000-0008-0000-0100-000079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40</xdr:row>
      <xdr:rowOff>152400</xdr:rowOff>
    </xdr:from>
    <xdr:to>
      <xdr:col>4</xdr:col>
      <xdr:colOff>609600</xdr:colOff>
      <xdr:row>41</xdr:row>
      <xdr:rowOff>165100</xdr:rowOff>
    </xdr:to>
    <xdr:sp macro="" textlink="">
      <xdr:nvSpPr>
        <xdr:cNvPr id="1271" name="Text Box 10">
          <a:extLst>
            <a:ext uri="{FF2B5EF4-FFF2-40B4-BE49-F238E27FC236}">
              <a16:creationId xmlns:a16="http://schemas.microsoft.com/office/drawing/2014/main" id="{00000000-0008-0000-0100-00007A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40</xdr:row>
      <xdr:rowOff>101600</xdr:rowOff>
    </xdr:from>
    <xdr:to>
      <xdr:col>4</xdr:col>
      <xdr:colOff>609600</xdr:colOff>
      <xdr:row>41</xdr:row>
      <xdr:rowOff>114300</xdr:rowOff>
    </xdr:to>
    <xdr:sp macro="" textlink="">
      <xdr:nvSpPr>
        <xdr:cNvPr id="1272" name="Text Box 6">
          <a:extLst>
            <a:ext uri="{FF2B5EF4-FFF2-40B4-BE49-F238E27FC236}">
              <a16:creationId xmlns:a16="http://schemas.microsoft.com/office/drawing/2014/main" id="{00000000-0008-0000-0100-00007B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40</xdr:row>
      <xdr:rowOff>152400</xdr:rowOff>
    </xdr:from>
    <xdr:to>
      <xdr:col>4</xdr:col>
      <xdr:colOff>609600</xdr:colOff>
      <xdr:row>41</xdr:row>
      <xdr:rowOff>165100</xdr:rowOff>
    </xdr:to>
    <xdr:sp macro="" textlink="">
      <xdr:nvSpPr>
        <xdr:cNvPr id="1273" name="Text Box 10">
          <a:extLst>
            <a:ext uri="{FF2B5EF4-FFF2-40B4-BE49-F238E27FC236}">
              <a16:creationId xmlns:a16="http://schemas.microsoft.com/office/drawing/2014/main" id="{00000000-0008-0000-0100-00007C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40</xdr:row>
      <xdr:rowOff>101600</xdr:rowOff>
    </xdr:from>
    <xdr:to>
      <xdr:col>4</xdr:col>
      <xdr:colOff>609600</xdr:colOff>
      <xdr:row>41</xdr:row>
      <xdr:rowOff>114300</xdr:rowOff>
    </xdr:to>
    <xdr:sp macro="" textlink="">
      <xdr:nvSpPr>
        <xdr:cNvPr id="1274" name="Text Box 6">
          <a:extLst>
            <a:ext uri="{FF2B5EF4-FFF2-40B4-BE49-F238E27FC236}">
              <a16:creationId xmlns:a16="http://schemas.microsoft.com/office/drawing/2014/main" id="{00000000-0008-0000-0100-00007D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40</xdr:row>
      <xdr:rowOff>152400</xdr:rowOff>
    </xdr:from>
    <xdr:to>
      <xdr:col>4</xdr:col>
      <xdr:colOff>609600</xdr:colOff>
      <xdr:row>41</xdr:row>
      <xdr:rowOff>165100</xdr:rowOff>
    </xdr:to>
    <xdr:sp macro="" textlink="">
      <xdr:nvSpPr>
        <xdr:cNvPr id="1275" name="Text Box 10">
          <a:extLst>
            <a:ext uri="{FF2B5EF4-FFF2-40B4-BE49-F238E27FC236}">
              <a16:creationId xmlns:a16="http://schemas.microsoft.com/office/drawing/2014/main" id="{00000000-0008-0000-0100-00007E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40</xdr:row>
      <xdr:rowOff>152400</xdr:rowOff>
    </xdr:from>
    <xdr:to>
      <xdr:col>4</xdr:col>
      <xdr:colOff>609600</xdr:colOff>
      <xdr:row>41</xdr:row>
      <xdr:rowOff>165100</xdr:rowOff>
    </xdr:to>
    <xdr:sp macro="" textlink="">
      <xdr:nvSpPr>
        <xdr:cNvPr id="1276" name="Text Box 6">
          <a:extLst>
            <a:ext uri="{FF2B5EF4-FFF2-40B4-BE49-F238E27FC236}">
              <a16:creationId xmlns:a16="http://schemas.microsoft.com/office/drawing/2014/main" id="{00000000-0008-0000-0100-000083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40</xdr:row>
      <xdr:rowOff>152400</xdr:rowOff>
    </xdr:from>
    <xdr:to>
      <xdr:col>4</xdr:col>
      <xdr:colOff>609600</xdr:colOff>
      <xdr:row>41</xdr:row>
      <xdr:rowOff>165100</xdr:rowOff>
    </xdr:to>
    <xdr:sp macro="" textlink="">
      <xdr:nvSpPr>
        <xdr:cNvPr id="1277" name="Text Box 10">
          <a:extLst>
            <a:ext uri="{FF2B5EF4-FFF2-40B4-BE49-F238E27FC236}">
              <a16:creationId xmlns:a16="http://schemas.microsoft.com/office/drawing/2014/main" id="{00000000-0008-0000-0100-000084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40</xdr:row>
      <xdr:rowOff>101600</xdr:rowOff>
    </xdr:from>
    <xdr:to>
      <xdr:col>4</xdr:col>
      <xdr:colOff>609600</xdr:colOff>
      <xdr:row>41</xdr:row>
      <xdr:rowOff>114300</xdr:rowOff>
    </xdr:to>
    <xdr:sp macro="" textlink="">
      <xdr:nvSpPr>
        <xdr:cNvPr id="1278" name="Text Box 6">
          <a:extLst>
            <a:ext uri="{FF2B5EF4-FFF2-40B4-BE49-F238E27FC236}">
              <a16:creationId xmlns:a16="http://schemas.microsoft.com/office/drawing/2014/main" id="{00000000-0008-0000-0100-000085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40</xdr:row>
      <xdr:rowOff>152400</xdr:rowOff>
    </xdr:from>
    <xdr:to>
      <xdr:col>4</xdr:col>
      <xdr:colOff>609600</xdr:colOff>
      <xdr:row>41</xdr:row>
      <xdr:rowOff>165100</xdr:rowOff>
    </xdr:to>
    <xdr:sp macro="" textlink="">
      <xdr:nvSpPr>
        <xdr:cNvPr id="1279" name="Text Box 10">
          <a:extLst>
            <a:ext uri="{FF2B5EF4-FFF2-40B4-BE49-F238E27FC236}">
              <a16:creationId xmlns:a16="http://schemas.microsoft.com/office/drawing/2014/main" id="{00000000-0008-0000-0100-000086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660400</xdr:colOff>
      <xdr:row>40</xdr:row>
      <xdr:rowOff>152400</xdr:rowOff>
    </xdr:from>
    <xdr:to>
      <xdr:col>4</xdr:col>
      <xdr:colOff>660400</xdr:colOff>
      <xdr:row>41</xdr:row>
      <xdr:rowOff>165100</xdr:rowOff>
    </xdr:to>
    <xdr:sp macro="" textlink="">
      <xdr:nvSpPr>
        <xdr:cNvPr id="1280" name="Text Box 6">
          <a:extLst>
            <a:ext uri="{FF2B5EF4-FFF2-40B4-BE49-F238E27FC236}">
              <a16:creationId xmlns:a16="http://schemas.microsoft.com/office/drawing/2014/main" id="{00000000-0008-0000-0100-00005F4D0000}"/>
            </a:ext>
          </a:extLst>
        </xdr:cNvPr>
        <xdr:cNvSpPr txBox="1">
          <a:spLocks noChangeArrowheads="1"/>
        </xdr:cNvSpPr>
      </xdr:nvSpPr>
      <xdr:spPr bwMode="auto">
        <a:xfrm>
          <a:off x="32766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40</xdr:row>
      <xdr:rowOff>152400</xdr:rowOff>
    </xdr:from>
    <xdr:to>
      <xdr:col>4</xdr:col>
      <xdr:colOff>609600</xdr:colOff>
      <xdr:row>41</xdr:row>
      <xdr:rowOff>165100</xdr:rowOff>
    </xdr:to>
    <xdr:sp macro="" textlink="">
      <xdr:nvSpPr>
        <xdr:cNvPr id="1281" name="Text Box 10">
          <a:extLst>
            <a:ext uri="{FF2B5EF4-FFF2-40B4-BE49-F238E27FC236}">
              <a16:creationId xmlns:a16="http://schemas.microsoft.com/office/drawing/2014/main" id="{00000000-0008-0000-0100-000060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40</xdr:row>
      <xdr:rowOff>101600</xdr:rowOff>
    </xdr:from>
    <xdr:to>
      <xdr:col>4</xdr:col>
      <xdr:colOff>609600</xdr:colOff>
      <xdr:row>41</xdr:row>
      <xdr:rowOff>114300</xdr:rowOff>
    </xdr:to>
    <xdr:sp macro="" textlink="">
      <xdr:nvSpPr>
        <xdr:cNvPr id="1282" name="Text Box 6">
          <a:extLst>
            <a:ext uri="{FF2B5EF4-FFF2-40B4-BE49-F238E27FC236}">
              <a16:creationId xmlns:a16="http://schemas.microsoft.com/office/drawing/2014/main" id="{00000000-0008-0000-0100-0000614D0000}"/>
            </a:ext>
          </a:extLst>
        </xdr:cNvPr>
        <xdr:cNvSpPr txBox="1">
          <a:spLocks noChangeArrowheads="1"/>
        </xdr:cNvSpPr>
      </xdr:nvSpPr>
      <xdr:spPr bwMode="auto">
        <a:xfrm>
          <a:off x="3225800" y="1461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40</xdr:row>
      <xdr:rowOff>152400</xdr:rowOff>
    </xdr:from>
    <xdr:to>
      <xdr:col>4</xdr:col>
      <xdr:colOff>609600</xdr:colOff>
      <xdr:row>41</xdr:row>
      <xdr:rowOff>165100</xdr:rowOff>
    </xdr:to>
    <xdr:sp macro="" textlink="">
      <xdr:nvSpPr>
        <xdr:cNvPr id="1283" name="Text Box 10">
          <a:extLst>
            <a:ext uri="{FF2B5EF4-FFF2-40B4-BE49-F238E27FC236}">
              <a16:creationId xmlns:a16="http://schemas.microsoft.com/office/drawing/2014/main" id="{00000000-0008-0000-0100-000062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40</xdr:row>
      <xdr:rowOff>152400</xdr:rowOff>
    </xdr:from>
    <xdr:to>
      <xdr:col>4</xdr:col>
      <xdr:colOff>609600</xdr:colOff>
      <xdr:row>41</xdr:row>
      <xdr:rowOff>165100</xdr:rowOff>
    </xdr:to>
    <xdr:sp macro="" textlink="">
      <xdr:nvSpPr>
        <xdr:cNvPr id="1284" name="Text Box 6">
          <a:extLst>
            <a:ext uri="{FF2B5EF4-FFF2-40B4-BE49-F238E27FC236}">
              <a16:creationId xmlns:a16="http://schemas.microsoft.com/office/drawing/2014/main" id="{00000000-0008-0000-0100-000067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40</xdr:row>
      <xdr:rowOff>152400</xdr:rowOff>
    </xdr:from>
    <xdr:to>
      <xdr:col>4</xdr:col>
      <xdr:colOff>609600</xdr:colOff>
      <xdr:row>41</xdr:row>
      <xdr:rowOff>165100</xdr:rowOff>
    </xdr:to>
    <xdr:sp macro="" textlink="">
      <xdr:nvSpPr>
        <xdr:cNvPr id="1285" name="Text Box 10">
          <a:extLst>
            <a:ext uri="{FF2B5EF4-FFF2-40B4-BE49-F238E27FC236}">
              <a16:creationId xmlns:a16="http://schemas.microsoft.com/office/drawing/2014/main" id="{00000000-0008-0000-0100-000068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40</xdr:row>
      <xdr:rowOff>101600</xdr:rowOff>
    </xdr:from>
    <xdr:to>
      <xdr:col>4</xdr:col>
      <xdr:colOff>609600</xdr:colOff>
      <xdr:row>41</xdr:row>
      <xdr:rowOff>114300</xdr:rowOff>
    </xdr:to>
    <xdr:sp macro="" textlink="">
      <xdr:nvSpPr>
        <xdr:cNvPr id="1286" name="Text Box 6">
          <a:extLst>
            <a:ext uri="{FF2B5EF4-FFF2-40B4-BE49-F238E27FC236}">
              <a16:creationId xmlns:a16="http://schemas.microsoft.com/office/drawing/2014/main" id="{00000000-0008-0000-0100-0000694D0000}"/>
            </a:ext>
          </a:extLst>
        </xdr:cNvPr>
        <xdr:cNvSpPr txBox="1">
          <a:spLocks noChangeArrowheads="1"/>
        </xdr:cNvSpPr>
      </xdr:nvSpPr>
      <xdr:spPr bwMode="auto">
        <a:xfrm>
          <a:off x="3225800" y="1461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40</xdr:row>
      <xdr:rowOff>152400</xdr:rowOff>
    </xdr:from>
    <xdr:to>
      <xdr:col>4</xdr:col>
      <xdr:colOff>609600</xdr:colOff>
      <xdr:row>41</xdr:row>
      <xdr:rowOff>165100</xdr:rowOff>
    </xdr:to>
    <xdr:sp macro="" textlink="">
      <xdr:nvSpPr>
        <xdr:cNvPr id="1287" name="Text Box 10">
          <a:extLst>
            <a:ext uri="{FF2B5EF4-FFF2-40B4-BE49-F238E27FC236}">
              <a16:creationId xmlns:a16="http://schemas.microsoft.com/office/drawing/2014/main" id="{00000000-0008-0000-0100-00006A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40</xdr:row>
      <xdr:rowOff>152400</xdr:rowOff>
    </xdr:from>
    <xdr:to>
      <xdr:col>4</xdr:col>
      <xdr:colOff>609600</xdr:colOff>
      <xdr:row>41</xdr:row>
      <xdr:rowOff>165100</xdr:rowOff>
    </xdr:to>
    <xdr:sp macro="" textlink="">
      <xdr:nvSpPr>
        <xdr:cNvPr id="1288" name="Text Box 6">
          <a:extLst>
            <a:ext uri="{FF2B5EF4-FFF2-40B4-BE49-F238E27FC236}">
              <a16:creationId xmlns:a16="http://schemas.microsoft.com/office/drawing/2014/main" id="{00000000-0008-0000-0100-00006B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40</xdr:row>
      <xdr:rowOff>152400</xdr:rowOff>
    </xdr:from>
    <xdr:to>
      <xdr:col>4</xdr:col>
      <xdr:colOff>609600</xdr:colOff>
      <xdr:row>41</xdr:row>
      <xdr:rowOff>165100</xdr:rowOff>
    </xdr:to>
    <xdr:sp macro="" textlink="">
      <xdr:nvSpPr>
        <xdr:cNvPr id="1289" name="Text Box 10">
          <a:extLst>
            <a:ext uri="{FF2B5EF4-FFF2-40B4-BE49-F238E27FC236}">
              <a16:creationId xmlns:a16="http://schemas.microsoft.com/office/drawing/2014/main" id="{00000000-0008-0000-0100-00006C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40</xdr:row>
      <xdr:rowOff>101600</xdr:rowOff>
    </xdr:from>
    <xdr:to>
      <xdr:col>4</xdr:col>
      <xdr:colOff>609600</xdr:colOff>
      <xdr:row>41</xdr:row>
      <xdr:rowOff>114300</xdr:rowOff>
    </xdr:to>
    <xdr:sp macro="" textlink="">
      <xdr:nvSpPr>
        <xdr:cNvPr id="1290" name="Text Box 6">
          <a:extLst>
            <a:ext uri="{FF2B5EF4-FFF2-40B4-BE49-F238E27FC236}">
              <a16:creationId xmlns:a16="http://schemas.microsoft.com/office/drawing/2014/main" id="{00000000-0008-0000-0100-00006D4D0000}"/>
            </a:ext>
          </a:extLst>
        </xdr:cNvPr>
        <xdr:cNvSpPr txBox="1">
          <a:spLocks noChangeArrowheads="1"/>
        </xdr:cNvSpPr>
      </xdr:nvSpPr>
      <xdr:spPr bwMode="auto">
        <a:xfrm>
          <a:off x="3225800" y="1461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40</xdr:row>
      <xdr:rowOff>152400</xdr:rowOff>
    </xdr:from>
    <xdr:to>
      <xdr:col>4</xdr:col>
      <xdr:colOff>609600</xdr:colOff>
      <xdr:row>41</xdr:row>
      <xdr:rowOff>165100</xdr:rowOff>
    </xdr:to>
    <xdr:sp macro="" textlink="">
      <xdr:nvSpPr>
        <xdr:cNvPr id="1291" name="Text Box 10">
          <a:extLst>
            <a:ext uri="{FF2B5EF4-FFF2-40B4-BE49-F238E27FC236}">
              <a16:creationId xmlns:a16="http://schemas.microsoft.com/office/drawing/2014/main" id="{00000000-0008-0000-0100-00006E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40</xdr:row>
      <xdr:rowOff>101600</xdr:rowOff>
    </xdr:from>
    <xdr:to>
      <xdr:col>4</xdr:col>
      <xdr:colOff>609600</xdr:colOff>
      <xdr:row>41</xdr:row>
      <xdr:rowOff>114300</xdr:rowOff>
    </xdr:to>
    <xdr:sp macro="" textlink="">
      <xdr:nvSpPr>
        <xdr:cNvPr id="1292" name="Text Box 6">
          <a:extLst>
            <a:ext uri="{FF2B5EF4-FFF2-40B4-BE49-F238E27FC236}">
              <a16:creationId xmlns:a16="http://schemas.microsoft.com/office/drawing/2014/main" id="{00000000-0008-0000-0100-00006F4D0000}"/>
            </a:ext>
          </a:extLst>
        </xdr:cNvPr>
        <xdr:cNvSpPr txBox="1">
          <a:spLocks noChangeArrowheads="1"/>
        </xdr:cNvSpPr>
      </xdr:nvSpPr>
      <xdr:spPr bwMode="auto">
        <a:xfrm>
          <a:off x="3225800" y="1461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40</xdr:row>
      <xdr:rowOff>152400</xdr:rowOff>
    </xdr:from>
    <xdr:to>
      <xdr:col>4</xdr:col>
      <xdr:colOff>609600</xdr:colOff>
      <xdr:row>41</xdr:row>
      <xdr:rowOff>165100</xdr:rowOff>
    </xdr:to>
    <xdr:sp macro="" textlink="">
      <xdr:nvSpPr>
        <xdr:cNvPr id="1293" name="Text Box 10">
          <a:extLst>
            <a:ext uri="{FF2B5EF4-FFF2-40B4-BE49-F238E27FC236}">
              <a16:creationId xmlns:a16="http://schemas.microsoft.com/office/drawing/2014/main" id="{00000000-0008-0000-0100-000070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40</xdr:row>
      <xdr:rowOff>152400</xdr:rowOff>
    </xdr:from>
    <xdr:to>
      <xdr:col>4</xdr:col>
      <xdr:colOff>609600</xdr:colOff>
      <xdr:row>41</xdr:row>
      <xdr:rowOff>165100</xdr:rowOff>
    </xdr:to>
    <xdr:sp macro="" textlink="">
      <xdr:nvSpPr>
        <xdr:cNvPr id="1294" name="Text Box 6">
          <a:extLst>
            <a:ext uri="{FF2B5EF4-FFF2-40B4-BE49-F238E27FC236}">
              <a16:creationId xmlns:a16="http://schemas.microsoft.com/office/drawing/2014/main" id="{00000000-0008-0000-0100-000071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40</xdr:row>
      <xdr:rowOff>152400</xdr:rowOff>
    </xdr:from>
    <xdr:to>
      <xdr:col>4</xdr:col>
      <xdr:colOff>609600</xdr:colOff>
      <xdr:row>41</xdr:row>
      <xdr:rowOff>165100</xdr:rowOff>
    </xdr:to>
    <xdr:sp macro="" textlink="">
      <xdr:nvSpPr>
        <xdr:cNvPr id="1295" name="Text Box 10">
          <a:extLst>
            <a:ext uri="{FF2B5EF4-FFF2-40B4-BE49-F238E27FC236}">
              <a16:creationId xmlns:a16="http://schemas.microsoft.com/office/drawing/2014/main" id="{00000000-0008-0000-0100-000072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40</xdr:row>
      <xdr:rowOff>101600</xdr:rowOff>
    </xdr:from>
    <xdr:to>
      <xdr:col>4</xdr:col>
      <xdr:colOff>609600</xdr:colOff>
      <xdr:row>41</xdr:row>
      <xdr:rowOff>114300</xdr:rowOff>
    </xdr:to>
    <xdr:sp macro="" textlink="">
      <xdr:nvSpPr>
        <xdr:cNvPr id="1296" name="Text Box 6">
          <a:extLst>
            <a:ext uri="{FF2B5EF4-FFF2-40B4-BE49-F238E27FC236}">
              <a16:creationId xmlns:a16="http://schemas.microsoft.com/office/drawing/2014/main" id="{00000000-0008-0000-0100-0000734D0000}"/>
            </a:ext>
          </a:extLst>
        </xdr:cNvPr>
        <xdr:cNvSpPr txBox="1">
          <a:spLocks noChangeArrowheads="1"/>
        </xdr:cNvSpPr>
      </xdr:nvSpPr>
      <xdr:spPr bwMode="auto">
        <a:xfrm>
          <a:off x="3225800" y="1461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40</xdr:row>
      <xdr:rowOff>152400</xdr:rowOff>
    </xdr:from>
    <xdr:to>
      <xdr:col>4</xdr:col>
      <xdr:colOff>609600</xdr:colOff>
      <xdr:row>41</xdr:row>
      <xdr:rowOff>165100</xdr:rowOff>
    </xdr:to>
    <xdr:sp macro="" textlink="">
      <xdr:nvSpPr>
        <xdr:cNvPr id="1297" name="Text Box 10">
          <a:extLst>
            <a:ext uri="{FF2B5EF4-FFF2-40B4-BE49-F238E27FC236}">
              <a16:creationId xmlns:a16="http://schemas.microsoft.com/office/drawing/2014/main" id="{00000000-0008-0000-0100-000074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40</xdr:row>
      <xdr:rowOff>152400</xdr:rowOff>
    </xdr:from>
    <xdr:to>
      <xdr:col>4</xdr:col>
      <xdr:colOff>609600</xdr:colOff>
      <xdr:row>41</xdr:row>
      <xdr:rowOff>165100</xdr:rowOff>
    </xdr:to>
    <xdr:sp macro="" textlink="">
      <xdr:nvSpPr>
        <xdr:cNvPr id="1298" name="Text Box 6">
          <a:extLst>
            <a:ext uri="{FF2B5EF4-FFF2-40B4-BE49-F238E27FC236}">
              <a16:creationId xmlns:a16="http://schemas.microsoft.com/office/drawing/2014/main" id="{00000000-0008-0000-0100-000075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40</xdr:row>
      <xdr:rowOff>152400</xdr:rowOff>
    </xdr:from>
    <xdr:to>
      <xdr:col>4</xdr:col>
      <xdr:colOff>609600</xdr:colOff>
      <xdr:row>41</xdr:row>
      <xdr:rowOff>165100</xdr:rowOff>
    </xdr:to>
    <xdr:sp macro="" textlink="">
      <xdr:nvSpPr>
        <xdr:cNvPr id="1299" name="Text Box 10">
          <a:extLst>
            <a:ext uri="{FF2B5EF4-FFF2-40B4-BE49-F238E27FC236}">
              <a16:creationId xmlns:a16="http://schemas.microsoft.com/office/drawing/2014/main" id="{00000000-0008-0000-0100-000076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40</xdr:row>
      <xdr:rowOff>101600</xdr:rowOff>
    </xdr:from>
    <xdr:to>
      <xdr:col>4</xdr:col>
      <xdr:colOff>609600</xdr:colOff>
      <xdr:row>41</xdr:row>
      <xdr:rowOff>114300</xdr:rowOff>
    </xdr:to>
    <xdr:sp macro="" textlink="">
      <xdr:nvSpPr>
        <xdr:cNvPr id="1300" name="Text Box 6">
          <a:extLst>
            <a:ext uri="{FF2B5EF4-FFF2-40B4-BE49-F238E27FC236}">
              <a16:creationId xmlns:a16="http://schemas.microsoft.com/office/drawing/2014/main" id="{00000000-0008-0000-0100-0000774D0000}"/>
            </a:ext>
          </a:extLst>
        </xdr:cNvPr>
        <xdr:cNvSpPr txBox="1">
          <a:spLocks noChangeArrowheads="1"/>
        </xdr:cNvSpPr>
      </xdr:nvSpPr>
      <xdr:spPr bwMode="auto">
        <a:xfrm>
          <a:off x="3225800" y="1461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40</xdr:row>
      <xdr:rowOff>152400</xdr:rowOff>
    </xdr:from>
    <xdr:to>
      <xdr:col>4</xdr:col>
      <xdr:colOff>609600</xdr:colOff>
      <xdr:row>41</xdr:row>
      <xdr:rowOff>165100</xdr:rowOff>
    </xdr:to>
    <xdr:sp macro="" textlink="">
      <xdr:nvSpPr>
        <xdr:cNvPr id="1301" name="Text Box 10">
          <a:extLst>
            <a:ext uri="{FF2B5EF4-FFF2-40B4-BE49-F238E27FC236}">
              <a16:creationId xmlns:a16="http://schemas.microsoft.com/office/drawing/2014/main" id="{00000000-0008-0000-0100-000078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40</xdr:row>
      <xdr:rowOff>152400</xdr:rowOff>
    </xdr:from>
    <xdr:to>
      <xdr:col>4</xdr:col>
      <xdr:colOff>609600</xdr:colOff>
      <xdr:row>41</xdr:row>
      <xdr:rowOff>165100</xdr:rowOff>
    </xdr:to>
    <xdr:sp macro="" textlink="">
      <xdr:nvSpPr>
        <xdr:cNvPr id="1302" name="Text Box 6">
          <a:extLst>
            <a:ext uri="{FF2B5EF4-FFF2-40B4-BE49-F238E27FC236}">
              <a16:creationId xmlns:a16="http://schemas.microsoft.com/office/drawing/2014/main" id="{00000000-0008-0000-0100-000079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40</xdr:row>
      <xdr:rowOff>152400</xdr:rowOff>
    </xdr:from>
    <xdr:to>
      <xdr:col>4</xdr:col>
      <xdr:colOff>609600</xdr:colOff>
      <xdr:row>41</xdr:row>
      <xdr:rowOff>165100</xdr:rowOff>
    </xdr:to>
    <xdr:sp macro="" textlink="">
      <xdr:nvSpPr>
        <xdr:cNvPr id="1303" name="Text Box 10">
          <a:extLst>
            <a:ext uri="{FF2B5EF4-FFF2-40B4-BE49-F238E27FC236}">
              <a16:creationId xmlns:a16="http://schemas.microsoft.com/office/drawing/2014/main" id="{00000000-0008-0000-0100-00007A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40</xdr:row>
      <xdr:rowOff>101600</xdr:rowOff>
    </xdr:from>
    <xdr:to>
      <xdr:col>4</xdr:col>
      <xdr:colOff>609600</xdr:colOff>
      <xdr:row>41</xdr:row>
      <xdr:rowOff>114300</xdr:rowOff>
    </xdr:to>
    <xdr:sp macro="" textlink="">
      <xdr:nvSpPr>
        <xdr:cNvPr id="1304" name="Text Box 6">
          <a:extLst>
            <a:ext uri="{FF2B5EF4-FFF2-40B4-BE49-F238E27FC236}">
              <a16:creationId xmlns:a16="http://schemas.microsoft.com/office/drawing/2014/main" id="{00000000-0008-0000-0100-00007B4D0000}"/>
            </a:ext>
          </a:extLst>
        </xdr:cNvPr>
        <xdr:cNvSpPr txBox="1">
          <a:spLocks noChangeArrowheads="1"/>
        </xdr:cNvSpPr>
      </xdr:nvSpPr>
      <xdr:spPr bwMode="auto">
        <a:xfrm>
          <a:off x="3225800" y="1461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40</xdr:row>
      <xdr:rowOff>152400</xdr:rowOff>
    </xdr:from>
    <xdr:to>
      <xdr:col>4</xdr:col>
      <xdr:colOff>609600</xdr:colOff>
      <xdr:row>41</xdr:row>
      <xdr:rowOff>165100</xdr:rowOff>
    </xdr:to>
    <xdr:sp macro="" textlink="">
      <xdr:nvSpPr>
        <xdr:cNvPr id="1305" name="Text Box 10">
          <a:extLst>
            <a:ext uri="{FF2B5EF4-FFF2-40B4-BE49-F238E27FC236}">
              <a16:creationId xmlns:a16="http://schemas.microsoft.com/office/drawing/2014/main" id="{00000000-0008-0000-0100-00007C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40</xdr:row>
      <xdr:rowOff>101600</xdr:rowOff>
    </xdr:from>
    <xdr:to>
      <xdr:col>4</xdr:col>
      <xdr:colOff>609600</xdr:colOff>
      <xdr:row>41</xdr:row>
      <xdr:rowOff>114300</xdr:rowOff>
    </xdr:to>
    <xdr:sp macro="" textlink="">
      <xdr:nvSpPr>
        <xdr:cNvPr id="1306" name="Text Box 6">
          <a:extLst>
            <a:ext uri="{FF2B5EF4-FFF2-40B4-BE49-F238E27FC236}">
              <a16:creationId xmlns:a16="http://schemas.microsoft.com/office/drawing/2014/main" id="{00000000-0008-0000-0100-00007D4D0000}"/>
            </a:ext>
          </a:extLst>
        </xdr:cNvPr>
        <xdr:cNvSpPr txBox="1">
          <a:spLocks noChangeArrowheads="1"/>
        </xdr:cNvSpPr>
      </xdr:nvSpPr>
      <xdr:spPr bwMode="auto">
        <a:xfrm>
          <a:off x="3225800" y="1461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40</xdr:row>
      <xdr:rowOff>152400</xdr:rowOff>
    </xdr:from>
    <xdr:to>
      <xdr:col>4</xdr:col>
      <xdr:colOff>609600</xdr:colOff>
      <xdr:row>41</xdr:row>
      <xdr:rowOff>165100</xdr:rowOff>
    </xdr:to>
    <xdr:sp macro="" textlink="">
      <xdr:nvSpPr>
        <xdr:cNvPr id="1307" name="Text Box 10">
          <a:extLst>
            <a:ext uri="{FF2B5EF4-FFF2-40B4-BE49-F238E27FC236}">
              <a16:creationId xmlns:a16="http://schemas.microsoft.com/office/drawing/2014/main" id="{00000000-0008-0000-0100-00007E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41</xdr:row>
      <xdr:rowOff>152400</xdr:rowOff>
    </xdr:from>
    <xdr:to>
      <xdr:col>4</xdr:col>
      <xdr:colOff>609600</xdr:colOff>
      <xdr:row>42</xdr:row>
      <xdr:rowOff>165100</xdr:rowOff>
    </xdr:to>
    <xdr:sp macro="" textlink="">
      <xdr:nvSpPr>
        <xdr:cNvPr id="1308" name="Text Box 6">
          <a:extLst>
            <a:ext uri="{FF2B5EF4-FFF2-40B4-BE49-F238E27FC236}">
              <a16:creationId xmlns:a16="http://schemas.microsoft.com/office/drawing/2014/main" id="{00000000-0008-0000-0100-00007F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41</xdr:row>
      <xdr:rowOff>152400</xdr:rowOff>
    </xdr:from>
    <xdr:to>
      <xdr:col>4</xdr:col>
      <xdr:colOff>609600</xdr:colOff>
      <xdr:row>42</xdr:row>
      <xdr:rowOff>165100</xdr:rowOff>
    </xdr:to>
    <xdr:sp macro="" textlink="">
      <xdr:nvSpPr>
        <xdr:cNvPr id="1309" name="Text Box 10">
          <a:extLst>
            <a:ext uri="{FF2B5EF4-FFF2-40B4-BE49-F238E27FC236}">
              <a16:creationId xmlns:a16="http://schemas.microsoft.com/office/drawing/2014/main" id="{00000000-0008-0000-0100-000080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41</xdr:row>
      <xdr:rowOff>101600</xdr:rowOff>
    </xdr:from>
    <xdr:to>
      <xdr:col>4</xdr:col>
      <xdr:colOff>609600</xdr:colOff>
      <xdr:row>42</xdr:row>
      <xdr:rowOff>114300</xdr:rowOff>
    </xdr:to>
    <xdr:sp macro="" textlink="">
      <xdr:nvSpPr>
        <xdr:cNvPr id="1310" name="Text Box 6">
          <a:extLst>
            <a:ext uri="{FF2B5EF4-FFF2-40B4-BE49-F238E27FC236}">
              <a16:creationId xmlns:a16="http://schemas.microsoft.com/office/drawing/2014/main" id="{00000000-0008-0000-0100-000081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41</xdr:row>
      <xdr:rowOff>152400</xdr:rowOff>
    </xdr:from>
    <xdr:to>
      <xdr:col>4</xdr:col>
      <xdr:colOff>609600</xdr:colOff>
      <xdr:row>42</xdr:row>
      <xdr:rowOff>165100</xdr:rowOff>
    </xdr:to>
    <xdr:sp macro="" textlink="">
      <xdr:nvSpPr>
        <xdr:cNvPr id="1311" name="Text Box 10">
          <a:extLst>
            <a:ext uri="{FF2B5EF4-FFF2-40B4-BE49-F238E27FC236}">
              <a16:creationId xmlns:a16="http://schemas.microsoft.com/office/drawing/2014/main" id="{00000000-0008-0000-0100-000082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40</xdr:row>
      <xdr:rowOff>152400</xdr:rowOff>
    </xdr:from>
    <xdr:to>
      <xdr:col>4</xdr:col>
      <xdr:colOff>609600</xdr:colOff>
      <xdr:row>41</xdr:row>
      <xdr:rowOff>165100</xdr:rowOff>
    </xdr:to>
    <xdr:sp macro="" textlink="">
      <xdr:nvSpPr>
        <xdr:cNvPr id="1312" name="Text Box 6">
          <a:extLst>
            <a:ext uri="{FF2B5EF4-FFF2-40B4-BE49-F238E27FC236}">
              <a16:creationId xmlns:a16="http://schemas.microsoft.com/office/drawing/2014/main" id="{00000000-0008-0000-0100-000083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40</xdr:row>
      <xdr:rowOff>152400</xdr:rowOff>
    </xdr:from>
    <xdr:to>
      <xdr:col>4</xdr:col>
      <xdr:colOff>609600</xdr:colOff>
      <xdr:row>41</xdr:row>
      <xdr:rowOff>165100</xdr:rowOff>
    </xdr:to>
    <xdr:sp macro="" textlink="">
      <xdr:nvSpPr>
        <xdr:cNvPr id="1313" name="Text Box 10">
          <a:extLst>
            <a:ext uri="{FF2B5EF4-FFF2-40B4-BE49-F238E27FC236}">
              <a16:creationId xmlns:a16="http://schemas.microsoft.com/office/drawing/2014/main" id="{00000000-0008-0000-0100-000084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40</xdr:row>
      <xdr:rowOff>101600</xdr:rowOff>
    </xdr:from>
    <xdr:to>
      <xdr:col>4</xdr:col>
      <xdr:colOff>609600</xdr:colOff>
      <xdr:row>41</xdr:row>
      <xdr:rowOff>114300</xdr:rowOff>
    </xdr:to>
    <xdr:sp macro="" textlink="">
      <xdr:nvSpPr>
        <xdr:cNvPr id="1314" name="Text Box 6">
          <a:extLst>
            <a:ext uri="{FF2B5EF4-FFF2-40B4-BE49-F238E27FC236}">
              <a16:creationId xmlns:a16="http://schemas.microsoft.com/office/drawing/2014/main" id="{00000000-0008-0000-0100-0000854D0000}"/>
            </a:ext>
          </a:extLst>
        </xdr:cNvPr>
        <xdr:cNvSpPr txBox="1">
          <a:spLocks noChangeArrowheads="1"/>
        </xdr:cNvSpPr>
      </xdr:nvSpPr>
      <xdr:spPr bwMode="auto">
        <a:xfrm>
          <a:off x="3225800" y="1461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40</xdr:row>
      <xdr:rowOff>152400</xdr:rowOff>
    </xdr:from>
    <xdr:to>
      <xdr:col>4</xdr:col>
      <xdr:colOff>609600</xdr:colOff>
      <xdr:row>41</xdr:row>
      <xdr:rowOff>165100</xdr:rowOff>
    </xdr:to>
    <xdr:sp macro="" textlink="">
      <xdr:nvSpPr>
        <xdr:cNvPr id="1315" name="Text Box 10">
          <a:extLst>
            <a:ext uri="{FF2B5EF4-FFF2-40B4-BE49-F238E27FC236}">
              <a16:creationId xmlns:a16="http://schemas.microsoft.com/office/drawing/2014/main" id="{00000000-0008-0000-0100-000086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41</xdr:row>
      <xdr:rowOff>152400</xdr:rowOff>
    </xdr:from>
    <xdr:to>
      <xdr:col>4</xdr:col>
      <xdr:colOff>609600</xdr:colOff>
      <xdr:row>42</xdr:row>
      <xdr:rowOff>165100</xdr:rowOff>
    </xdr:to>
    <xdr:sp macro="" textlink="">
      <xdr:nvSpPr>
        <xdr:cNvPr id="1316" name="Text Box 6">
          <a:extLst>
            <a:ext uri="{FF2B5EF4-FFF2-40B4-BE49-F238E27FC236}">
              <a16:creationId xmlns:a16="http://schemas.microsoft.com/office/drawing/2014/main" id="{00000000-0008-0000-0100-000087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41</xdr:row>
      <xdr:rowOff>152400</xdr:rowOff>
    </xdr:from>
    <xdr:to>
      <xdr:col>4</xdr:col>
      <xdr:colOff>609600</xdr:colOff>
      <xdr:row>42</xdr:row>
      <xdr:rowOff>165100</xdr:rowOff>
    </xdr:to>
    <xdr:sp macro="" textlink="">
      <xdr:nvSpPr>
        <xdr:cNvPr id="1317" name="Text Box 10">
          <a:extLst>
            <a:ext uri="{FF2B5EF4-FFF2-40B4-BE49-F238E27FC236}">
              <a16:creationId xmlns:a16="http://schemas.microsoft.com/office/drawing/2014/main" id="{00000000-0008-0000-0100-000088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41</xdr:row>
      <xdr:rowOff>101600</xdr:rowOff>
    </xdr:from>
    <xdr:to>
      <xdr:col>4</xdr:col>
      <xdr:colOff>609600</xdr:colOff>
      <xdr:row>42</xdr:row>
      <xdr:rowOff>114300</xdr:rowOff>
    </xdr:to>
    <xdr:sp macro="" textlink="">
      <xdr:nvSpPr>
        <xdr:cNvPr id="1318" name="Text Box 6">
          <a:extLst>
            <a:ext uri="{FF2B5EF4-FFF2-40B4-BE49-F238E27FC236}">
              <a16:creationId xmlns:a16="http://schemas.microsoft.com/office/drawing/2014/main" id="{00000000-0008-0000-0100-000089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41</xdr:row>
      <xdr:rowOff>152400</xdr:rowOff>
    </xdr:from>
    <xdr:to>
      <xdr:col>4</xdr:col>
      <xdr:colOff>609600</xdr:colOff>
      <xdr:row>42</xdr:row>
      <xdr:rowOff>165100</xdr:rowOff>
    </xdr:to>
    <xdr:sp macro="" textlink="">
      <xdr:nvSpPr>
        <xdr:cNvPr id="1319" name="Text Box 10">
          <a:extLst>
            <a:ext uri="{FF2B5EF4-FFF2-40B4-BE49-F238E27FC236}">
              <a16:creationId xmlns:a16="http://schemas.microsoft.com/office/drawing/2014/main" id="{00000000-0008-0000-0100-00008A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41</xdr:row>
      <xdr:rowOff>152400</xdr:rowOff>
    </xdr:from>
    <xdr:to>
      <xdr:col>4</xdr:col>
      <xdr:colOff>609600</xdr:colOff>
      <xdr:row>42</xdr:row>
      <xdr:rowOff>165100</xdr:rowOff>
    </xdr:to>
    <xdr:sp macro="" textlink="">
      <xdr:nvSpPr>
        <xdr:cNvPr id="1320" name="Text Box 6">
          <a:extLst>
            <a:ext uri="{FF2B5EF4-FFF2-40B4-BE49-F238E27FC236}">
              <a16:creationId xmlns:a16="http://schemas.microsoft.com/office/drawing/2014/main" id="{00000000-0008-0000-0100-00008B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41</xdr:row>
      <xdr:rowOff>152400</xdr:rowOff>
    </xdr:from>
    <xdr:to>
      <xdr:col>4</xdr:col>
      <xdr:colOff>609600</xdr:colOff>
      <xdr:row>42</xdr:row>
      <xdr:rowOff>165100</xdr:rowOff>
    </xdr:to>
    <xdr:sp macro="" textlink="">
      <xdr:nvSpPr>
        <xdr:cNvPr id="1321" name="Text Box 10">
          <a:extLst>
            <a:ext uri="{FF2B5EF4-FFF2-40B4-BE49-F238E27FC236}">
              <a16:creationId xmlns:a16="http://schemas.microsoft.com/office/drawing/2014/main" id="{00000000-0008-0000-0100-00008C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41</xdr:row>
      <xdr:rowOff>101600</xdr:rowOff>
    </xdr:from>
    <xdr:to>
      <xdr:col>4</xdr:col>
      <xdr:colOff>609600</xdr:colOff>
      <xdr:row>42</xdr:row>
      <xdr:rowOff>114300</xdr:rowOff>
    </xdr:to>
    <xdr:sp macro="" textlink="">
      <xdr:nvSpPr>
        <xdr:cNvPr id="1322" name="Text Box 6">
          <a:extLst>
            <a:ext uri="{FF2B5EF4-FFF2-40B4-BE49-F238E27FC236}">
              <a16:creationId xmlns:a16="http://schemas.microsoft.com/office/drawing/2014/main" id="{00000000-0008-0000-0100-00008D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41</xdr:row>
      <xdr:rowOff>152400</xdr:rowOff>
    </xdr:from>
    <xdr:to>
      <xdr:col>4</xdr:col>
      <xdr:colOff>609600</xdr:colOff>
      <xdr:row>42</xdr:row>
      <xdr:rowOff>165100</xdr:rowOff>
    </xdr:to>
    <xdr:sp macro="" textlink="">
      <xdr:nvSpPr>
        <xdr:cNvPr id="1323" name="Text Box 10">
          <a:extLst>
            <a:ext uri="{FF2B5EF4-FFF2-40B4-BE49-F238E27FC236}">
              <a16:creationId xmlns:a16="http://schemas.microsoft.com/office/drawing/2014/main" id="{00000000-0008-0000-0100-00008E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41</xdr:row>
      <xdr:rowOff>101600</xdr:rowOff>
    </xdr:from>
    <xdr:to>
      <xdr:col>4</xdr:col>
      <xdr:colOff>609600</xdr:colOff>
      <xdr:row>42</xdr:row>
      <xdr:rowOff>114300</xdr:rowOff>
    </xdr:to>
    <xdr:sp macro="" textlink="">
      <xdr:nvSpPr>
        <xdr:cNvPr id="1324" name="Text Box 6">
          <a:extLst>
            <a:ext uri="{FF2B5EF4-FFF2-40B4-BE49-F238E27FC236}">
              <a16:creationId xmlns:a16="http://schemas.microsoft.com/office/drawing/2014/main" id="{00000000-0008-0000-0100-00008F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41</xdr:row>
      <xdr:rowOff>152400</xdr:rowOff>
    </xdr:from>
    <xdr:to>
      <xdr:col>4</xdr:col>
      <xdr:colOff>609600</xdr:colOff>
      <xdr:row>42</xdr:row>
      <xdr:rowOff>165100</xdr:rowOff>
    </xdr:to>
    <xdr:sp macro="" textlink="">
      <xdr:nvSpPr>
        <xdr:cNvPr id="1325" name="Text Box 10">
          <a:extLst>
            <a:ext uri="{FF2B5EF4-FFF2-40B4-BE49-F238E27FC236}">
              <a16:creationId xmlns:a16="http://schemas.microsoft.com/office/drawing/2014/main" id="{00000000-0008-0000-0100-000090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41</xdr:row>
      <xdr:rowOff>152400</xdr:rowOff>
    </xdr:from>
    <xdr:to>
      <xdr:col>4</xdr:col>
      <xdr:colOff>609600</xdr:colOff>
      <xdr:row>42</xdr:row>
      <xdr:rowOff>165100</xdr:rowOff>
    </xdr:to>
    <xdr:sp macro="" textlink="">
      <xdr:nvSpPr>
        <xdr:cNvPr id="1326" name="Text Box 6">
          <a:extLst>
            <a:ext uri="{FF2B5EF4-FFF2-40B4-BE49-F238E27FC236}">
              <a16:creationId xmlns:a16="http://schemas.microsoft.com/office/drawing/2014/main" id="{00000000-0008-0000-0100-000091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41</xdr:row>
      <xdr:rowOff>152400</xdr:rowOff>
    </xdr:from>
    <xdr:to>
      <xdr:col>4</xdr:col>
      <xdr:colOff>609600</xdr:colOff>
      <xdr:row>42</xdr:row>
      <xdr:rowOff>165100</xdr:rowOff>
    </xdr:to>
    <xdr:sp macro="" textlink="">
      <xdr:nvSpPr>
        <xdr:cNvPr id="1327" name="Text Box 10">
          <a:extLst>
            <a:ext uri="{FF2B5EF4-FFF2-40B4-BE49-F238E27FC236}">
              <a16:creationId xmlns:a16="http://schemas.microsoft.com/office/drawing/2014/main" id="{00000000-0008-0000-0100-000092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41</xdr:row>
      <xdr:rowOff>101600</xdr:rowOff>
    </xdr:from>
    <xdr:to>
      <xdr:col>4</xdr:col>
      <xdr:colOff>609600</xdr:colOff>
      <xdr:row>42</xdr:row>
      <xdr:rowOff>114300</xdr:rowOff>
    </xdr:to>
    <xdr:sp macro="" textlink="">
      <xdr:nvSpPr>
        <xdr:cNvPr id="1328" name="Text Box 6">
          <a:extLst>
            <a:ext uri="{FF2B5EF4-FFF2-40B4-BE49-F238E27FC236}">
              <a16:creationId xmlns:a16="http://schemas.microsoft.com/office/drawing/2014/main" id="{00000000-0008-0000-0100-000093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41</xdr:row>
      <xdr:rowOff>152400</xdr:rowOff>
    </xdr:from>
    <xdr:to>
      <xdr:col>4</xdr:col>
      <xdr:colOff>609600</xdr:colOff>
      <xdr:row>42</xdr:row>
      <xdr:rowOff>165100</xdr:rowOff>
    </xdr:to>
    <xdr:sp macro="" textlink="">
      <xdr:nvSpPr>
        <xdr:cNvPr id="1329" name="Text Box 10">
          <a:extLst>
            <a:ext uri="{FF2B5EF4-FFF2-40B4-BE49-F238E27FC236}">
              <a16:creationId xmlns:a16="http://schemas.microsoft.com/office/drawing/2014/main" id="{00000000-0008-0000-0100-000094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41</xdr:row>
      <xdr:rowOff>152400</xdr:rowOff>
    </xdr:from>
    <xdr:to>
      <xdr:col>4</xdr:col>
      <xdr:colOff>609600</xdr:colOff>
      <xdr:row>42</xdr:row>
      <xdr:rowOff>165100</xdr:rowOff>
    </xdr:to>
    <xdr:sp macro="" textlink="">
      <xdr:nvSpPr>
        <xdr:cNvPr id="1330" name="Text Box 6">
          <a:extLst>
            <a:ext uri="{FF2B5EF4-FFF2-40B4-BE49-F238E27FC236}">
              <a16:creationId xmlns:a16="http://schemas.microsoft.com/office/drawing/2014/main" id="{00000000-0008-0000-0100-000095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41</xdr:row>
      <xdr:rowOff>152400</xdr:rowOff>
    </xdr:from>
    <xdr:to>
      <xdr:col>4</xdr:col>
      <xdr:colOff>609600</xdr:colOff>
      <xdr:row>42</xdr:row>
      <xdr:rowOff>165100</xdr:rowOff>
    </xdr:to>
    <xdr:sp macro="" textlink="">
      <xdr:nvSpPr>
        <xdr:cNvPr id="1331" name="Text Box 10">
          <a:extLst>
            <a:ext uri="{FF2B5EF4-FFF2-40B4-BE49-F238E27FC236}">
              <a16:creationId xmlns:a16="http://schemas.microsoft.com/office/drawing/2014/main" id="{00000000-0008-0000-0100-000096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41</xdr:row>
      <xdr:rowOff>101600</xdr:rowOff>
    </xdr:from>
    <xdr:to>
      <xdr:col>4</xdr:col>
      <xdr:colOff>609600</xdr:colOff>
      <xdr:row>42</xdr:row>
      <xdr:rowOff>114300</xdr:rowOff>
    </xdr:to>
    <xdr:sp macro="" textlink="">
      <xdr:nvSpPr>
        <xdr:cNvPr id="1332" name="Text Box 6">
          <a:extLst>
            <a:ext uri="{FF2B5EF4-FFF2-40B4-BE49-F238E27FC236}">
              <a16:creationId xmlns:a16="http://schemas.microsoft.com/office/drawing/2014/main" id="{00000000-0008-0000-0100-000097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41</xdr:row>
      <xdr:rowOff>152400</xdr:rowOff>
    </xdr:from>
    <xdr:to>
      <xdr:col>4</xdr:col>
      <xdr:colOff>609600</xdr:colOff>
      <xdr:row>42</xdr:row>
      <xdr:rowOff>165100</xdr:rowOff>
    </xdr:to>
    <xdr:sp macro="" textlink="">
      <xdr:nvSpPr>
        <xdr:cNvPr id="1333" name="Text Box 10">
          <a:extLst>
            <a:ext uri="{FF2B5EF4-FFF2-40B4-BE49-F238E27FC236}">
              <a16:creationId xmlns:a16="http://schemas.microsoft.com/office/drawing/2014/main" id="{00000000-0008-0000-0100-000098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41</xdr:row>
      <xdr:rowOff>152400</xdr:rowOff>
    </xdr:from>
    <xdr:to>
      <xdr:col>4</xdr:col>
      <xdr:colOff>609600</xdr:colOff>
      <xdr:row>42</xdr:row>
      <xdr:rowOff>165100</xdr:rowOff>
    </xdr:to>
    <xdr:sp macro="" textlink="">
      <xdr:nvSpPr>
        <xdr:cNvPr id="1334" name="Text Box 6">
          <a:extLst>
            <a:ext uri="{FF2B5EF4-FFF2-40B4-BE49-F238E27FC236}">
              <a16:creationId xmlns:a16="http://schemas.microsoft.com/office/drawing/2014/main" id="{00000000-0008-0000-0100-000099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41</xdr:row>
      <xdr:rowOff>152400</xdr:rowOff>
    </xdr:from>
    <xdr:to>
      <xdr:col>4</xdr:col>
      <xdr:colOff>609600</xdr:colOff>
      <xdr:row>42</xdr:row>
      <xdr:rowOff>165100</xdr:rowOff>
    </xdr:to>
    <xdr:sp macro="" textlink="">
      <xdr:nvSpPr>
        <xdr:cNvPr id="1335" name="Text Box 10">
          <a:extLst>
            <a:ext uri="{FF2B5EF4-FFF2-40B4-BE49-F238E27FC236}">
              <a16:creationId xmlns:a16="http://schemas.microsoft.com/office/drawing/2014/main" id="{00000000-0008-0000-0100-00009A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41</xdr:row>
      <xdr:rowOff>101600</xdr:rowOff>
    </xdr:from>
    <xdr:to>
      <xdr:col>4</xdr:col>
      <xdr:colOff>609600</xdr:colOff>
      <xdr:row>42</xdr:row>
      <xdr:rowOff>114300</xdr:rowOff>
    </xdr:to>
    <xdr:sp macro="" textlink="">
      <xdr:nvSpPr>
        <xdr:cNvPr id="1336" name="Text Box 6">
          <a:extLst>
            <a:ext uri="{FF2B5EF4-FFF2-40B4-BE49-F238E27FC236}">
              <a16:creationId xmlns:a16="http://schemas.microsoft.com/office/drawing/2014/main" id="{00000000-0008-0000-0100-00009B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41</xdr:row>
      <xdr:rowOff>152400</xdr:rowOff>
    </xdr:from>
    <xdr:to>
      <xdr:col>4</xdr:col>
      <xdr:colOff>609600</xdr:colOff>
      <xdr:row>42</xdr:row>
      <xdr:rowOff>165100</xdr:rowOff>
    </xdr:to>
    <xdr:sp macro="" textlink="">
      <xdr:nvSpPr>
        <xdr:cNvPr id="1337" name="Text Box 10">
          <a:extLst>
            <a:ext uri="{FF2B5EF4-FFF2-40B4-BE49-F238E27FC236}">
              <a16:creationId xmlns:a16="http://schemas.microsoft.com/office/drawing/2014/main" id="{00000000-0008-0000-0100-00009C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41</xdr:row>
      <xdr:rowOff>101600</xdr:rowOff>
    </xdr:from>
    <xdr:to>
      <xdr:col>4</xdr:col>
      <xdr:colOff>609600</xdr:colOff>
      <xdr:row>42</xdr:row>
      <xdr:rowOff>114300</xdr:rowOff>
    </xdr:to>
    <xdr:sp macro="" textlink="">
      <xdr:nvSpPr>
        <xdr:cNvPr id="1338" name="Text Box 6">
          <a:extLst>
            <a:ext uri="{FF2B5EF4-FFF2-40B4-BE49-F238E27FC236}">
              <a16:creationId xmlns:a16="http://schemas.microsoft.com/office/drawing/2014/main" id="{00000000-0008-0000-0100-00009D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41</xdr:row>
      <xdr:rowOff>152400</xdr:rowOff>
    </xdr:from>
    <xdr:to>
      <xdr:col>4</xdr:col>
      <xdr:colOff>609600</xdr:colOff>
      <xdr:row>42</xdr:row>
      <xdr:rowOff>165100</xdr:rowOff>
    </xdr:to>
    <xdr:sp macro="" textlink="">
      <xdr:nvSpPr>
        <xdr:cNvPr id="1339" name="Text Box 10">
          <a:extLst>
            <a:ext uri="{FF2B5EF4-FFF2-40B4-BE49-F238E27FC236}">
              <a16:creationId xmlns:a16="http://schemas.microsoft.com/office/drawing/2014/main" id="{00000000-0008-0000-0100-00009E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41</xdr:row>
      <xdr:rowOff>152400</xdr:rowOff>
    </xdr:from>
    <xdr:to>
      <xdr:col>4</xdr:col>
      <xdr:colOff>609600</xdr:colOff>
      <xdr:row>42</xdr:row>
      <xdr:rowOff>165100</xdr:rowOff>
    </xdr:to>
    <xdr:sp macro="" textlink="">
      <xdr:nvSpPr>
        <xdr:cNvPr id="1340" name="Text Box 6">
          <a:extLst>
            <a:ext uri="{FF2B5EF4-FFF2-40B4-BE49-F238E27FC236}">
              <a16:creationId xmlns:a16="http://schemas.microsoft.com/office/drawing/2014/main" id="{00000000-0008-0000-0100-0000A3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41</xdr:row>
      <xdr:rowOff>152400</xdr:rowOff>
    </xdr:from>
    <xdr:to>
      <xdr:col>4</xdr:col>
      <xdr:colOff>609600</xdr:colOff>
      <xdr:row>42</xdr:row>
      <xdr:rowOff>165100</xdr:rowOff>
    </xdr:to>
    <xdr:sp macro="" textlink="">
      <xdr:nvSpPr>
        <xdr:cNvPr id="1341" name="Text Box 10">
          <a:extLst>
            <a:ext uri="{FF2B5EF4-FFF2-40B4-BE49-F238E27FC236}">
              <a16:creationId xmlns:a16="http://schemas.microsoft.com/office/drawing/2014/main" id="{00000000-0008-0000-0100-0000A4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41</xdr:row>
      <xdr:rowOff>101600</xdr:rowOff>
    </xdr:from>
    <xdr:to>
      <xdr:col>4</xdr:col>
      <xdr:colOff>609600</xdr:colOff>
      <xdr:row>42</xdr:row>
      <xdr:rowOff>114300</xdr:rowOff>
    </xdr:to>
    <xdr:sp macro="" textlink="">
      <xdr:nvSpPr>
        <xdr:cNvPr id="1342" name="Text Box 6">
          <a:extLst>
            <a:ext uri="{FF2B5EF4-FFF2-40B4-BE49-F238E27FC236}">
              <a16:creationId xmlns:a16="http://schemas.microsoft.com/office/drawing/2014/main" id="{00000000-0008-0000-0100-0000A5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41</xdr:row>
      <xdr:rowOff>152400</xdr:rowOff>
    </xdr:from>
    <xdr:to>
      <xdr:col>4</xdr:col>
      <xdr:colOff>609600</xdr:colOff>
      <xdr:row>42</xdr:row>
      <xdr:rowOff>165100</xdr:rowOff>
    </xdr:to>
    <xdr:sp macro="" textlink="">
      <xdr:nvSpPr>
        <xdr:cNvPr id="1343" name="Text Box 10">
          <a:extLst>
            <a:ext uri="{FF2B5EF4-FFF2-40B4-BE49-F238E27FC236}">
              <a16:creationId xmlns:a16="http://schemas.microsoft.com/office/drawing/2014/main" id="{00000000-0008-0000-0100-0000A6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660400</xdr:colOff>
      <xdr:row>41</xdr:row>
      <xdr:rowOff>152400</xdr:rowOff>
    </xdr:from>
    <xdr:to>
      <xdr:col>4</xdr:col>
      <xdr:colOff>660400</xdr:colOff>
      <xdr:row>42</xdr:row>
      <xdr:rowOff>165100</xdr:rowOff>
    </xdr:to>
    <xdr:sp macro="" textlink="">
      <xdr:nvSpPr>
        <xdr:cNvPr id="1344" name="Text Box 6">
          <a:extLst>
            <a:ext uri="{FF2B5EF4-FFF2-40B4-BE49-F238E27FC236}">
              <a16:creationId xmlns:a16="http://schemas.microsoft.com/office/drawing/2014/main" id="{00000000-0008-0000-0100-00005F4D0000}"/>
            </a:ext>
          </a:extLst>
        </xdr:cNvPr>
        <xdr:cNvSpPr txBox="1">
          <a:spLocks noChangeArrowheads="1"/>
        </xdr:cNvSpPr>
      </xdr:nvSpPr>
      <xdr:spPr bwMode="auto">
        <a:xfrm>
          <a:off x="32766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41</xdr:row>
      <xdr:rowOff>152400</xdr:rowOff>
    </xdr:from>
    <xdr:to>
      <xdr:col>4</xdr:col>
      <xdr:colOff>609600</xdr:colOff>
      <xdr:row>42</xdr:row>
      <xdr:rowOff>165100</xdr:rowOff>
    </xdr:to>
    <xdr:sp macro="" textlink="">
      <xdr:nvSpPr>
        <xdr:cNvPr id="1345" name="Text Box 10">
          <a:extLst>
            <a:ext uri="{FF2B5EF4-FFF2-40B4-BE49-F238E27FC236}">
              <a16:creationId xmlns:a16="http://schemas.microsoft.com/office/drawing/2014/main" id="{00000000-0008-0000-0100-000060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41</xdr:row>
      <xdr:rowOff>101600</xdr:rowOff>
    </xdr:from>
    <xdr:to>
      <xdr:col>4</xdr:col>
      <xdr:colOff>609600</xdr:colOff>
      <xdr:row>42</xdr:row>
      <xdr:rowOff>114300</xdr:rowOff>
    </xdr:to>
    <xdr:sp macro="" textlink="">
      <xdr:nvSpPr>
        <xdr:cNvPr id="1346" name="Text Box 6">
          <a:extLst>
            <a:ext uri="{FF2B5EF4-FFF2-40B4-BE49-F238E27FC236}">
              <a16:creationId xmlns:a16="http://schemas.microsoft.com/office/drawing/2014/main" id="{00000000-0008-0000-0100-000061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41</xdr:row>
      <xdr:rowOff>152400</xdr:rowOff>
    </xdr:from>
    <xdr:to>
      <xdr:col>4</xdr:col>
      <xdr:colOff>609600</xdr:colOff>
      <xdr:row>42</xdr:row>
      <xdr:rowOff>165100</xdr:rowOff>
    </xdr:to>
    <xdr:sp macro="" textlink="">
      <xdr:nvSpPr>
        <xdr:cNvPr id="1347" name="Text Box 10">
          <a:extLst>
            <a:ext uri="{FF2B5EF4-FFF2-40B4-BE49-F238E27FC236}">
              <a16:creationId xmlns:a16="http://schemas.microsoft.com/office/drawing/2014/main" id="{00000000-0008-0000-0100-000062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41</xdr:row>
      <xdr:rowOff>152400</xdr:rowOff>
    </xdr:from>
    <xdr:to>
      <xdr:col>4</xdr:col>
      <xdr:colOff>609600</xdr:colOff>
      <xdr:row>42</xdr:row>
      <xdr:rowOff>165100</xdr:rowOff>
    </xdr:to>
    <xdr:sp macro="" textlink="">
      <xdr:nvSpPr>
        <xdr:cNvPr id="1348" name="Text Box 6">
          <a:extLst>
            <a:ext uri="{FF2B5EF4-FFF2-40B4-BE49-F238E27FC236}">
              <a16:creationId xmlns:a16="http://schemas.microsoft.com/office/drawing/2014/main" id="{00000000-0008-0000-0100-000067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41</xdr:row>
      <xdr:rowOff>152400</xdr:rowOff>
    </xdr:from>
    <xdr:to>
      <xdr:col>4</xdr:col>
      <xdr:colOff>609600</xdr:colOff>
      <xdr:row>42</xdr:row>
      <xdr:rowOff>165100</xdr:rowOff>
    </xdr:to>
    <xdr:sp macro="" textlink="">
      <xdr:nvSpPr>
        <xdr:cNvPr id="1349" name="Text Box 10">
          <a:extLst>
            <a:ext uri="{FF2B5EF4-FFF2-40B4-BE49-F238E27FC236}">
              <a16:creationId xmlns:a16="http://schemas.microsoft.com/office/drawing/2014/main" id="{00000000-0008-0000-0100-000068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41</xdr:row>
      <xdr:rowOff>101600</xdr:rowOff>
    </xdr:from>
    <xdr:to>
      <xdr:col>4</xdr:col>
      <xdr:colOff>609600</xdr:colOff>
      <xdr:row>42</xdr:row>
      <xdr:rowOff>114300</xdr:rowOff>
    </xdr:to>
    <xdr:sp macro="" textlink="">
      <xdr:nvSpPr>
        <xdr:cNvPr id="1350" name="Text Box 6">
          <a:extLst>
            <a:ext uri="{FF2B5EF4-FFF2-40B4-BE49-F238E27FC236}">
              <a16:creationId xmlns:a16="http://schemas.microsoft.com/office/drawing/2014/main" id="{00000000-0008-0000-0100-000069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41</xdr:row>
      <xdr:rowOff>152400</xdr:rowOff>
    </xdr:from>
    <xdr:to>
      <xdr:col>4</xdr:col>
      <xdr:colOff>609600</xdr:colOff>
      <xdr:row>42</xdr:row>
      <xdr:rowOff>165100</xdr:rowOff>
    </xdr:to>
    <xdr:sp macro="" textlink="">
      <xdr:nvSpPr>
        <xdr:cNvPr id="1351" name="Text Box 10">
          <a:extLst>
            <a:ext uri="{FF2B5EF4-FFF2-40B4-BE49-F238E27FC236}">
              <a16:creationId xmlns:a16="http://schemas.microsoft.com/office/drawing/2014/main" id="{00000000-0008-0000-0100-00006A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41</xdr:row>
      <xdr:rowOff>152400</xdr:rowOff>
    </xdr:from>
    <xdr:to>
      <xdr:col>4</xdr:col>
      <xdr:colOff>609600</xdr:colOff>
      <xdr:row>42</xdr:row>
      <xdr:rowOff>165100</xdr:rowOff>
    </xdr:to>
    <xdr:sp macro="" textlink="">
      <xdr:nvSpPr>
        <xdr:cNvPr id="1352" name="Text Box 6">
          <a:extLst>
            <a:ext uri="{FF2B5EF4-FFF2-40B4-BE49-F238E27FC236}">
              <a16:creationId xmlns:a16="http://schemas.microsoft.com/office/drawing/2014/main" id="{00000000-0008-0000-0100-00006B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41</xdr:row>
      <xdr:rowOff>152400</xdr:rowOff>
    </xdr:from>
    <xdr:to>
      <xdr:col>4</xdr:col>
      <xdr:colOff>609600</xdr:colOff>
      <xdr:row>42</xdr:row>
      <xdr:rowOff>165100</xdr:rowOff>
    </xdr:to>
    <xdr:sp macro="" textlink="">
      <xdr:nvSpPr>
        <xdr:cNvPr id="1353" name="Text Box 10">
          <a:extLst>
            <a:ext uri="{FF2B5EF4-FFF2-40B4-BE49-F238E27FC236}">
              <a16:creationId xmlns:a16="http://schemas.microsoft.com/office/drawing/2014/main" id="{00000000-0008-0000-0100-00006C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41</xdr:row>
      <xdr:rowOff>101600</xdr:rowOff>
    </xdr:from>
    <xdr:to>
      <xdr:col>4</xdr:col>
      <xdr:colOff>609600</xdr:colOff>
      <xdr:row>42</xdr:row>
      <xdr:rowOff>114300</xdr:rowOff>
    </xdr:to>
    <xdr:sp macro="" textlink="">
      <xdr:nvSpPr>
        <xdr:cNvPr id="1354" name="Text Box 6">
          <a:extLst>
            <a:ext uri="{FF2B5EF4-FFF2-40B4-BE49-F238E27FC236}">
              <a16:creationId xmlns:a16="http://schemas.microsoft.com/office/drawing/2014/main" id="{00000000-0008-0000-0100-00006D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41</xdr:row>
      <xdr:rowOff>152400</xdr:rowOff>
    </xdr:from>
    <xdr:to>
      <xdr:col>4</xdr:col>
      <xdr:colOff>609600</xdr:colOff>
      <xdr:row>42</xdr:row>
      <xdr:rowOff>165100</xdr:rowOff>
    </xdr:to>
    <xdr:sp macro="" textlink="">
      <xdr:nvSpPr>
        <xdr:cNvPr id="1355" name="Text Box 10">
          <a:extLst>
            <a:ext uri="{FF2B5EF4-FFF2-40B4-BE49-F238E27FC236}">
              <a16:creationId xmlns:a16="http://schemas.microsoft.com/office/drawing/2014/main" id="{00000000-0008-0000-0100-00006E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41</xdr:row>
      <xdr:rowOff>101600</xdr:rowOff>
    </xdr:from>
    <xdr:to>
      <xdr:col>4</xdr:col>
      <xdr:colOff>609600</xdr:colOff>
      <xdr:row>42</xdr:row>
      <xdr:rowOff>114300</xdr:rowOff>
    </xdr:to>
    <xdr:sp macro="" textlink="">
      <xdr:nvSpPr>
        <xdr:cNvPr id="1356" name="Text Box 6">
          <a:extLst>
            <a:ext uri="{FF2B5EF4-FFF2-40B4-BE49-F238E27FC236}">
              <a16:creationId xmlns:a16="http://schemas.microsoft.com/office/drawing/2014/main" id="{00000000-0008-0000-0100-00006F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41</xdr:row>
      <xdr:rowOff>152400</xdr:rowOff>
    </xdr:from>
    <xdr:to>
      <xdr:col>4</xdr:col>
      <xdr:colOff>609600</xdr:colOff>
      <xdr:row>42</xdr:row>
      <xdr:rowOff>165100</xdr:rowOff>
    </xdr:to>
    <xdr:sp macro="" textlink="">
      <xdr:nvSpPr>
        <xdr:cNvPr id="1357" name="Text Box 10">
          <a:extLst>
            <a:ext uri="{FF2B5EF4-FFF2-40B4-BE49-F238E27FC236}">
              <a16:creationId xmlns:a16="http://schemas.microsoft.com/office/drawing/2014/main" id="{00000000-0008-0000-0100-000070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41</xdr:row>
      <xdr:rowOff>152400</xdr:rowOff>
    </xdr:from>
    <xdr:to>
      <xdr:col>4</xdr:col>
      <xdr:colOff>609600</xdr:colOff>
      <xdr:row>42</xdr:row>
      <xdr:rowOff>165100</xdr:rowOff>
    </xdr:to>
    <xdr:sp macro="" textlink="">
      <xdr:nvSpPr>
        <xdr:cNvPr id="1358" name="Text Box 6">
          <a:extLst>
            <a:ext uri="{FF2B5EF4-FFF2-40B4-BE49-F238E27FC236}">
              <a16:creationId xmlns:a16="http://schemas.microsoft.com/office/drawing/2014/main" id="{00000000-0008-0000-0100-000071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41</xdr:row>
      <xdr:rowOff>152400</xdr:rowOff>
    </xdr:from>
    <xdr:to>
      <xdr:col>4</xdr:col>
      <xdr:colOff>609600</xdr:colOff>
      <xdr:row>42</xdr:row>
      <xdr:rowOff>165100</xdr:rowOff>
    </xdr:to>
    <xdr:sp macro="" textlink="">
      <xdr:nvSpPr>
        <xdr:cNvPr id="1359" name="Text Box 10">
          <a:extLst>
            <a:ext uri="{FF2B5EF4-FFF2-40B4-BE49-F238E27FC236}">
              <a16:creationId xmlns:a16="http://schemas.microsoft.com/office/drawing/2014/main" id="{00000000-0008-0000-0100-000072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41</xdr:row>
      <xdr:rowOff>101600</xdr:rowOff>
    </xdr:from>
    <xdr:to>
      <xdr:col>4</xdr:col>
      <xdr:colOff>609600</xdr:colOff>
      <xdr:row>42</xdr:row>
      <xdr:rowOff>114300</xdr:rowOff>
    </xdr:to>
    <xdr:sp macro="" textlink="">
      <xdr:nvSpPr>
        <xdr:cNvPr id="1360" name="Text Box 6">
          <a:extLst>
            <a:ext uri="{FF2B5EF4-FFF2-40B4-BE49-F238E27FC236}">
              <a16:creationId xmlns:a16="http://schemas.microsoft.com/office/drawing/2014/main" id="{00000000-0008-0000-0100-000073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41</xdr:row>
      <xdr:rowOff>152400</xdr:rowOff>
    </xdr:from>
    <xdr:to>
      <xdr:col>4</xdr:col>
      <xdr:colOff>609600</xdr:colOff>
      <xdr:row>42</xdr:row>
      <xdr:rowOff>165100</xdr:rowOff>
    </xdr:to>
    <xdr:sp macro="" textlink="">
      <xdr:nvSpPr>
        <xdr:cNvPr id="1361" name="Text Box 10">
          <a:extLst>
            <a:ext uri="{FF2B5EF4-FFF2-40B4-BE49-F238E27FC236}">
              <a16:creationId xmlns:a16="http://schemas.microsoft.com/office/drawing/2014/main" id="{00000000-0008-0000-0100-000074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41</xdr:row>
      <xdr:rowOff>152400</xdr:rowOff>
    </xdr:from>
    <xdr:to>
      <xdr:col>4</xdr:col>
      <xdr:colOff>609600</xdr:colOff>
      <xdr:row>42</xdr:row>
      <xdr:rowOff>165100</xdr:rowOff>
    </xdr:to>
    <xdr:sp macro="" textlink="">
      <xdr:nvSpPr>
        <xdr:cNvPr id="1362" name="Text Box 6">
          <a:extLst>
            <a:ext uri="{FF2B5EF4-FFF2-40B4-BE49-F238E27FC236}">
              <a16:creationId xmlns:a16="http://schemas.microsoft.com/office/drawing/2014/main" id="{00000000-0008-0000-0100-000075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41</xdr:row>
      <xdr:rowOff>152400</xdr:rowOff>
    </xdr:from>
    <xdr:to>
      <xdr:col>4</xdr:col>
      <xdr:colOff>609600</xdr:colOff>
      <xdr:row>42</xdr:row>
      <xdr:rowOff>165100</xdr:rowOff>
    </xdr:to>
    <xdr:sp macro="" textlink="">
      <xdr:nvSpPr>
        <xdr:cNvPr id="1363" name="Text Box 10">
          <a:extLst>
            <a:ext uri="{FF2B5EF4-FFF2-40B4-BE49-F238E27FC236}">
              <a16:creationId xmlns:a16="http://schemas.microsoft.com/office/drawing/2014/main" id="{00000000-0008-0000-0100-000076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41</xdr:row>
      <xdr:rowOff>101600</xdr:rowOff>
    </xdr:from>
    <xdr:to>
      <xdr:col>4</xdr:col>
      <xdr:colOff>609600</xdr:colOff>
      <xdr:row>42</xdr:row>
      <xdr:rowOff>114300</xdr:rowOff>
    </xdr:to>
    <xdr:sp macro="" textlink="">
      <xdr:nvSpPr>
        <xdr:cNvPr id="1364" name="Text Box 6">
          <a:extLst>
            <a:ext uri="{FF2B5EF4-FFF2-40B4-BE49-F238E27FC236}">
              <a16:creationId xmlns:a16="http://schemas.microsoft.com/office/drawing/2014/main" id="{00000000-0008-0000-0100-000077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41</xdr:row>
      <xdr:rowOff>152400</xdr:rowOff>
    </xdr:from>
    <xdr:to>
      <xdr:col>4</xdr:col>
      <xdr:colOff>609600</xdr:colOff>
      <xdr:row>42</xdr:row>
      <xdr:rowOff>165100</xdr:rowOff>
    </xdr:to>
    <xdr:sp macro="" textlink="">
      <xdr:nvSpPr>
        <xdr:cNvPr id="1365" name="Text Box 10">
          <a:extLst>
            <a:ext uri="{FF2B5EF4-FFF2-40B4-BE49-F238E27FC236}">
              <a16:creationId xmlns:a16="http://schemas.microsoft.com/office/drawing/2014/main" id="{00000000-0008-0000-0100-000078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41</xdr:row>
      <xdr:rowOff>152400</xdr:rowOff>
    </xdr:from>
    <xdr:to>
      <xdr:col>4</xdr:col>
      <xdr:colOff>609600</xdr:colOff>
      <xdr:row>42</xdr:row>
      <xdr:rowOff>165100</xdr:rowOff>
    </xdr:to>
    <xdr:sp macro="" textlink="">
      <xdr:nvSpPr>
        <xdr:cNvPr id="1366" name="Text Box 6">
          <a:extLst>
            <a:ext uri="{FF2B5EF4-FFF2-40B4-BE49-F238E27FC236}">
              <a16:creationId xmlns:a16="http://schemas.microsoft.com/office/drawing/2014/main" id="{00000000-0008-0000-0100-000079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41</xdr:row>
      <xdr:rowOff>152400</xdr:rowOff>
    </xdr:from>
    <xdr:to>
      <xdr:col>4</xdr:col>
      <xdr:colOff>609600</xdr:colOff>
      <xdr:row>42</xdr:row>
      <xdr:rowOff>165100</xdr:rowOff>
    </xdr:to>
    <xdr:sp macro="" textlink="">
      <xdr:nvSpPr>
        <xdr:cNvPr id="1367" name="Text Box 10">
          <a:extLst>
            <a:ext uri="{FF2B5EF4-FFF2-40B4-BE49-F238E27FC236}">
              <a16:creationId xmlns:a16="http://schemas.microsoft.com/office/drawing/2014/main" id="{00000000-0008-0000-0100-00007A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41</xdr:row>
      <xdr:rowOff>101600</xdr:rowOff>
    </xdr:from>
    <xdr:to>
      <xdr:col>4</xdr:col>
      <xdr:colOff>609600</xdr:colOff>
      <xdr:row>42</xdr:row>
      <xdr:rowOff>114300</xdr:rowOff>
    </xdr:to>
    <xdr:sp macro="" textlink="">
      <xdr:nvSpPr>
        <xdr:cNvPr id="1368" name="Text Box 6">
          <a:extLst>
            <a:ext uri="{FF2B5EF4-FFF2-40B4-BE49-F238E27FC236}">
              <a16:creationId xmlns:a16="http://schemas.microsoft.com/office/drawing/2014/main" id="{00000000-0008-0000-0100-00007B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41</xdr:row>
      <xdr:rowOff>152400</xdr:rowOff>
    </xdr:from>
    <xdr:to>
      <xdr:col>4</xdr:col>
      <xdr:colOff>609600</xdr:colOff>
      <xdr:row>42</xdr:row>
      <xdr:rowOff>165100</xdr:rowOff>
    </xdr:to>
    <xdr:sp macro="" textlink="">
      <xdr:nvSpPr>
        <xdr:cNvPr id="1369" name="Text Box 10">
          <a:extLst>
            <a:ext uri="{FF2B5EF4-FFF2-40B4-BE49-F238E27FC236}">
              <a16:creationId xmlns:a16="http://schemas.microsoft.com/office/drawing/2014/main" id="{00000000-0008-0000-0100-00007C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41</xdr:row>
      <xdr:rowOff>101600</xdr:rowOff>
    </xdr:from>
    <xdr:to>
      <xdr:col>4</xdr:col>
      <xdr:colOff>609600</xdr:colOff>
      <xdr:row>42</xdr:row>
      <xdr:rowOff>114300</xdr:rowOff>
    </xdr:to>
    <xdr:sp macro="" textlink="">
      <xdr:nvSpPr>
        <xdr:cNvPr id="1370" name="Text Box 6">
          <a:extLst>
            <a:ext uri="{FF2B5EF4-FFF2-40B4-BE49-F238E27FC236}">
              <a16:creationId xmlns:a16="http://schemas.microsoft.com/office/drawing/2014/main" id="{00000000-0008-0000-0100-00007D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41</xdr:row>
      <xdr:rowOff>152400</xdr:rowOff>
    </xdr:from>
    <xdr:to>
      <xdr:col>4</xdr:col>
      <xdr:colOff>609600</xdr:colOff>
      <xdr:row>42</xdr:row>
      <xdr:rowOff>165100</xdr:rowOff>
    </xdr:to>
    <xdr:sp macro="" textlink="">
      <xdr:nvSpPr>
        <xdr:cNvPr id="1371" name="Text Box 10">
          <a:extLst>
            <a:ext uri="{FF2B5EF4-FFF2-40B4-BE49-F238E27FC236}">
              <a16:creationId xmlns:a16="http://schemas.microsoft.com/office/drawing/2014/main" id="{00000000-0008-0000-0100-00007E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41</xdr:row>
      <xdr:rowOff>152400</xdr:rowOff>
    </xdr:from>
    <xdr:to>
      <xdr:col>4</xdr:col>
      <xdr:colOff>609600</xdr:colOff>
      <xdr:row>42</xdr:row>
      <xdr:rowOff>165100</xdr:rowOff>
    </xdr:to>
    <xdr:sp macro="" textlink="">
      <xdr:nvSpPr>
        <xdr:cNvPr id="1372" name="Text Box 6">
          <a:extLst>
            <a:ext uri="{FF2B5EF4-FFF2-40B4-BE49-F238E27FC236}">
              <a16:creationId xmlns:a16="http://schemas.microsoft.com/office/drawing/2014/main" id="{00000000-0008-0000-0100-000083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41</xdr:row>
      <xdr:rowOff>152400</xdr:rowOff>
    </xdr:from>
    <xdr:to>
      <xdr:col>4</xdr:col>
      <xdr:colOff>609600</xdr:colOff>
      <xdr:row>42</xdr:row>
      <xdr:rowOff>165100</xdr:rowOff>
    </xdr:to>
    <xdr:sp macro="" textlink="">
      <xdr:nvSpPr>
        <xdr:cNvPr id="1373" name="Text Box 10">
          <a:extLst>
            <a:ext uri="{FF2B5EF4-FFF2-40B4-BE49-F238E27FC236}">
              <a16:creationId xmlns:a16="http://schemas.microsoft.com/office/drawing/2014/main" id="{00000000-0008-0000-0100-000084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41</xdr:row>
      <xdr:rowOff>101600</xdr:rowOff>
    </xdr:from>
    <xdr:to>
      <xdr:col>4</xdr:col>
      <xdr:colOff>609600</xdr:colOff>
      <xdr:row>42</xdr:row>
      <xdr:rowOff>114300</xdr:rowOff>
    </xdr:to>
    <xdr:sp macro="" textlink="">
      <xdr:nvSpPr>
        <xdr:cNvPr id="1374" name="Text Box 6">
          <a:extLst>
            <a:ext uri="{FF2B5EF4-FFF2-40B4-BE49-F238E27FC236}">
              <a16:creationId xmlns:a16="http://schemas.microsoft.com/office/drawing/2014/main" id="{00000000-0008-0000-0100-000085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41</xdr:row>
      <xdr:rowOff>152400</xdr:rowOff>
    </xdr:from>
    <xdr:to>
      <xdr:col>4</xdr:col>
      <xdr:colOff>609600</xdr:colOff>
      <xdr:row>42</xdr:row>
      <xdr:rowOff>165100</xdr:rowOff>
    </xdr:to>
    <xdr:sp macro="" textlink="">
      <xdr:nvSpPr>
        <xdr:cNvPr id="1375" name="Text Box 10">
          <a:extLst>
            <a:ext uri="{FF2B5EF4-FFF2-40B4-BE49-F238E27FC236}">
              <a16:creationId xmlns:a16="http://schemas.microsoft.com/office/drawing/2014/main" id="{00000000-0008-0000-0100-000086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oneCellAnchor>
    <xdr:from>
      <xdr:col>4</xdr:col>
      <xdr:colOff>609600</xdr:colOff>
      <xdr:row>21</xdr:row>
      <xdr:rowOff>152400</xdr:rowOff>
    </xdr:from>
    <xdr:ext cx="0" cy="292100"/>
    <xdr:sp macro="" textlink="">
      <xdr:nvSpPr>
        <xdr:cNvPr id="2" name="Text Box 6">
          <a:extLst>
            <a:ext uri="{FF2B5EF4-FFF2-40B4-BE49-F238E27FC236}">
              <a16:creationId xmlns:a16="http://schemas.microsoft.com/office/drawing/2014/main" id="{DD4BBE12-39FC-2A4A-951E-E7D1CB2CD5F3}"/>
            </a:ext>
          </a:extLst>
        </xdr:cNvPr>
        <xdr:cNvSpPr txBox="1">
          <a:spLocks noChangeArrowheads="1"/>
        </xdr:cNvSpPr>
      </xdr:nvSpPr>
      <xdr:spPr bwMode="auto">
        <a:xfrm>
          <a:off x="2781300" y="1308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21</xdr:row>
      <xdr:rowOff>152400</xdr:rowOff>
    </xdr:from>
    <xdr:ext cx="0" cy="292100"/>
    <xdr:sp macro="" textlink="">
      <xdr:nvSpPr>
        <xdr:cNvPr id="3" name="Text Box 10">
          <a:extLst>
            <a:ext uri="{FF2B5EF4-FFF2-40B4-BE49-F238E27FC236}">
              <a16:creationId xmlns:a16="http://schemas.microsoft.com/office/drawing/2014/main" id="{E6E31A6E-15A3-D442-A773-3491F33EE10F}"/>
            </a:ext>
          </a:extLst>
        </xdr:cNvPr>
        <xdr:cNvSpPr txBox="1">
          <a:spLocks noChangeArrowheads="1"/>
        </xdr:cNvSpPr>
      </xdr:nvSpPr>
      <xdr:spPr bwMode="auto">
        <a:xfrm>
          <a:off x="2781300" y="1308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21</xdr:row>
      <xdr:rowOff>101600</xdr:rowOff>
    </xdr:from>
    <xdr:ext cx="0" cy="292100"/>
    <xdr:sp macro="" textlink="">
      <xdr:nvSpPr>
        <xdr:cNvPr id="4" name="Text Box 6">
          <a:extLst>
            <a:ext uri="{FF2B5EF4-FFF2-40B4-BE49-F238E27FC236}">
              <a16:creationId xmlns:a16="http://schemas.microsoft.com/office/drawing/2014/main" id="{AEDF0EF0-6637-7641-8760-9625D8292EAE}"/>
            </a:ext>
          </a:extLst>
        </xdr:cNvPr>
        <xdr:cNvSpPr txBox="1">
          <a:spLocks noChangeArrowheads="1"/>
        </xdr:cNvSpPr>
      </xdr:nvSpPr>
      <xdr:spPr bwMode="auto">
        <a:xfrm>
          <a:off x="2781300" y="13030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21</xdr:row>
      <xdr:rowOff>152400</xdr:rowOff>
    </xdr:from>
    <xdr:ext cx="0" cy="292100"/>
    <xdr:sp macro="" textlink="">
      <xdr:nvSpPr>
        <xdr:cNvPr id="5" name="Text Box 10">
          <a:extLst>
            <a:ext uri="{FF2B5EF4-FFF2-40B4-BE49-F238E27FC236}">
              <a16:creationId xmlns:a16="http://schemas.microsoft.com/office/drawing/2014/main" id="{263EC48D-5661-4D4D-978E-0841C969AC31}"/>
            </a:ext>
          </a:extLst>
        </xdr:cNvPr>
        <xdr:cNvSpPr txBox="1">
          <a:spLocks noChangeArrowheads="1"/>
        </xdr:cNvSpPr>
      </xdr:nvSpPr>
      <xdr:spPr bwMode="auto">
        <a:xfrm>
          <a:off x="2781300" y="1308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21</xdr:row>
      <xdr:rowOff>152400</xdr:rowOff>
    </xdr:from>
    <xdr:ext cx="0" cy="292100"/>
    <xdr:sp macro="" textlink="">
      <xdr:nvSpPr>
        <xdr:cNvPr id="6" name="Text Box 6">
          <a:extLst>
            <a:ext uri="{FF2B5EF4-FFF2-40B4-BE49-F238E27FC236}">
              <a16:creationId xmlns:a16="http://schemas.microsoft.com/office/drawing/2014/main" id="{B9A2940C-0557-604A-A35F-CA52F47C1503}"/>
            </a:ext>
          </a:extLst>
        </xdr:cNvPr>
        <xdr:cNvSpPr txBox="1">
          <a:spLocks noChangeArrowheads="1"/>
        </xdr:cNvSpPr>
      </xdr:nvSpPr>
      <xdr:spPr bwMode="auto">
        <a:xfrm>
          <a:off x="2781300" y="1308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21</xdr:row>
      <xdr:rowOff>152400</xdr:rowOff>
    </xdr:from>
    <xdr:ext cx="0" cy="292100"/>
    <xdr:sp macro="" textlink="">
      <xdr:nvSpPr>
        <xdr:cNvPr id="7" name="Text Box 10">
          <a:extLst>
            <a:ext uri="{FF2B5EF4-FFF2-40B4-BE49-F238E27FC236}">
              <a16:creationId xmlns:a16="http://schemas.microsoft.com/office/drawing/2014/main" id="{CB66EEE7-769D-6247-ABC5-D3233A1BB470}"/>
            </a:ext>
          </a:extLst>
        </xdr:cNvPr>
        <xdr:cNvSpPr txBox="1">
          <a:spLocks noChangeArrowheads="1"/>
        </xdr:cNvSpPr>
      </xdr:nvSpPr>
      <xdr:spPr bwMode="auto">
        <a:xfrm>
          <a:off x="2781300" y="1308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21</xdr:row>
      <xdr:rowOff>101600</xdr:rowOff>
    </xdr:from>
    <xdr:ext cx="0" cy="292100"/>
    <xdr:sp macro="" textlink="">
      <xdr:nvSpPr>
        <xdr:cNvPr id="8" name="Text Box 6">
          <a:extLst>
            <a:ext uri="{FF2B5EF4-FFF2-40B4-BE49-F238E27FC236}">
              <a16:creationId xmlns:a16="http://schemas.microsoft.com/office/drawing/2014/main" id="{6F609BBB-8EF7-0847-B5AC-B46DEF69ECB3}"/>
            </a:ext>
          </a:extLst>
        </xdr:cNvPr>
        <xdr:cNvSpPr txBox="1">
          <a:spLocks noChangeArrowheads="1"/>
        </xdr:cNvSpPr>
      </xdr:nvSpPr>
      <xdr:spPr bwMode="auto">
        <a:xfrm>
          <a:off x="2781300" y="13030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21</xdr:row>
      <xdr:rowOff>152400</xdr:rowOff>
    </xdr:from>
    <xdr:ext cx="0" cy="292100"/>
    <xdr:sp macro="" textlink="">
      <xdr:nvSpPr>
        <xdr:cNvPr id="9" name="Text Box 10">
          <a:extLst>
            <a:ext uri="{FF2B5EF4-FFF2-40B4-BE49-F238E27FC236}">
              <a16:creationId xmlns:a16="http://schemas.microsoft.com/office/drawing/2014/main" id="{3E4D1C64-5757-7141-88C1-3B48A095D524}"/>
            </a:ext>
          </a:extLst>
        </xdr:cNvPr>
        <xdr:cNvSpPr txBox="1">
          <a:spLocks noChangeArrowheads="1"/>
        </xdr:cNvSpPr>
      </xdr:nvSpPr>
      <xdr:spPr bwMode="auto">
        <a:xfrm>
          <a:off x="2781300" y="1308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21</xdr:row>
      <xdr:rowOff>152400</xdr:rowOff>
    </xdr:from>
    <xdr:ext cx="0" cy="292100"/>
    <xdr:sp macro="" textlink="">
      <xdr:nvSpPr>
        <xdr:cNvPr id="10" name="Text Box 6">
          <a:extLst>
            <a:ext uri="{FF2B5EF4-FFF2-40B4-BE49-F238E27FC236}">
              <a16:creationId xmlns:a16="http://schemas.microsoft.com/office/drawing/2014/main" id="{37F59750-7DD3-3B41-8A13-A62DCFC2387E}"/>
            </a:ext>
          </a:extLst>
        </xdr:cNvPr>
        <xdr:cNvSpPr txBox="1">
          <a:spLocks noChangeArrowheads="1"/>
        </xdr:cNvSpPr>
      </xdr:nvSpPr>
      <xdr:spPr bwMode="auto">
        <a:xfrm>
          <a:off x="2781300" y="1308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21</xdr:row>
      <xdr:rowOff>152400</xdr:rowOff>
    </xdr:from>
    <xdr:ext cx="0" cy="292100"/>
    <xdr:sp macro="" textlink="">
      <xdr:nvSpPr>
        <xdr:cNvPr id="11" name="Text Box 10">
          <a:extLst>
            <a:ext uri="{FF2B5EF4-FFF2-40B4-BE49-F238E27FC236}">
              <a16:creationId xmlns:a16="http://schemas.microsoft.com/office/drawing/2014/main" id="{A3ED0F35-5EFE-314D-9624-DBC03DE04ECA}"/>
            </a:ext>
          </a:extLst>
        </xdr:cNvPr>
        <xdr:cNvSpPr txBox="1">
          <a:spLocks noChangeArrowheads="1"/>
        </xdr:cNvSpPr>
      </xdr:nvSpPr>
      <xdr:spPr bwMode="auto">
        <a:xfrm>
          <a:off x="2781300" y="1308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21</xdr:row>
      <xdr:rowOff>101600</xdr:rowOff>
    </xdr:from>
    <xdr:ext cx="0" cy="292100"/>
    <xdr:sp macro="" textlink="">
      <xdr:nvSpPr>
        <xdr:cNvPr id="12" name="Text Box 6">
          <a:extLst>
            <a:ext uri="{FF2B5EF4-FFF2-40B4-BE49-F238E27FC236}">
              <a16:creationId xmlns:a16="http://schemas.microsoft.com/office/drawing/2014/main" id="{DE677B64-E8AF-B84A-A438-BC9F2401A548}"/>
            </a:ext>
          </a:extLst>
        </xdr:cNvPr>
        <xdr:cNvSpPr txBox="1">
          <a:spLocks noChangeArrowheads="1"/>
        </xdr:cNvSpPr>
      </xdr:nvSpPr>
      <xdr:spPr bwMode="auto">
        <a:xfrm>
          <a:off x="2781300" y="13030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21</xdr:row>
      <xdr:rowOff>152400</xdr:rowOff>
    </xdr:from>
    <xdr:ext cx="0" cy="292100"/>
    <xdr:sp macro="" textlink="">
      <xdr:nvSpPr>
        <xdr:cNvPr id="13" name="Text Box 10">
          <a:extLst>
            <a:ext uri="{FF2B5EF4-FFF2-40B4-BE49-F238E27FC236}">
              <a16:creationId xmlns:a16="http://schemas.microsoft.com/office/drawing/2014/main" id="{FBE5466B-A2F2-5445-B304-3744C747CBD8}"/>
            </a:ext>
          </a:extLst>
        </xdr:cNvPr>
        <xdr:cNvSpPr txBox="1">
          <a:spLocks noChangeArrowheads="1"/>
        </xdr:cNvSpPr>
      </xdr:nvSpPr>
      <xdr:spPr bwMode="auto">
        <a:xfrm>
          <a:off x="2781300" y="1308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21</xdr:row>
      <xdr:rowOff>101600</xdr:rowOff>
    </xdr:from>
    <xdr:ext cx="0" cy="292100"/>
    <xdr:sp macro="" textlink="">
      <xdr:nvSpPr>
        <xdr:cNvPr id="14" name="Text Box 6">
          <a:extLst>
            <a:ext uri="{FF2B5EF4-FFF2-40B4-BE49-F238E27FC236}">
              <a16:creationId xmlns:a16="http://schemas.microsoft.com/office/drawing/2014/main" id="{BBE5840D-AD8C-1640-81C5-844E94671AEE}"/>
            </a:ext>
          </a:extLst>
        </xdr:cNvPr>
        <xdr:cNvSpPr txBox="1">
          <a:spLocks noChangeArrowheads="1"/>
        </xdr:cNvSpPr>
      </xdr:nvSpPr>
      <xdr:spPr bwMode="auto">
        <a:xfrm>
          <a:off x="2781300" y="13030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21</xdr:row>
      <xdr:rowOff>152400</xdr:rowOff>
    </xdr:from>
    <xdr:ext cx="0" cy="292100"/>
    <xdr:sp macro="" textlink="">
      <xdr:nvSpPr>
        <xdr:cNvPr id="15" name="Text Box 10">
          <a:extLst>
            <a:ext uri="{FF2B5EF4-FFF2-40B4-BE49-F238E27FC236}">
              <a16:creationId xmlns:a16="http://schemas.microsoft.com/office/drawing/2014/main" id="{A6904C72-B53F-C34C-A031-7AB2253BA112}"/>
            </a:ext>
          </a:extLst>
        </xdr:cNvPr>
        <xdr:cNvSpPr txBox="1">
          <a:spLocks noChangeArrowheads="1"/>
        </xdr:cNvSpPr>
      </xdr:nvSpPr>
      <xdr:spPr bwMode="auto">
        <a:xfrm>
          <a:off x="2781300" y="1308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21</xdr:row>
      <xdr:rowOff>152400</xdr:rowOff>
    </xdr:from>
    <xdr:ext cx="0" cy="292100"/>
    <xdr:sp macro="" textlink="">
      <xdr:nvSpPr>
        <xdr:cNvPr id="16" name="Text Box 6">
          <a:extLst>
            <a:ext uri="{FF2B5EF4-FFF2-40B4-BE49-F238E27FC236}">
              <a16:creationId xmlns:a16="http://schemas.microsoft.com/office/drawing/2014/main" id="{4A84B422-8894-0B47-B8C8-C01A261A513B}"/>
            </a:ext>
          </a:extLst>
        </xdr:cNvPr>
        <xdr:cNvSpPr txBox="1">
          <a:spLocks noChangeArrowheads="1"/>
        </xdr:cNvSpPr>
      </xdr:nvSpPr>
      <xdr:spPr bwMode="auto">
        <a:xfrm>
          <a:off x="2781300" y="1308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21</xdr:row>
      <xdr:rowOff>152400</xdr:rowOff>
    </xdr:from>
    <xdr:ext cx="0" cy="292100"/>
    <xdr:sp macro="" textlink="">
      <xdr:nvSpPr>
        <xdr:cNvPr id="17" name="Text Box 10">
          <a:extLst>
            <a:ext uri="{FF2B5EF4-FFF2-40B4-BE49-F238E27FC236}">
              <a16:creationId xmlns:a16="http://schemas.microsoft.com/office/drawing/2014/main" id="{A3898D20-4677-8A4F-B755-CAC80F56B73E}"/>
            </a:ext>
          </a:extLst>
        </xdr:cNvPr>
        <xdr:cNvSpPr txBox="1">
          <a:spLocks noChangeArrowheads="1"/>
        </xdr:cNvSpPr>
      </xdr:nvSpPr>
      <xdr:spPr bwMode="auto">
        <a:xfrm>
          <a:off x="2781300" y="1308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21</xdr:row>
      <xdr:rowOff>101600</xdr:rowOff>
    </xdr:from>
    <xdr:ext cx="0" cy="292100"/>
    <xdr:sp macro="" textlink="">
      <xdr:nvSpPr>
        <xdr:cNvPr id="18" name="Text Box 6">
          <a:extLst>
            <a:ext uri="{FF2B5EF4-FFF2-40B4-BE49-F238E27FC236}">
              <a16:creationId xmlns:a16="http://schemas.microsoft.com/office/drawing/2014/main" id="{143C7B55-7B4D-B041-9EDE-350EE930A278}"/>
            </a:ext>
          </a:extLst>
        </xdr:cNvPr>
        <xdr:cNvSpPr txBox="1">
          <a:spLocks noChangeArrowheads="1"/>
        </xdr:cNvSpPr>
      </xdr:nvSpPr>
      <xdr:spPr bwMode="auto">
        <a:xfrm>
          <a:off x="2781300" y="13030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21</xdr:row>
      <xdr:rowOff>152400</xdr:rowOff>
    </xdr:from>
    <xdr:ext cx="0" cy="292100"/>
    <xdr:sp macro="" textlink="">
      <xdr:nvSpPr>
        <xdr:cNvPr id="19" name="Text Box 10">
          <a:extLst>
            <a:ext uri="{FF2B5EF4-FFF2-40B4-BE49-F238E27FC236}">
              <a16:creationId xmlns:a16="http://schemas.microsoft.com/office/drawing/2014/main" id="{49410D15-1BBD-BA4A-A212-A66437686189}"/>
            </a:ext>
          </a:extLst>
        </xdr:cNvPr>
        <xdr:cNvSpPr txBox="1">
          <a:spLocks noChangeArrowheads="1"/>
        </xdr:cNvSpPr>
      </xdr:nvSpPr>
      <xdr:spPr bwMode="auto">
        <a:xfrm>
          <a:off x="2781300" y="1308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21</xdr:row>
      <xdr:rowOff>152400</xdr:rowOff>
    </xdr:from>
    <xdr:ext cx="0" cy="292100"/>
    <xdr:sp macro="" textlink="">
      <xdr:nvSpPr>
        <xdr:cNvPr id="20" name="Text Box 6">
          <a:extLst>
            <a:ext uri="{FF2B5EF4-FFF2-40B4-BE49-F238E27FC236}">
              <a16:creationId xmlns:a16="http://schemas.microsoft.com/office/drawing/2014/main" id="{079043AF-EC0E-B141-91B1-C10BE1D94BE9}"/>
            </a:ext>
          </a:extLst>
        </xdr:cNvPr>
        <xdr:cNvSpPr txBox="1">
          <a:spLocks noChangeArrowheads="1"/>
        </xdr:cNvSpPr>
      </xdr:nvSpPr>
      <xdr:spPr bwMode="auto">
        <a:xfrm>
          <a:off x="2781300" y="1308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21</xdr:row>
      <xdr:rowOff>152400</xdr:rowOff>
    </xdr:from>
    <xdr:ext cx="0" cy="292100"/>
    <xdr:sp macro="" textlink="">
      <xdr:nvSpPr>
        <xdr:cNvPr id="21" name="Text Box 10">
          <a:extLst>
            <a:ext uri="{FF2B5EF4-FFF2-40B4-BE49-F238E27FC236}">
              <a16:creationId xmlns:a16="http://schemas.microsoft.com/office/drawing/2014/main" id="{30A51F61-0D49-1E44-9B82-69B7750DDFA6}"/>
            </a:ext>
          </a:extLst>
        </xdr:cNvPr>
        <xdr:cNvSpPr txBox="1">
          <a:spLocks noChangeArrowheads="1"/>
        </xdr:cNvSpPr>
      </xdr:nvSpPr>
      <xdr:spPr bwMode="auto">
        <a:xfrm>
          <a:off x="2781300" y="1308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21</xdr:row>
      <xdr:rowOff>101600</xdr:rowOff>
    </xdr:from>
    <xdr:ext cx="0" cy="292100"/>
    <xdr:sp macro="" textlink="">
      <xdr:nvSpPr>
        <xdr:cNvPr id="22" name="Text Box 6">
          <a:extLst>
            <a:ext uri="{FF2B5EF4-FFF2-40B4-BE49-F238E27FC236}">
              <a16:creationId xmlns:a16="http://schemas.microsoft.com/office/drawing/2014/main" id="{E51D72B9-622C-EE41-AC54-83B9AFE54343}"/>
            </a:ext>
          </a:extLst>
        </xdr:cNvPr>
        <xdr:cNvSpPr txBox="1">
          <a:spLocks noChangeArrowheads="1"/>
        </xdr:cNvSpPr>
      </xdr:nvSpPr>
      <xdr:spPr bwMode="auto">
        <a:xfrm>
          <a:off x="2781300" y="13030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21</xdr:row>
      <xdr:rowOff>152400</xdr:rowOff>
    </xdr:from>
    <xdr:ext cx="0" cy="292100"/>
    <xdr:sp macro="" textlink="">
      <xdr:nvSpPr>
        <xdr:cNvPr id="23" name="Text Box 10">
          <a:extLst>
            <a:ext uri="{FF2B5EF4-FFF2-40B4-BE49-F238E27FC236}">
              <a16:creationId xmlns:a16="http://schemas.microsoft.com/office/drawing/2014/main" id="{E4668826-A992-444F-AECA-E52AD9173EC7}"/>
            </a:ext>
          </a:extLst>
        </xdr:cNvPr>
        <xdr:cNvSpPr txBox="1">
          <a:spLocks noChangeArrowheads="1"/>
        </xdr:cNvSpPr>
      </xdr:nvSpPr>
      <xdr:spPr bwMode="auto">
        <a:xfrm>
          <a:off x="2781300" y="1308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21</xdr:row>
      <xdr:rowOff>152400</xdr:rowOff>
    </xdr:from>
    <xdr:ext cx="0" cy="292100"/>
    <xdr:sp macro="" textlink="">
      <xdr:nvSpPr>
        <xdr:cNvPr id="24" name="Text Box 6">
          <a:extLst>
            <a:ext uri="{FF2B5EF4-FFF2-40B4-BE49-F238E27FC236}">
              <a16:creationId xmlns:a16="http://schemas.microsoft.com/office/drawing/2014/main" id="{9348A6DE-57DD-6A4E-AE55-969C05107AC3}"/>
            </a:ext>
          </a:extLst>
        </xdr:cNvPr>
        <xdr:cNvSpPr txBox="1">
          <a:spLocks noChangeArrowheads="1"/>
        </xdr:cNvSpPr>
      </xdr:nvSpPr>
      <xdr:spPr bwMode="auto">
        <a:xfrm>
          <a:off x="2781300" y="1308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21</xdr:row>
      <xdr:rowOff>152400</xdr:rowOff>
    </xdr:from>
    <xdr:ext cx="0" cy="292100"/>
    <xdr:sp macro="" textlink="">
      <xdr:nvSpPr>
        <xdr:cNvPr id="25" name="Text Box 10">
          <a:extLst>
            <a:ext uri="{FF2B5EF4-FFF2-40B4-BE49-F238E27FC236}">
              <a16:creationId xmlns:a16="http://schemas.microsoft.com/office/drawing/2014/main" id="{2AF88FC5-E013-4D40-A554-36AE55FFB715}"/>
            </a:ext>
          </a:extLst>
        </xdr:cNvPr>
        <xdr:cNvSpPr txBox="1">
          <a:spLocks noChangeArrowheads="1"/>
        </xdr:cNvSpPr>
      </xdr:nvSpPr>
      <xdr:spPr bwMode="auto">
        <a:xfrm>
          <a:off x="2781300" y="1308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21</xdr:row>
      <xdr:rowOff>101600</xdr:rowOff>
    </xdr:from>
    <xdr:ext cx="0" cy="292100"/>
    <xdr:sp macro="" textlink="">
      <xdr:nvSpPr>
        <xdr:cNvPr id="26" name="Text Box 6">
          <a:extLst>
            <a:ext uri="{FF2B5EF4-FFF2-40B4-BE49-F238E27FC236}">
              <a16:creationId xmlns:a16="http://schemas.microsoft.com/office/drawing/2014/main" id="{41F2D74F-16A6-1841-9A78-D0266C506810}"/>
            </a:ext>
          </a:extLst>
        </xdr:cNvPr>
        <xdr:cNvSpPr txBox="1">
          <a:spLocks noChangeArrowheads="1"/>
        </xdr:cNvSpPr>
      </xdr:nvSpPr>
      <xdr:spPr bwMode="auto">
        <a:xfrm>
          <a:off x="2781300" y="13030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21</xdr:row>
      <xdr:rowOff>152400</xdr:rowOff>
    </xdr:from>
    <xdr:ext cx="0" cy="292100"/>
    <xdr:sp macro="" textlink="">
      <xdr:nvSpPr>
        <xdr:cNvPr id="27" name="Text Box 10">
          <a:extLst>
            <a:ext uri="{FF2B5EF4-FFF2-40B4-BE49-F238E27FC236}">
              <a16:creationId xmlns:a16="http://schemas.microsoft.com/office/drawing/2014/main" id="{F3B84ADF-6644-C944-91C0-F0920CB228E5}"/>
            </a:ext>
          </a:extLst>
        </xdr:cNvPr>
        <xdr:cNvSpPr txBox="1">
          <a:spLocks noChangeArrowheads="1"/>
        </xdr:cNvSpPr>
      </xdr:nvSpPr>
      <xdr:spPr bwMode="auto">
        <a:xfrm>
          <a:off x="2781300" y="1308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21</xdr:row>
      <xdr:rowOff>101600</xdr:rowOff>
    </xdr:from>
    <xdr:ext cx="0" cy="292100"/>
    <xdr:sp macro="" textlink="">
      <xdr:nvSpPr>
        <xdr:cNvPr id="28" name="Text Box 6">
          <a:extLst>
            <a:ext uri="{FF2B5EF4-FFF2-40B4-BE49-F238E27FC236}">
              <a16:creationId xmlns:a16="http://schemas.microsoft.com/office/drawing/2014/main" id="{6E181F8F-BCC4-A547-B404-4C221E0267F8}"/>
            </a:ext>
          </a:extLst>
        </xdr:cNvPr>
        <xdr:cNvSpPr txBox="1">
          <a:spLocks noChangeArrowheads="1"/>
        </xdr:cNvSpPr>
      </xdr:nvSpPr>
      <xdr:spPr bwMode="auto">
        <a:xfrm>
          <a:off x="2781300" y="13030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21</xdr:row>
      <xdr:rowOff>152400</xdr:rowOff>
    </xdr:from>
    <xdr:ext cx="0" cy="292100"/>
    <xdr:sp macro="" textlink="">
      <xdr:nvSpPr>
        <xdr:cNvPr id="29" name="Text Box 10">
          <a:extLst>
            <a:ext uri="{FF2B5EF4-FFF2-40B4-BE49-F238E27FC236}">
              <a16:creationId xmlns:a16="http://schemas.microsoft.com/office/drawing/2014/main" id="{72C6FF56-6A29-864B-8963-34E6B4489451}"/>
            </a:ext>
          </a:extLst>
        </xdr:cNvPr>
        <xdr:cNvSpPr txBox="1">
          <a:spLocks noChangeArrowheads="1"/>
        </xdr:cNvSpPr>
      </xdr:nvSpPr>
      <xdr:spPr bwMode="auto">
        <a:xfrm>
          <a:off x="2781300" y="1308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21</xdr:row>
      <xdr:rowOff>152400</xdr:rowOff>
    </xdr:from>
    <xdr:ext cx="0" cy="292100"/>
    <xdr:sp macro="" textlink="">
      <xdr:nvSpPr>
        <xdr:cNvPr id="30" name="Text Box 6">
          <a:extLst>
            <a:ext uri="{FF2B5EF4-FFF2-40B4-BE49-F238E27FC236}">
              <a16:creationId xmlns:a16="http://schemas.microsoft.com/office/drawing/2014/main" id="{C7804065-9204-8B40-8AE2-D8C830345D31}"/>
            </a:ext>
          </a:extLst>
        </xdr:cNvPr>
        <xdr:cNvSpPr txBox="1">
          <a:spLocks noChangeArrowheads="1"/>
        </xdr:cNvSpPr>
      </xdr:nvSpPr>
      <xdr:spPr bwMode="auto">
        <a:xfrm>
          <a:off x="2781300" y="1308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21</xdr:row>
      <xdr:rowOff>152400</xdr:rowOff>
    </xdr:from>
    <xdr:ext cx="0" cy="292100"/>
    <xdr:sp macro="" textlink="">
      <xdr:nvSpPr>
        <xdr:cNvPr id="31" name="Text Box 10">
          <a:extLst>
            <a:ext uri="{FF2B5EF4-FFF2-40B4-BE49-F238E27FC236}">
              <a16:creationId xmlns:a16="http://schemas.microsoft.com/office/drawing/2014/main" id="{FBD663A5-3CA3-6049-AFFE-03B66C425AEE}"/>
            </a:ext>
          </a:extLst>
        </xdr:cNvPr>
        <xdr:cNvSpPr txBox="1">
          <a:spLocks noChangeArrowheads="1"/>
        </xdr:cNvSpPr>
      </xdr:nvSpPr>
      <xdr:spPr bwMode="auto">
        <a:xfrm>
          <a:off x="2781300" y="1308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21</xdr:row>
      <xdr:rowOff>101600</xdr:rowOff>
    </xdr:from>
    <xdr:ext cx="0" cy="292100"/>
    <xdr:sp macro="" textlink="">
      <xdr:nvSpPr>
        <xdr:cNvPr id="32" name="Text Box 6">
          <a:extLst>
            <a:ext uri="{FF2B5EF4-FFF2-40B4-BE49-F238E27FC236}">
              <a16:creationId xmlns:a16="http://schemas.microsoft.com/office/drawing/2014/main" id="{296A1D2C-5B4A-C84A-9A61-18B03111FC28}"/>
            </a:ext>
          </a:extLst>
        </xdr:cNvPr>
        <xdr:cNvSpPr txBox="1">
          <a:spLocks noChangeArrowheads="1"/>
        </xdr:cNvSpPr>
      </xdr:nvSpPr>
      <xdr:spPr bwMode="auto">
        <a:xfrm>
          <a:off x="2781300" y="13030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21</xdr:row>
      <xdr:rowOff>152400</xdr:rowOff>
    </xdr:from>
    <xdr:ext cx="0" cy="292100"/>
    <xdr:sp macro="" textlink="">
      <xdr:nvSpPr>
        <xdr:cNvPr id="33" name="Text Box 10">
          <a:extLst>
            <a:ext uri="{FF2B5EF4-FFF2-40B4-BE49-F238E27FC236}">
              <a16:creationId xmlns:a16="http://schemas.microsoft.com/office/drawing/2014/main" id="{FA36D439-3C67-5140-A429-88597212913F}"/>
            </a:ext>
          </a:extLst>
        </xdr:cNvPr>
        <xdr:cNvSpPr txBox="1">
          <a:spLocks noChangeArrowheads="1"/>
        </xdr:cNvSpPr>
      </xdr:nvSpPr>
      <xdr:spPr bwMode="auto">
        <a:xfrm>
          <a:off x="2781300" y="1308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660400</xdr:colOff>
      <xdr:row>21</xdr:row>
      <xdr:rowOff>152400</xdr:rowOff>
    </xdr:from>
    <xdr:ext cx="0" cy="292100"/>
    <xdr:sp macro="" textlink="">
      <xdr:nvSpPr>
        <xdr:cNvPr id="34" name="Text Box 6">
          <a:extLst>
            <a:ext uri="{FF2B5EF4-FFF2-40B4-BE49-F238E27FC236}">
              <a16:creationId xmlns:a16="http://schemas.microsoft.com/office/drawing/2014/main" id="{1AED7926-F465-9F49-8E95-FD7753927B8E}"/>
            </a:ext>
          </a:extLst>
        </xdr:cNvPr>
        <xdr:cNvSpPr txBox="1">
          <a:spLocks noChangeArrowheads="1"/>
        </xdr:cNvSpPr>
      </xdr:nvSpPr>
      <xdr:spPr bwMode="auto">
        <a:xfrm>
          <a:off x="2832100" y="1308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21</xdr:row>
      <xdr:rowOff>152400</xdr:rowOff>
    </xdr:from>
    <xdr:ext cx="0" cy="292100"/>
    <xdr:sp macro="" textlink="">
      <xdr:nvSpPr>
        <xdr:cNvPr id="35" name="Text Box 10">
          <a:extLst>
            <a:ext uri="{FF2B5EF4-FFF2-40B4-BE49-F238E27FC236}">
              <a16:creationId xmlns:a16="http://schemas.microsoft.com/office/drawing/2014/main" id="{288EDCE9-F521-AA4A-8839-31B59F2E8406}"/>
            </a:ext>
          </a:extLst>
        </xdr:cNvPr>
        <xdr:cNvSpPr txBox="1">
          <a:spLocks noChangeArrowheads="1"/>
        </xdr:cNvSpPr>
      </xdr:nvSpPr>
      <xdr:spPr bwMode="auto">
        <a:xfrm>
          <a:off x="2781300" y="1308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21</xdr:row>
      <xdr:rowOff>101600</xdr:rowOff>
    </xdr:from>
    <xdr:ext cx="0" cy="292100"/>
    <xdr:sp macro="" textlink="">
      <xdr:nvSpPr>
        <xdr:cNvPr id="36" name="Text Box 6">
          <a:extLst>
            <a:ext uri="{FF2B5EF4-FFF2-40B4-BE49-F238E27FC236}">
              <a16:creationId xmlns:a16="http://schemas.microsoft.com/office/drawing/2014/main" id="{C1A6953B-49FA-214D-8F83-02E57D8D15EA}"/>
            </a:ext>
          </a:extLst>
        </xdr:cNvPr>
        <xdr:cNvSpPr txBox="1">
          <a:spLocks noChangeArrowheads="1"/>
        </xdr:cNvSpPr>
      </xdr:nvSpPr>
      <xdr:spPr bwMode="auto">
        <a:xfrm>
          <a:off x="2781300" y="13030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21</xdr:row>
      <xdr:rowOff>152400</xdr:rowOff>
    </xdr:from>
    <xdr:ext cx="0" cy="292100"/>
    <xdr:sp macro="" textlink="">
      <xdr:nvSpPr>
        <xdr:cNvPr id="37" name="Text Box 10">
          <a:extLst>
            <a:ext uri="{FF2B5EF4-FFF2-40B4-BE49-F238E27FC236}">
              <a16:creationId xmlns:a16="http://schemas.microsoft.com/office/drawing/2014/main" id="{0D4E67E9-6C3E-864C-BE20-F1BEF71592FA}"/>
            </a:ext>
          </a:extLst>
        </xdr:cNvPr>
        <xdr:cNvSpPr txBox="1">
          <a:spLocks noChangeArrowheads="1"/>
        </xdr:cNvSpPr>
      </xdr:nvSpPr>
      <xdr:spPr bwMode="auto">
        <a:xfrm>
          <a:off x="2781300" y="1308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21</xdr:row>
      <xdr:rowOff>152400</xdr:rowOff>
    </xdr:from>
    <xdr:ext cx="0" cy="292100"/>
    <xdr:sp macro="" textlink="">
      <xdr:nvSpPr>
        <xdr:cNvPr id="38" name="Text Box 6">
          <a:extLst>
            <a:ext uri="{FF2B5EF4-FFF2-40B4-BE49-F238E27FC236}">
              <a16:creationId xmlns:a16="http://schemas.microsoft.com/office/drawing/2014/main" id="{5D4B098A-4F66-4342-87D6-C90EF6B0E228}"/>
            </a:ext>
          </a:extLst>
        </xdr:cNvPr>
        <xdr:cNvSpPr txBox="1">
          <a:spLocks noChangeArrowheads="1"/>
        </xdr:cNvSpPr>
      </xdr:nvSpPr>
      <xdr:spPr bwMode="auto">
        <a:xfrm>
          <a:off x="2781300" y="1308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21</xdr:row>
      <xdr:rowOff>152400</xdr:rowOff>
    </xdr:from>
    <xdr:ext cx="0" cy="292100"/>
    <xdr:sp macro="" textlink="">
      <xdr:nvSpPr>
        <xdr:cNvPr id="39" name="Text Box 10">
          <a:extLst>
            <a:ext uri="{FF2B5EF4-FFF2-40B4-BE49-F238E27FC236}">
              <a16:creationId xmlns:a16="http://schemas.microsoft.com/office/drawing/2014/main" id="{84A7BA6E-1495-FF40-A0ED-66A7E315C39D}"/>
            </a:ext>
          </a:extLst>
        </xdr:cNvPr>
        <xdr:cNvSpPr txBox="1">
          <a:spLocks noChangeArrowheads="1"/>
        </xdr:cNvSpPr>
      </xdr:nvSpPr>
      <xdr:spPr bwMode="auto">
        <a:xfrm>
          <a:off x="2781300" y="1308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21</xdr:row>
      <xdr:rowOff>101600</xdr:rowOff>
    </xdr:from>
    <xdr:ext cx="0" cy="292100"/>
    <xdr:sp macro="" textlink="">
      <xdr:nvSpPr>
        <xdr:cNvPr id="40" name="Text Box 6">
          <a:extLst>
            <a:ext uri="{FF2B5EF4-FFF2-40B4-BE49-F238E27FC236}">
              <a16:creationId xmlns:a16="http://schemas.microsoft.com/office/drawing/2014/main" id="{8D4E3188-D6D6-E94F-A937-9B0172F33979}"/>
            </a:ext>
          </a:extLst>
        </xdr:cNvPr>
        <xdr:cNvSpPr txBox="1">
          <a:spLocks noChangeArrowheads="1"/>
        </xdr:cNvSpPr>
      </xdr:nvSpPr>
      <xdr:spPr bwMode="auto">
        <a:xfrm>
          <a:off x="2781300" y="13030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21</xdr:row>
      <xdr:rowOff>152400</xdr:rowOff>
    </xdr:from>
    <xdr:ext cx="0" cy="292100"/>
    <xdr:sp macro="" textlink="">
      <xdr:nvSpPr>
        <xdr:cNvPr id="41" name="Text Box 10">
          <a:extLst>
            <a:ext uri="{FF2B5EF4-FFF2-40B4-BE49-F238E27FC236}">
              <a16:creationId xmlns:a16="http://schemas.microsoft.com/office/drawing/2014/main" id="{EF022818-F7DF-C04D-AD51-5E73A1CD88B5}"/>
            </a:ext>
          </a:extLst>
        </xdr:cNvPr>
        <xdr:cNvSpPr txBox="1">
          <a:spLocks noChangeArrowheads="1"/>
        </xdr:cNvSpPr>
      </xdr:nvSpPr>
      <xdr:spPr bwMode="auto">
        <a:xfrm>
          <a:off x="2781300" y="1308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21</xdr:row>
      <xdr:rowOff>152400</xdr:rowOff>
    </xdr:from>
    <xdr:ext cx="0" cy="292100"/>
    <xdr:sp macro="" textlink="">
      <xdr:nvSpPr>
        <xdr:cNvPr id="42" name="Text Box 6">
          <a:extLst>
            <a:ext uri="{FF2B5EF4-FFF2-40B4-BE49-F238E27FC236}">
              <a16:creationId xmlns:a16="http://schemas.microsoft.com/office/drawing/2014/main" id="{05CBDF42-F80E-E845-91B5-124B7B4D8A2F}"/>
            </a:ext>
          </a:extLst>
        </xdr:cNvPr>
        <xdr:cNvSpPr txBox="1">
          <a:spLocks noChangeArrowheads="1"/>
        </xdr:cNvSpPr>
      </xdr:nvSpPr>
      <xdr:spPr bwMode="auto">
        <a:xfrm>
          <a:off x="2781300" y="1308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21</xdr:row>
      <xdr:rowOff>152400</xdr:rowOff>
    </xdr:from>
    <xdr:ext cx="0" cy="292100"/>
    <xdr:sp macro="" textlink="">
      <xdr:nvSpPr>
        <xdr:cNvPr id="43" name="Text Box 10">
          <a:extLst>
            <a:ext uri="{FF2B5EF4-FFF2-40B4-BE49-F238E27FC236}">
              <a16:creationId xmlns:a16="http://schemas.microsoft.com/office/drawing/2014/main" id="{FE7432CA-83EC-374A-AA57-E4D1A9B9B148}"/>
            </a:ext>
          </a:extLst>
        </xdr:cNvPr>
        <xdr:cNvSpPr txBox="1">
          <a:spLocks noChangeArrowheads="1"/>
        </xdr:cNvSpPr>
      </xdr:nvSpPr>
      <xdr:spPr bwMode="auto">
        <a:xfrm>
          <a:off x="2781300" y="1308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21</xdr:row>
      <xdr:rowOff>101600</xdr:rowOff>
    </xdr:from>
    <xdr:ext cx="0" cy="292100"/>
    <xdr:sp macro="" textlink="">
      <xdr:nvSpPr>
        <xdr:cNvPr id="44" name="Text Box 6">
          <a:extLst>
            <a:ext uri="{FF2B5EF4-FFF2-40B4-BE49-F238E27FC236}">
              <a16:creationId xmlns:a16="http://schemas.microsoft.com/office/drawing/2014/main" id="{D5569F01-98BB-C34F-96B1-B1DE05201841}"/>
            </a:ext>
          </a:extLst>
        </xdr:cNvPr>
        <xdr:cNvSpPr txBox="1">
          <a:spLocks noChangeArrowheads="1"/>
        </xdr:cNvSpPr>
      </xdr:nvSpPr>
      <xdr:spPr bwMode="auto">
        <a:xfrm>
          <a:off x="2781300" y="13030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21</xdr:row>
      <xdr:rowOff>152400</xdr:rowOff>
    </xdr:from>
    <xdr:ext cx="0" cy="292100"/>
    <xdr:sp macro="" textlink="">
      <xdr:nvSpPr>
        <xdr:cNvPr id="45" name="Text Box 10">
          <a:extLst>
            <a:ext uri="{FF2B5EF4-FFF2-40B4-BE49-F238E27FC236}">
              <a16:creationId xmlns:a16="http://schemas.microsoft.com/office/drawing/2014/main" id="{0EDEC38E-BB4F-9543-89D9-A3295CFB8DA4}"/>
            </a:ext>
          </a:extLst>
        </xdr:cNvPr>
        <xdr:cNvSpPr txBox="1">
          <a:spLocks noChangeArrowheads="1"/>
        </xdr:cNvSpPr>
      </xdr:nvSpPr>
      <xdr:spPr bwMode="auto">
        <a:xfrm>
          <a:off x="2781300" y="1308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21</xdr:row>
      <xdr:rowOff>101600</xdr:rowOff>
    </xdr:from>
    <xdr:ext cx="0" cy="292100"/>
    <xdr:sp macro="" textlink="">
      <xdr:nvSpPr>
        <xdr:cNvPr id="46" name="Text Box 6">
          <a:extLst>
            <a:ext uri="{FF2B5EF4-FFF2-40B4-BE49-F238E27FC236}">
              <a16:creationId xmlns:a16="http://schemas.microsoft.com/office/drawing/2014/main" id="{DDF96929-D1F6-934C-A793-DAFEC3CA26CD}"/>
            </a:ext>
          </a:extLst>
        </xdr:cNvPr>
        <xdr:cNvSpPr txBox="1">
          <a:spLocks noChangeArrowheads="1"/>
        </xdr:cNvSpPr>
      </xdr:nvSpPr>
      <xdr:spPr bwMode="auto">
        <a:xfrm>
          <a:off x="2781300" y="13030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21</xdr:row>
      <xdr:rowOff>152400</xdr:rowOff>
    </xdr:from>
    <xdr:ext cx="0" cy="292100"/>
    <xdr:sp macro="" textlink="">
      <xdr:nvSpPr>
        <xdr:cNvPr id="47" name="Text Box 10">
          <a:extLst>
            <a:ext uri="{FF2B5EF4-FFF2-40B4-BE49-F238E27FC236}">
              <a16:creationId xmlns:a16="http://schemas.microsoft.com/office/drawing/2014/main" id="{7DF4BF53-FEE3-F846-9DF5-A673284C7BC7}"/>
            </a:ext>
          </a:extLst>
        </xdr:cNvPr>
        <xdr:cNvSpPr txBox="1">
          <a:spLocks noChangeArrowheads="1"/>
        </xdr:cNvSpPr>
      </xdr:nvSpPr>
      <xdr:spPr bwMode="auto">
        <a:xfrm>
          <a:off x="2781300" y="1308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21</xdr:row>
      <xdr:rowOff>152400</xdr:rowOff>
    </xdr:from>
    <xdr:ext cx="0" cy="292100"/>
    <xdr:sp macro="" textlink="">
      <xdr:nvSpPr>
        <xdr:cNvPr id="48" name="Text Box 6">
          <a:extLst>
            <a:ext uri="{FF2B5EF4-FFF2-40B4-BE49-F238E27FC236}">
              <a16:creationId xmlns:a16="http://schemas.microsoft.com/office/drawing/2014/main" id="{44B82A43-B446-3240-A716-038FDCC7F232}"/>
            </a:ext>
          </a:extLst>
        </xdr:cNvPr>
        <xdr:cNvSpPr txBox="1">
          <a:spLocks noChangeArrowheads="1"/>
        </xdr:cNvSpPr>
      </xdr:nvSpPr>
      <xdr:spPr bwMode="auto">
        <a:xfrm>
          <a:off x="2781300" y="1308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21</xdr:row>
      <xdr:rowOff>152400</xdr:rowOff>
    </xdr:from>
    <xdr:ext cx="0" cy="292100"/>
    <xdr:sp macro="" textlink="">
      <xdr:nvSpPr>
        <xdr:cNvPr id="49" name="Text Box 10">
          <a:extLst>
            <a:ext uri="{FF2B5EF4-FFF2-40B4-BE49-F238E27FC236}">
              <a16:creationId xmlns:a16="http://schemas.microsoft.com/office/drawing/2014/main" id="{FF6941A1-97FF-AC4F-B92E-70B3A4E7043B}"/>
            </a:ext>
          </a:extLst>
        </xdr:cNvPr>
        <xdr:cNvSpPr txBox="1">
          <a:spLocks noChangeArrowheads="1"/>
        </xdr:cNvSpPr>
      </xdr:nvSpPr>
      <xdr:spPr bwMode="auto">
        <a:xfrm>
          <a:off x="2781300" y="1308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21</xdr:row>
      <xdr:rowOff>101600</xdr:rowOff>
    </xdr:from>
    <xdr:ext cx="0" cy="292100"/>
    <xdr:sp macro="" textlink="">
      <xdr:nvSpPr>
        <xdr:cNvPr id="50" name="Text Box 6">
          <a:extLst>
            <a:ext uri="{FF2B5EF4-FFF2-40B4-BE49-F238E27FC236}">
              <a16:creationId xmlns:a16="http://schemas.microsoft.com/office/drawing/2014/main" id="{C127AE2F-CFA0-534E-B475-5FD109A1D12C}"/>
            </a:ext>
          </a:extLst>
        </xdr:cNvPr>
        <xdr:cNvSpPr txBox="1">
          <a:spLocks noChangeArrowheads="1"/>
        </xdr:cNvSpPr>
      </xdr:nvSpPr>
      <xdr:spPr bwMode="auto">
        <a:xfrm>
          <a:off x="2781300" y="13030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21</xdr:row>
      <xdr:rowOff>152400</xdr:rowOff>
    </xdr:from>
    <xdr:ext cx="0" cy="292100"/>
    <xdr:sp macro="" textlink="">
      <xdr:nvSpPr>
        <xdr:cNvPr id="51" name="Text Box 10">
          <a:extLst>
            <a:ext uri="{FF2B5EF4-FFF2-40B4-BE49-F238E27FC236}">
              <a16:creationId xmlns:a16="http://schemas.microsoft.com/office/drawing/2014/main" id="{8B570580-3554-724B-9A96-1242D00AEFA7}"/>
            </a:ext>
          </a:extLst>
        </xdr:cNvPr>
        <xdr:cNvSpPr txBox="1">
          <a:spLocks noChangeArrowheads="1"/>
        </xdr:cNvSpPr>
      </xdr:nvSpPr>
      <xdr:spPr bwMode="auto">
        <a:xfrm>
          <a:off x="2781300" y="1308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21</xdr:row>
      <xdr:rowOff>152400</xdr:rowOff>
    </xdr:from>
    <xdr:ext cx="0" cy="292100"/>
    <xdr:sp macro="" textlink="">
      <xdr:nvSpPr>
        <xdr:cNvPr id="52" name="Text Box 6">
          <a:extLst>
            <a:ext uri="{FF2B5EF4-FFF2-40B4-BE49-F238E27FC236}">
              <a16:creationId xmlns:a16="http://schemas.microsoft.com/office/drawing/2014/main" id="{306DD5F5-4E44-B644-9C34-81EFB3A95A28}"/>
            </a:ext>
          </a:extLst>
        </xdr:cNvPr>
        <xdr:cNvSpPr txBox="1">
          <a:spLocks noChangeArrowheads="1"/>
        </xdr:cNvSpPr>
      </xdr:nvSpPr>
      <xdr:spPr bwMode="auto">
        <a:xfrm>
          <a:off x="2781300" y="1308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21</xdr:row>
      <xdr:rowOff>152400</xdr:rowOff>
    </xdr:from>
    <xdr:ext cx="0" cy="292100"/>
    <xdr:sp macro="" textlink="">
      <xdr:nvSpPr>
        <xdr:cNvPr id="53" name="Text Box 10">
          <a:extLst>
            <a:ext uri="{FF2B5EF4-FFF2-40B4-BE49-F238E27FC236}">
              <a16:creationId xmlns:a16="http://schemas.microsoft.com/office/drawing/2014/main" id="{A9EC7059-63A3-EC4B-93EB-77649F0980BF}"/>
            </a:ext>
          </a:extLst>
        </xdr:cNvPr>
        <xdr:cNvSpPr txBox="1">
          <a:spLocks noChangeArrowheads="1"/>
        </xdr:cNvSpPr>
      </xdr:nvSpPr>
      <xdr:spPr bwMode="auto">
        <a:xfrm>
          <a:off x="2781300" y="1308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21</xdr:row>
      <xdr:rowOff>101600</xdr:rowOff>
    </xdr:from>
    <xdr:ext cx="0" cy="292100"/>
    <xdr:sp macro="" textlink="">
      <xdr:nvSpPr>
        <xdr:cNvPr id="54" name="Text Box 6">
          <a:extLst>
            <a:ext uri="{FF2B5EF4-FFF2-40B4-BE49-F238E27FC236}">
              <a16:creationId xmlns:a16="http://schemas.microsoft.com/office/drawing/2014/main" id="{A07C41D8-8DAA-5648-A597-216CA1C301CA}"/>
            </a:ext>
          </a:extLst>
        </xdr:cNvPr>
        <xdr:cNvSpPr txBox="1">
          <a:spLocks noChangeArrowheads="1"/>
        </xdr:cNvSpPr>
      </xdr:nvSpPr>
      <xdr:spPr bwMode="auto">
        <a:xfrm>
          <a:off x="2781300" y="13030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21</xdr:row>
      <xdr:rowOff>152400</xdr:rowOff>
    </xdr:from>
    <xdr:ext cx="0" cy="292100"/>
    <xdr:sp macro="" textlink="">
      <xdr:nvSpPr>
        <xdr:cNvPr id="55" name="Text Box 10">
          <a:extLst>
            <a:ext uri="{FF2B5EF4-FFF2-40B4-BE49-F238E27FC236}">
              <a16:creationId xmlns:a16="http://schemas.microsoft.com/office/drawing/2014/main" id="{AF218B15-95EB-4C4D-925B-4CC3491236D3}"/>
            </a:ext>
          </a:extLst>
        </xdr:cNvPr>
        <xdr:cNvSpPr txBox="1">
          <a:spLocks noChangeArrowheads="1"/>
        </xdr:cNvSpPr>
      </xdr:nvSpPr>
      <xdr:spPr bwMode="auto">
        <a:xfrm>
          <a:off x="2781300" y="1308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21</xdr:row>
      <xdr:rowOff>152400</xdr:rowOff>
    </xdr:from>
    <xdr:ext cx="0" cy="292100"/>
    <xdr:sp macro="" textlink="">
      <xdr:nvSpPr>
        <xdr:cNvPr id="56" name="Text Box 6">
          <a:extLst>
            <a:ext uri="{FF2B5EF4-FFF2-40B4-BE49-F238E27FC236}">
              <a16:creationId xmlns:a16="http://schemas.microsoft.com/office/drawing/2014/main" id="{5032C286-D009-034D-A470-5B700B835C37}"/>
            </a:ext>
          </a:extLst>
        </xdr:cNvPr>
        <xdr:cNvSpPr txBox="1">
          <a:spLocks noChangeArrowheads="1"/>
        </xdr:cNvSpPr>
      </xdr:nvSpPr>
      <xdr:spPr bwMode="auto">
        <a:xfrm>
          <a:off x="2781300" y="1308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21</xdr:row>
      <xdr:rowOff>152400</xdr:rowOff>
    </xdr:from>
    <xdr:ext cx="0" cy="292100"/>
    <xdr:sp macro="" textlink="">
      <xdr:nvSpPr>
        <xdr:cNvPr id="57" name="Text Box 10">
          <a:extLst>
            <a:ext uri="{FF2B5EF4-FFF2-40B4-BE49-F238E27FC236}">
              <a16:creationId xmlns:a16="http://schemas.microsoft.com/office/drawing/2014/main" id="{A8DF7BF9-21EA-0F40-8E18-991A1C7B0035}"/>
            </a:ext>
          </a:extLst>
        </xdr:cNvPr>
        <xdr:cNvSpPr txBox="1">
          <a:spLocks noChangeArrowheads="1"/>
        </xdr:cNvSpPr>
      </xdr:nvSpPr>
      <xdr:spPr bwMode="auto">
        <a:xfrm>
          <a:off x="2781300" y="1308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21</xdr:row>
      <xdr:rowOff>101600</xdr:rowOff>
    </xdr:from>
    <xdr:ext cx="0" cy="292100"/>
    <xdr:sp macro="" textlink="">
      <xdr:nvSpPr>
        <xdr:cNvPr id="58" name="Text Box 6">
          <a:extLst>
            <a:ext uri="{FF2B5EF4-FFF2-40B4-BE49-F238E27FC236}">
              <a16:creationId xmlns:a16="http://schemas.microsoft.com/office/drawing/2014/main" id="{2B6810F8-E5BD-6E4B-A3BC-688E9D6A584A}"/>
            </a:ext>
          </a:extLst>
        </xdr:cNvPr>
        <xdr:cNvSpPr txBox="1">
          <a:spLocks noChangeArrowheads="1"/>
        </xdr:cNvSpPr>
      </xdr:nvSpPr>
      <xdr:spPr bwMode="auto">
        <a:xfrm>
          <a:off x="2781300" y="13030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21</xdr:row>
      <xdr:rowOff>152400</xdr:rowOff>
    </xdr:from>
    <xdr:ext cx="0" cy="292100"/>
    <xdr:sp macro="" textlink="">
      <xdr:nvSpPr>
        <xdr:cNvPr id="59" name="Text Box 10">
          <a:extLst>
            <a:ext uri="{FF2B5EF4-FFF2-40B4-BE49-F238E27FC236}">
              <a16:creationId xmlns:a16="http://schemas.microsoft.com/office/drawing/2014/main" id="{E6FFD519-F92C-4D47-B90B-807DB88A4CDD}"/>
            </a:ext>
          </a:extLst>
        </xdr:cNvPr>
        <xdr:cNvSpPr txBox="1">
          <a:spLocks noChangeArrowheads="1"/>
        </xdr:cNvSpPr>
      </xdr:nvSpPr>
      <xdr:spPr bwMode="auto">
        <a:xfrm>
          <a:off x="2781300" y="1308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21</xdr:row>
      <xdr:rowOff>101600</xdr:rowOff>
    </xdr:from>
    <xdr:ext cx="0" cy="292100"/>
    <xdr:sp macro="" textlink="">
      <xdr:nvSpPr>
        <xdr:cNvPr id="60" name="Text Box 6">
          <a:extLst>
            <a:ext uri="{FF2B5EF4-FFF2-40B4-BE49-F238E27FC236}">
              <a16:creationId xmlns:a16="http://schemas.microsoft.com/office/drawing/2014/main" id="{345AF487-0106-DD48-AD1E-0E0D73A4EF46}"/>
            </a:ext>
          </a:extLst>
        </xdr:cNvPr>
        <xdr:cNvSpPr txBox="1">
          <a:spLocks noChangeArrowheads="1"/>
        </xdr:cNvSpPr>
      </xdr:nvSpPr>
      <xdr:spPr bwMode="auto">
        <a:xfrm>
          <a:off x="2781300" y="13030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21</xdr:row>
      <xdr:rowOff>152400</xdr:rowOff>
    </xdr:from>
    <xdr:ext cx="0" cy="292100"/>
    <xdr:sp macro="" textlink="">
      <xdr:nvSpPr>
        <xdr:cNvPr id="61" name="Text Box 10">
          <a:extLst>
            <a:ext uri="{FF2B5EF4-FFF2-40B4-BE49-F238E27FC236}">
              <a16:creationId xmlns:a16="http://schemas.microsoft.com/office/drawing/2014/main" id="{BE79E7EB-2964-F54A-9188-1842A23FE9E2}"/>
            </a:ext>
          </a:extLst>
        </xdr:cNvPr>
        <xdr:cNvSpPr txBox="1">
          <a:spLocks noChangeArrowheads="1"/>
        </xdr:cNvSpPr>
      </xdr:nvSpPr>
      <xdr:spPr bwMode="auto">
        <a:xfrm>
          <a:off x="2781300" y="1308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21</xdr:row>
      <xdr:rowOff>152400</xdr:rowOff>
    </xdr:from>
    <xdr:ext cx="0" cy="292100"/>
    <xdr:sp macro="" textlink="">
      <xdr:nvSpPr>
        <xdr:cNvPr id="62" name="Text Box 6">
          <a:extLst>
            <a:ext uri="{FF2B5EF4-FFF2-40B4-BE49-F238E27FC236}">
              <a16:creationId xmlns:a16="http://schemas.microsoft.com/office/drawing/2014/main" id="{BA3BCF98-7FB3-5943-A21B-BB7265E4BBC6}"/>
            </a:ext>
          </a:extLst>
        </xdr:cNvPr>
        <xdr:cNvSpPr txBox="1">
          <a:spLocks noChangeArrowheads="1"/>
        </xdr:cNvSpPr>
      </xdr:nvSpPr>
      <xdr:spPr bwMode="auto">
        <a:xfrm>
          <a:off x="2781300" y="1308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21</xdr:row>
      <xdr:rowOff>152400</xdr:rowOff>
    </xdr:from>
    <xdr:ext cx="0" cy="292100"/>
    <xdr:sp macro="" textlink="">
      <xdr:nvSpPr>
        <xdr:cNvPr id="63" name="Text Box 10">
          <a:extLst>
            <a:ext uri="{FF2B5EF4-FFF2-40B4-BE49-F238E27FC236}">
              <a16:creationId xmlns:a16="http://schemas.microsoft.com/office/drawing/2014/main" id="{EC697B1C-EF4A-BC4D-A61B-6E836D3D022D}"/>
            </a:ext>
          </a:extLst>
        </xdr:cNvPr>
        <xdr:cNvSpPr txBox="1">
          <a:spLocks noChangeArrowheads="1"/>
        </xdr:cNvSpPr>
      </xdr:nvSpPr>
      <xdr:spPr bwMode="auto">
        <a:xfrm>
          <a:off x="2781300" y="1308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21</xdr:row>
      <xdr:rowOff>101600</xdr:rowOff>
    </xdr:from>
    <xdr:ext cx="0" cy="292100"/>
    <xdr:sp macro="" textlink="">
      <xdr:nvSpPr>
        <xdr:cNvPr id="192" name="Text Box 6">
          <a:extLst>
            <a:ext uri="{FF2B5EF4-FFF2-40B4-BE49-F238E27FC236}">
              <a16:creationId xmlns:a16="http://schemas.microsoft.com/office/drawing/2014/main" id="{78548FE7-7F4E-B945-8E8D-734318E473B4}"/>
            </a:ext>
          </a:extLst>
        </xdr:cNvPr>
        <xdr:cNvSpPr txBox="1">
          <a:spLocks noChangeArrowheads="1"/>
        </xdr:cNvSpPr>
      </xdr:nvSpPr>
      <xdr:spPr bwMode="auto">
        <a:xfrm>
          <a:off x="2781300" y="13030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21</xdr:row>
      <xdr:rowOff>152400</xdr:rowOff>
    </xdr:from>
    <xdr:ext cx="0" cy="292100"/>
    <xdr:sp macro="" textlink="">
      <xdr:nvSpPr>
        <xdr:cNvPr id="193" name="Text Box 10">
          <a:extLst>
            <a:ext uri="{FF2B5EF4-FFF2-40B4-BE49-F238E27FC236}">
              <a16:creationId xmlns:a16="http://schemas.microsoft.com/office/drawing/2014/main" id="{3AC1D06B-F25B-F640-B16C-E8F52CB6961D}"/>
            </a:ext>
          </a:extLst>
        </xdr:cNvPr>
        <xdr:cNvSpPr txBox="1">
          <a:spLocks noChangeArrowheads="1"/>
        </xdr:cNvSpPr>
      </xdr:nvSpPr>
      <xdr:spPr bwMode="auto">
        <a:xfrm>
          <a:off x="2781300" y="1308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660400</xdr:colOff>
      <xdr:row>21</xdr:row>
      <xdr:rowOff>152400</xdr:rowOff>
    </xdr:from>
    <xdr:ext cx="0" cy="292100"/>
    <xdr:sp macro="" textlink="">
      <xdr:nvSpPr>
        <xdr:cNvPr id="194" name="Text Box 6">
          <a:extLst>
            <a:ext uri="{FF2B5EF4-FFF2-40B4-BE49-F238E27FC236}">
              <a16:creationId xmlns:a16="http://schemas.microsoft.com/office/drawing/2014/main" id="{177854CF-1FCE-D249-98F9-4ABD0B3ECE92}"/>
            </a:ext>
          </a:extLst>
        </xdr:cNvPr>
        <xdr:cNvSpPr txBox="1">
          <a:spLocks noChangeArrowheads="1"/>
        </xdr:cNvSpPr>
      </xdr:nvSpPr>
      <xdr:spPr bwMode="auto">
        <a:xfrm>
          <a:off x="2832100" y="1308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21</xdr:row>
      <xdr:rowOff>152400</xdr:rowOff>
    </xdr:from>
    <xdr:ext cx="0" cy="292100"/>
    <xdr:sp macro="" textlink="">
      <xdr:nvSpPr>
        <xdr:cNvPr id="195" name="Text Box 10">
          <a:extLst>
            <a:ext uri="{FF2B5EF4-FFF2-40B4-BE49-F238E27FC236}">
              <a16:creationId xmlns:a16="http://schemas.microsoft.com/office/drawing/2014/main" id="{D44FDF13-5923-E14A-AE04-21DD2F07EAD1}"/>
            </a:ext>
          </a:extLst>
        </xdr:cNvPr>
        <xdr:cNvSpPr txBox="1">
          <a:spLocks noChangeArrowheads="1"/>
        </xdr:cNvSpPr>
      </xdr:nvSpPr>
      <xdr:spPr bwMode="auto">
        <a:xfrm>
          <a:off x="2781300" y="1308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21</xdr:row>
      <xdr:rowOff>101600</xdr:rowOff>
    </xdr:from>
    <xdr:ext cx="0" cy="292100"/>
    <xdr:sp macro="" textlink="">
      <xdr:nvSpPr>
        <xdr:cNvPr id="196" name="Text Box 6">
          <a:extLst>
            <a:ext uri="{FF2B5EF4-FFF2-40B4-BE49-F238E27FC236}">
              <a16:creationId xmlns:a16="http://schemas.microsoft.com/office/drawing/2014/main" id="{0CC1AE6D-BB25-DC4E-A471-BE1625394A00}"/>
            </a:ext>
          </a:extLst>
        </xdr:cNvPr>
        <xdr:cNvSpPr txBox="1">
          <a:spLocks noChangeArrowheads="1"/>
        </xdr:cNvSpPr>
      </xdr:nvSpPr>
      <xdr:spPr bwMode="auto">
        <a:xfrm>
          <a:off x="2781300" y="13030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21</xdr:row>
      <xdr:rowOff>152400</xdr:rowOff>
    </xdr:from>
    <xdr:ext cx="0" cy="292100"/>
    <xdr:sp macro="" textlink="">
      <xdr:nvSpPr>
        <xdr:cNvPr id="197" name="Text Box 10">
          <a:extLst>
            <a:ext uri="{FF2B5EF4-FFF2-40B4-BE49-F238E27FC236}">
              <a16:creationId xmlns:a16="http://schemas.microsoft.com/office/drawing/2014/main" id="{05AC2D93-D57C-054A-86F4-98D3329B1CC9}"/>
            </a:ext>
          </a:extLst>
        </xdr:cNvPr>
        <xdr:cNvSpPr txBox="1">
          <a:spLocks noChangeArrowheads="1"/>
        </xdr:cNvSpPr>
      </xdr:nvSpPr>
      <xdr:spPr bwMode="auto">
        <a:xfrm>
          <a:off x="2781300" y="1308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21</xdr:row>
      <xdr:rowOff>152400</xdr:rowOff>
    </xdr:from>
    <xdr:ext cx="0" cy="292100"/>
    <xdr:sp macro="" textlink="">
      <xdr:nvSpPr>
        <xdr:cNvPr id="198" name="Text Box 6">
          <a:extLst>
            <a:ext uri="{FF2B5EF4-FFF2-40B4-BE49-F238E27FC236}">
              <a16:creationId xmlns:a16="http://schemas.microsoft.com/office/drawing/2014/main" id="{7D0FC682-0729-F045-8702-D42ACCC47AF4}"/>
            </a:ext>
          </a:extLst>
        </xdr:cNvPr>
        <xdr:cNvSpPr txBox="1">
          <a:spLocks noChangeArrowheads="1"/>
        </xdr:cNvSpPr>
      </xdr:nvSpPr>
      <xdr:spPr bwMode="auto">
        <a:xfrm>
          <a:off x="2781300" y="1308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21</xdr:row>
      <xdr:rowOff>152400</xdr:rowOff>
    </xdr:from>
    <xdr:ext cx="0" cy="292100"/>
    <xdr:sp macro="" textlink="">
      <xdr:nvSpPr>
        <xdr:cNvPr id="199" name="Text Box 10">
          <a:extLst>
            <a:ext uri="{FF2B5EF4-FFF2-40B4-BE49-F238E27FC236}">
              <a16:creationId xmlns:a16="http://schemas.microsoft.com/office/drawing/2014/main" id="{B26370C9-2298-9B42-A680-3FDE72C95BD2}"/>
            </a:ext>
          </a:extLst>
        </xdr:cNvPr>
        <xdr:cNvSpPr txBox="1">
          <a:spLocks noChangeArrowheads="1"/>
        </xdr:cNvSpPr>
      </xdr:nvSpPr>
      <xdr:spPr bwMode="auto">
        <a:xfrm>
          <a:off x="2781300" y="1308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21</xdr:row>
      <xdr:rowOff>101600</xdr:rowOff>
    </xdr:from>
    <xdr:ext cx="0" cy="292100"/>
    <xdr:sp macro="" textlink="">
      <xdr:nvSpPr>
        <xdr:cNvPr id="200" name="Text Box 6">
          <a:extLst>
            <a:ext uri="{FF2B5EF4-FFF2-40B4-BE49-F238E27FC236}">
              <a16:creationId xmlns:a16="http://schemas.microsoft.com/office/drawing/2014/main" id="{94DE227B-A0DD-4F4F-B65C-606B23F6F0EA}"/>
            </a:ext>
          </a:extLst>
        </xdr:cNvPr>
        <xdr:cNvSpPr txBox="1">
          <a:spLocks noChangeArrowheads="1"/>
        </xdr:cNvSpPr>
      </xdr:nvSpPr>
      <xdr:spPr bwMode="auto">
        <a:xfrm>
          <a:off x="2781300" y="13030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21</xdr:row>
      <xdr:rowOff>152400</xdr:rowOff>
    </xdr:from>
    <xdr:ext cx="0" cy="292100"/>
    <xdr:sp macro="" textlink="">
      <xdr:nvSpPr>
        <xdr:cNvPr id="201" name="Text Box 10">
          <a:extLst>
            <a:ext uri="{FF2B5EF4-FFF2-40B4-BE49-F238E27FC236}">
              <a16:creationId xmlns:a16="http://schemas.microsoft.com/office/drawing/2014/main" id="{0C22F12F-CC2A-4240-B0B4-BD3BC6A3FB25}"/>
            </a:ext>
          </a:extLst>
        </xdr:cNvPr>
        <xdr:cNvSpPr txBox="1">
          <a:spLocks noChangeArrowheads="1"/>
        </xdr:cNvSpPr>
      </xdr:nvSpPr>
      <xdr:spPr bwMode="auto">
        <a:xfrm>
          <a:off x="2781300" y="1308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21</xdr:row>
      <xdr:rowOff>152400</xdr:rowOff>
    </xdr:from>
    <xdr:ext cx="0" cy="292100"/>
    <xdr:sp macro="" textlink="">
      <xdr:nvSpPr>
        <xdr:cNvPr id="202" name="Text Box 6">
          <a:extLst>
            <a:ext uri="{FF2B5EF4-FFF2-40B4-BE49-F238E27FC236}">
              <a16:creationId xmlns:a16="http://schemas.microsoft.com/office/drawing/2014/main" id="{9A0D81ED-46BF-8C45-A2ED-0DA0F661C887}"/>
            </a:ext>
          </a:extLst>
        </xdr:cNvPr>
        <xdr:cNvSpPr txBox="1">
          <a:spLocks noChangeArrowheads="1"/>
        </xdr:cNvSpPr>
      </xdr:nvSpPr>
      <xdr:spPr bwMode="auto">
        <a:xfrm>
          <a:off x="2781300" y="1308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21</xdr:row>
      <xdr:rowOff>152400</xdr:rowOff>
    </xdr:from>
    <xdr:ext cx="0" cy="292100"/>
    <xdr:sp macro="" textlink="">
      <xdr:nvSpPr>
        <xdr:cNvPr id="203" name="Text Box 10">
          <a:extLst>
            <a:ext uri="{FF2B5EF4-FFF2-40B4-BE49-F238E27FC236}">
              <a16:creationId xmlns:a16="http://schemas.microsoft.com/office/drawing/2014/main" id="{CBB10674-E24B-1E4F-B3F3-D100846C0A71}"/>
            </a:ext>
          </a:extLst>
        </xdr:cNvPr>
        <xdr:cNvSpPr txBox="1">
          <a:spLocks noChangeArrowheads="1"/>
        </xdr:cNvSpPr>
      </xdr:nvSpPr>
      <xdr:spPr bwMode="auto">
        <a:xfrm>
          <a:off x="2781300" y="1308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21</xdr:row>
      <xdr:rowOff>101600</xdr:rowOff>
    </xdr:from>
    <xdr:ext cx="0" cy="292100"/>
    <xdr:sp macro="" textlink="">
      <xdr:nvSpPr>
        <xdr:cNvPr id="204" name="Text Box 6">
          <a:extLst>
            <a:ext uri="{FF2B5EF4-FFF2-40B4-BE49-F238E27FC236}">
              <a16:creationId xmlns:a16="http://schemas.microsoft.com/office/drawing/2014/main" id="{29CC6100-59A3-D84A-9B28-A7CCE55B4134}"/>
            </a:ext>
          </a:extLst>
        </xdr:cNvPr>
        <xdr:cNvSpPr txBox="1">
          <a:spLocks noChangeArrowheads="1"/>
        </xdr:cNvSpPr>
      </xdr:nvSpPr>
      <xdr:spPr bwMode="auto">
        <a:xfrm>
          <a:off x="2781300" y="13030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21</xdr:row>
      <xdr:rowOff>152400</xdr:rowOff>
    </xdr:from>
    <xdr:ext cx="0" cy="292100"/>
    <xdr:sp macro="" textlink="">
      <xdr:nvSpPr>
        <xdr:cNvPr id="205" name="Text Box 10">
          <a:extLst>
            <a:ext uri="{FF2B5EF4-FFF2-40B4-BE49-F238E27FC236}">
              <a16:creationId xmlns:a16="http://schemas.microsoft.com/office/drawing/2014/main" id="{60AC230D-77B3-CB46-BD8F-3AD7EEC6F706}"/>
            </a:ext>
          </a:extLst>
        </xdr:cNvPr>
        <xdr:cNvSpPr txBox="1">
          <a:spLocks noChangeArrowheads="1"/>
        </xdr:cNvSpPr>
      </xdr:nvSpPr>
      <xdr:spPr bwMode="auto">
        <a:xfrm>
          <a:off x="2781300" y="1308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21</xdr:row>
      <xdr:rowOff>101600</xdr:rowOff>
    </xdr:from>
    <xdr:ext cx="0" cy="292100"/>
    <xdr:sp macro="" textlink="">
      <xdr:nvSpPr>
        <xdr:cNvPr id="206" name="Text Box 6">
          <a:extLst>
            <a:ext uri="{FF2B5EF4-FFF2-40B4-BE49-F238E27FC236}">
              <a16:creationId xmlns:a16="http://schemas.microsoft.com/office/drawing/2014/main" id="{B5F5803D-DBC4-334A-9351-3617EE6BD5F4}"/>
            </a:ext>
          </a:extLst>
        </xdr:cNvPr>
        <xdr:cNvSpPr txBox="1">
          <a:spLocks noChangeArrowheads="1"/>
        </xdr:cNvSpPr>
      </xdr:nvSpPr>
      <xdr:spPr bwMode="auto">
        <a:xfrm>
          <a:off x="2781300" y="13030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21</xdr:row>
      <xdr:rowOff>152400</xdr:rowOff>
    </xdr:from>
    <xdr:ext cx="0" cy="292100"/>
    <xdr:sp macro="" textlink="">
      <xdr:nvSpPr>
        <xdr:cNvPr id="207" name="Text Box 10">
          <a:extLst>
            <a:ext uri="{FF2B5EF4-FFF2-40B4-BE49-F238E27FC236}">
              <a16:creationId xmlns:a16="http://schemas.microsoft.com/office/drawing/2014/main" id="{62D6252B-2F74-5A4C-B0BF-2C4A66420C31}"/>
            </a:ext>
          </a:extLst>
        </xdr:cNvPr>
        <xdr:cNvSpPr txBox="1">
          <a:spLocks noChangeArrowheads="1"/>
        </xdr:cNvSpPr>
      </xdr:nvSpPr>
      <xdr:spPr bwMode="auto">
        <a:xfrm>
          <a:off x="2781300" y="1308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21</xdr:row>
      <xdr:rowOff>152400</xdr:rowOff>
    </xdr:from>
    <xdr:ext cx="0" cy="292100"/>
    <xdr:sp macro="" textlink="">
      <xdr:nvSpPr>
        <xdr:cNvPr id="208" name="Text Box 6">
          <a:extLst>
            <a:ext uri="{FF2B5EF4-FFF2-40B4-BE49-F238E27FC236}">
              <a16:creationId xmlns:a16="http://schemas.microsoft.com/office/drawing/2014/main" id="{BCA405CA-0136-6E43-8203-A9FAF0541CB0}"/>
            </a:ext>
          </a:extLst>
        </xdr:cNvPr>
        <xdr:cNvSpPr txBox="1">
          <a:spLocks noChangeArrowheads="1"/>
        </xdr:cNvSpPr>
      </xdr:nvSpPr>
      <xdr:spPr bwMode="auto">
        <a:xfrm>
          <a:off x="2781300" y="1308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21</xdr:row>
      <xdr:rowOff>152400</xdr:rowOff>
    </xdr:from>
    <xdr:ext cx="0" cy="292100"/>
    <xdr:sp macro="" textlink="">
      <xdr:nvSpPr>
        <xdr:cNvPr id="209" name="Text Box 10">
          <a:extLst>
            <a:ext uri="{FF2B5EF4-FFF2-40B4-BE49-F238E27FC236}">
              <a16:creationId xmlns:a16="http://schemas.microsoft.com/office/drawing/2014/main" id="{5C8F7CD1-FE50-9642-AD97-771CA691E087}"/>
            </a:ext>
          </a:extLst>
        </xdr:cNvPr>
        <xdr:cNvSpPr txBox="1">
          <a:spLocks noChangeArrowheads="1"/>
        </xdr:cNvSpPr>
      </xdr:nvSpPr>
      <xdr:spPr bwMode="auto">
        <a:xfrm>
          <a:off x="2781300" y="1308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21</xdr:row>
      <xdr:rowOff>101600</xdr:rowOff>
    </xdr:from>
    <xdr:ext cx="0" cy="292100"/>
    <xdr:sp macro="" textlink="">
      <xdr:nvSpPr>
        <xdr:cNvPr id="210" name="Text Box 6">
          <a:extLst>
            <a:ext uri="{FF2B5EF4-FFF2-40B4-BE49-F238E27FC236}">
              <a16:creationId xmlns:a16="http://schemas.microsoft.com/office/drawing/2014/main" id="{4E66695D-0C10-4A46-835A-574D51425493}"/>
            </a:ext>
          </a:extLst>
        </xdr:cNvPr>
        <xdr:cNvSpPr txBox="1">
          <a:spLocks noChangeArrowheads="1"/>
        </xdr:cNvSpPr>
      </xdr:nvSpPr>
      <xdr:spPr bwMode="auto">
        <a:xfrm>
          <a:off x="2781300" y="13030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21</xdr:row>
      <xdr:rowOff>152400</xdr:rowOff>
    </xdr:from>
    <xdr:ext cx="0" cy="292100"/>
    <xdr:sp macro="" textlink="">
      <xdr:nvSpPr>
        <xdr:cNvPr id="211" name="Text Box 10">
          <a:extLst>
            <a:ext uri="{FF2B5EF4-FFF2-40B4-BE49-F238E27FC236}">
              <a16:creationId xmlns:a16="http://schemas.microsoft.com/office/drawing/2014/main" id="{EA03BBF4-6219-8447-BC72-CC0FBFD67B03}"/>
            </a:ext>
          </a:extLst>
        </xdr:cNvPr>
        <xdr:cNvSpPr txBox="1">
          <a:spLocks noChangeArrowheads="1"/>
        </xdr:cNvSpPr>
      </xdr:nvSpPr>
      <xdr:spPr bwMode="auto">
        <a:xfrm>
          <a:off x="2781300" y="1308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21</xdr:row>
      <xdr:rowOff>152400</xdr:rowOff>
    </xdr:from>
    <xdr:ext cx="0" cy="292100"/>
    <xdr:sp macro="" textlink="">
      <xdr:nvSpPr>
        <xdr:cNvPr id="212" name="Text Box 6">
          <a:extLst>
            <a:ext uri="{FF2B5EF4-FFF2-40B4-BE49-F238E27FC236}">
              <a16:creationId xmlns:a16="http://schemas.microsoft.com/office/drawing/2014/main" id="{22FCFEE8-CB04-E247-98D6-8616BFFF9C91}"/>
            </a:ext>
          </a:extLst>
        </xdr:cNvPr>
        <xdr:cNvSpPr txBox="1">
          <a:spLocks noChangeArrowheads="1"/>
        </xdr:cNvSpPr>
      </xdr:nvSpPr>
      <xdr:spPr bwMode="auto">
        <a:xfrm>
          <a:off x="2781300" y="1308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21</xdr:row>
      <xdr:rowOff>152400</xdr:rowOff>
    </xdr:from>
    <xdr:ext cx="0" cy="292100"/>
    <xdr:sp macro="" textlink="">
      <xdr:nvSpPr>
        <xdr:cNvPr id="213" name="Text Box 10">
          <a:extLst>
            <a:ext uri="{FF2B5EF4-FFF2-40B4-BE49-F238E27FC236}">
              <a16:creationId xmlns:a16="http://schemas.microsoft.com/office/drawing/2014/main" id="{97ACCEAA-BDC7-424E-B054-26A933EF1EE6}"/>
            </a:ext>
          </a:extLst>
        </xdr:cNvPr>
        <xdr:cNvSpPr txBox="1">
          <a:spLocks noChangeArrowheads="1"/>
        </xdr:cNvSpPr>
      </xdr:nvSpPr>
      <xdr:spPr bwMode="auto">
        <a:xfrm>
          <a:off x="2781300" y="1308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21</xdr:row>
      <xdr:rowOff>101600</xdr:rowOff>
    </xdr:from>
    <xdr:ext cx="0" cy="292100"/>
    <xdr:sp macro="" textlink="">
      <xdr:nvSpPr>
        <xdr:cNvPr id="214" name="Text Box 6">
          <a:extLst>
            <a:ext uri="{FF2B5EF4-FFF2-40B4-BE49-F238E27FC236}">
              <a16:creationId xmlns:a16="http://schemas.microsoft.com/office/drawing/2014/main" id="{77CA2626-D7C1-B24C-B116-E26B2222EA57}"/>
            </a:ext>
          </a:extLst>
        </xdr:cNvPr>
        <xdr:cNvSpPr txBox="1">
          <a:spLocks noChangeArrowheads="1"/>
        </xdr:cNvSpPr>
      </xdr:nvSpPr>
      <xdr:spPr bwMode="auto">
        <a:xfrm>
          <a:off x="2781300" y="13030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21</xdr:row>
      <xdr:rowOff>152400</xdr:rowOff>
    </xdr:from>
    <xdr:ext cx="0" cy="292100"/>
    <xdr:sp macro="" textlink="">
      <xdr:nvSpPr>
        <xdr:cNvPr id="215" name="Text Box 10">
          <a:extLst>
            <a:ext uri="{FF2B5EF4-FFF2-40B4-BE49-F238E27FC236}">
              <a16:creationId xmlns:a16="http://schemas.microsoft.com/office/drawing/2014/main" id="{7CBD45D5-DF9F-6047-AD6D-B57D8AFD6DE7}"/>
            </a:ext>
          </a:extLst>
        </xdr:cNvPr>
        <xdr:cNvSpPr txBox="1">
          <a:spLocks noChangeArrowheads="1"/>
        </xdr:cNvSpPr>
      </xdr:nvSpPr>
      <xdr:spPr bwMode="auto">
        <a:xfrm>
          <a:off x="2781300" y="1308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21</xdr:row>
      <xdr:rowOff>152400</xdr:rowOff>
    </xdr:from>
    <xdr:ext cx="0" cy="292100"/>
    <xdr:sp macro="" textlink="">
      <xdr:nvSpPr>
        <xdr:cNvPr id="216" name="Text Box 6">
          <a:extLst>
            <a:ext uri="{FF2B5EF4-FFF2-40B4-BE49-F238E27FC236}">
              <a16:creationId xmlns:a16="http://schemas.microsoft.com/office/drawing/2014/main" id="{B53DBD5A-3C1C-6646-9142-AE37088C9194}"/>
            </a:ext>
          </a:extLst>
        </xdr:cNvPr>
        <xdr:cNvSpPr txBox="1">
          <a:spLocks noChangeArrowheads="1"/>
        </xdr:cNvSpPr>
      </xdr:nvSpPr>
      <xdr:spPr bwMode="auto">
        <a:xfrm>
          <a:off x="2781300" y="1308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21</xdr:row>
      <xdr:rowOff>152400</xdr:rowOff>
    </xdr:from>
    <xdr:ext cx="0" cy="292100"/>
    <xdr:sp macro="" textlink="">
      <xdr:nvSpPr>
        <xdr:cNvPr id="217" name="Text Box 10">
          <a:extLst>
            <a:ext uri="{FF2B5EF4-FFF2-40B4-BE49-F238E27FC236}">
              <a16:creationId xmlns:a16="http://schemas.microsoft.com/office/drawing/2014/main" id="{D1ED450F-8875-A64A-BBBB-091B05DC1BFA}"/>
            </a:ext>
          </a:extLst>
        </xdr:cNvPr>
        <xdr:cNvSpPr txBox="1">
          <a:spLocks noChangeArrowheads="1"/>
        </xdr:cNvSpPr>
      </xdr:nvSpPr>
      <xdr:spPr bwMode="auto">
        <a:xfrm>
          <a:off x="2781300" y="1308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21</xdr:row>
      <xdr:rowOff>101600</xdr:rowOff>
    </xdr:from>
    <xdr:ext cx="0" cy="292100"/>
    <xdr:sp macro="" textlink="">
      <xdr:nvSpPr>
        <xdr:cNvPr id="218" name="Text Box 6">
          <a:extLst>
            <a:ext uri="{FF2B5EF4-FFF2-40B4-BE49-F238E27FC236}">
              <a16:creationId xmlns:a16="http://schemas.microsoft.com/office/drawing/2014/main" id="{D675984E-3351-E349-9F57-895C423C0ACB}"/>
            </a:ext>
          </a:extLst>
        </xdr:cNvPr>
        <xdr:cNvSpPr txBox="1">
          <a:spLocks noChangeArrowheads="1"/>
        </xdr:cNvSpPr>
      </xdr:nvSpPr>
      <xdr:spPr bwMode="auto">
        <a:xfrm>
          <a:off x="2781300" y="13030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21</xdr:row>
      <xdr:rowOff>152400</xdr:rowOff>
    </xdr:from>
    <xdr:ext cx="0" cy="292100"/>
    <xdr:sp macro="" textlink="">
      <xdr:nvSpPr>
        <xdr:cNvPr id="219" name="Text Box 10">
          <a:extLst>
            <a:ext uri="{FF2B5EF4-FFF2-40B4-BE49-F238E27FC236}">
              <a16:creationId xmlns:a16="http://schemas.microsoft.com/office/drawing/2014/main" id="{B7643F54-271B-9449-B11E-11030B4C78C5}"/>
            </a:ext>
          </a:extLst>
        </xdr:cNvPr>
        <xdr:cNvSpPr txBox="1">
          <a:spLocks noChangeArrowheads="1"/>
        </xdr:cNvSpPr>
      </xdr:nvSpPr>
      <xdr:spPr bwMode="auto">
        <a:xfrm>
          <a:off x="2781300" y="1308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21</xdr:row>
      <xdr:rowOff>101600</xdr:rowOff>
    </xdr:from>
    <xdr:ext cx="0" cy="292100"/>
    <xdr:sp macro="" textlink="">
      <xdr:nvSpPr>
        <xdr:cNvPr id="220" name="Text Box 6">
          <a:extLst>
            <a:ext uri="{FF2B5EF4-FFF2-40B4-BE49-F238E27FC236}">
              <a16:creationId xmlns:a16="http://schemas.microsoft.com/office/drawing/2014/main" id="{CEB80FC3-EA4B-7F43-A826-1D4832A52E6D}"/>
            </a:ext>
          </a:extLst>
        </xdr:cNvPr>
        <xdr:cNvSpPr txBox="1">
          <a:spLocks noChangeArrowheads="1"/>
        </xdr:cNvSpPr>
      </xdr:nvSpPr>
      <xdr:spPr bwMode="auto">
        <a:xfrm>
          <a:off x="2781300" y="13030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21</xdr:row>
      <xdr:rowOff>152400</xdr:rowOff>
    </xdr:from>
    <xdr:ext cx="0" cy="292100"/>
    <xdr:sp macro="" textlink="">
      <xdr:nvSpPr>
        <xdr:cNvPr id="221" name="Text Box 10">
          <a:extLst>
            <a:ext uri="{FF2B5EF4-FFF2-40B4-BE49-F238E27FC236}">
              <a16:creationId xmlns:a16="http://schemas.microsoft.com/office/drawing/2014/main" id="{AFDDCF1E-CD21-254B-B7F6-292D0F36FE23}"/>
            </a:ext>
          </a:extLst>
        </xdr:cNvPr>
        <xdr:cNvSpPr txBox="1">
          <a:spLocks noChangeArrowheads="1"/>
        </xdr:cNvSpPr>
      </xdr:nvSpPr>
      <xdr:spPr bwMode="auto">
        <a:xfrm>
          <a:off x="2781300" y="1308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22</xdr:row>
      <xdr:rowOff>152400</xdr:rowOff>
    </xdr:from>
    <xdr:ext cx="0" cy="292100"/>
    <xdr:sp macro="" textlink="">
      <xdr:nvSpPr>
        <xdr:cNvPr id="222" name="Text Box 6">
          <a:extLst>
            <a:ext uri="{FF2B5EF4-FFF2-40B4-BE49-F238E27FC236}">
              <a16:creationId xmlns:a16="http://schemas.microsoft.com/office/drawing/2014/main" id="{EF21E5F1-E533-2B49-893A-32DA8EF50190}"/>
            </a:ext>
          </a:extLst>
        </xdr:cNvPr>
        <xdr:cNvSpPr txBox="1">
          <a:spLocks noChangeArrowheads="1"/>
        </xdr:cNvSpPr>
      </xdr:nvSpPr>
      <xdr:spPr bwMode="auto">
        <a:xfrm>
          <a:off x="2781300" y="1339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22</xdr:row>
      <xdr:rowOff>152400</xdr:rowOff>
    </xdr:from>
    <xdr:ext cx="0" cy="292100"/>
    <xdr:sp macro="" textlink="">
      <xdr:nvSpPr>
        <xdr:cNvPr id="223" name="Text Box 10">
          <a:extLst>
            <a:ext uri="{FF2B5EF4-FFF2-40B4-BE49-F238E27FC236}">
              <a16:creationId xmlns:a16="http://schemas.microsoft.com/office/drawing/2014/main" id="{EB8E669F-A53D-BA48-89C0-D3E755754B3F}"/>
            </a:ext>
          </a:extLst>
        </xdr:cNvPr>
        <xdr:cNvSpPr txBox="1">
          <a:spLocks noChangeArrowheads="1"/>
        </xdr:cNvSpPr>
      </xdr:nvSpPr>
      <xdr:spPr bwMode="auto">
        <a:xfrm>
          <a:off x="2781300" y="1339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22</xdr:row>
      <xdr:rowOff>101600</xdr:rowOff>
    </xdr:from>
    <xdr:ext cx="0" cy="292100"/>
    <xdr:sp macro="" textlink="">
      <xdr:nvSpPr>
        <xdr:cNvPr id="224" name="Text Box 6">
          <a:extLst>
            <a:ext uri="{FF2B5EF4-FFF2-40B4-BE49-F238E27FC236}">
              <a16:creationId xmlns:a16="http://schemas.microsoft.com/office/drawing/2014/main" id="{25782B0C-FA9D-9341-92BA-A6B2634398D9}"/>
            </a:ext>
          </a:extLst>
        </xdr:cNvPr>
        <xdr:cNvSpPr txBox="1">
          <a:spLocks noChangeArrowheads="1"/>
        </xdr:cNvSpPr>
      </xdr:nvSpPr>
      <xdr:spPr bwMode="auto">
        <a:xfrm>
          <a:off x="2781300" y="1334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22</xdr:row>
      <xdr:rowOff>152400</xdr:rowOff>
    </xdr:from>
    <xdr:ext cx="0" cy="292100"/>
    <xdr:sp macro="" textlink="">
      <xdr:nvSpPr>
        <xdr:cNvPr id="225" name="Text Box 10">
          <a:extLst>
            <a:ext uri="{FF2B5EF4-FFF2-40B4-BE49-F238E27FC236}">
              <a16:creationId xmlns:a16="http://schemas.microsoft.com/office/drawing/2014/main" id="{74069283-662C-1446-B49B-2E0A81D269F4}"/>
            </a:ext>
          </a:extLst>
        </xdr:cNvPr>
        <xdr:cNvSpPr txBox="1">
          <a:spLocks noChangeArrowheads="1"/>
        </xdr:cNvSpPr>
      </xdr:nvSpPr>
      <xdr:spPr bwMode="auto">
        <a:xfrm>
          <a:off x="2781300" y="1339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21</xdr:row>
      <xdr:rowOff>152400</xdr:rowOff>
    </xdr:from>
    <xdr:ext cx="0" cy="292100"/>
    <xdr:sp macro="" textlink="">
      <xdr:nvSpPr>
        <xdr:cNvPr id="19712" name="Text Box 6">
          <a:extLst>
            <a:ext uri="{FF2B5EF4-FFF2-40B4-BE49-F238E27FC236}">
              <a16:creationId xmlns:a16="http://schemas.microsoft.com/office/drawing/2014/main" id="{D3AE0326-FD0F-244D-896C-76254ECFFBD3}"/>
            </a:ext>
          </a:extLst>
        </xdr:cNvPr>
        <xdr:cNvSpPr txBox="1">
          <a:spLocks noChangeArrowheads="1"/>
        </xdr:cNvSpPr>
      </xdr:nvSpPr>
      <xdr:spPr bwMode="auto">
        <a:xfrm>
          <a:off x="2781300" y="1308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21</xdr:row>
      <xdr:rowOff>152400</xdr:rowOff>
    </xdr:from>
    <xdr:ext cx="0" cy="292100"/>
    <xdr:sp macro="" textlink="">
      <xdr:nvSpPr>
        <xdr:cNvPr id="19713" name="Text Box 10">
          <a:extLst>
            <a:ext uri="{FF2B5EF4-FFF2-40B4-BE49-F238E27FC236}">
              <a16:creationId xmlns:a16="http://schemas.microsoft.com/office/drawing/2014/main" id="{2073F210-A45A-1D47-870F-9B87F755D498}"/>
            </a:ext>
          </a:extLst>
        </xdr:cNvPr>
        <xdr:cNvSpPr txBox="1">
          <a:spLocks noChangeArrowheads="1"/>
        </xdr:cNvSpPr>
      </xdr:nvSpPr>
      <xdr:spPr bwMode="auto">
        <a:xfrm>
          <a:off x="2781300" y="1308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21</xdr:row>
      <xdr:rowOff>101600</xdr:rowOff>
    </xdr:from>
    <xdr:ext cx="0" cy="292100"/>
    <xdr:sp macro="" textlink="">
      <xdr:nvSpPr>
        <xdr:cNvPr id="19714" name="Text Box 6">
          <a:extLst>
            <a:ext uri="{FF2B5EF4-FFF2-40B4-BE49-F238E27FC236}">
              <a16:creationId xmlns:a16="http://schemas.microsoft.com/office/drawing/2014/main" id="{C1602A9C-03A3-5448-B20A-03C808969BF0}"/>
            </a:ext>
          </a:extLst>
        </xdr:cNvPr>
        <xdr:cNvSpPr txBox="1">
          <a:spLocks noChangeArrowheads="1"/>
        </xdr:cNvSpPr>
      </xdr:nvSpPr>
      <xdr:spPr bwMode="auto">
        <a:xfrm>
          <a:off x="2781300" y="13030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21</xdr:row>
      <xdr:rowOff>152400</xdr:rowOff>
    </xdr:from>
    <xdr:ext cx="0" cy="292100"/>
    <xdr:sp macro="" textlink="">
      <xdr:nvSpPr>
        <xdr:cNvPr id="19939" name="Text Box 10">
          <a:extLst>
            <a:ext uri="{FF2B5EF4-FFF2-40B4-BE49-F238E27FC236}">
              <a16:creationId xmlns:a16="http://schemas.microsoft.com/office/drawing/2014/main" id="{66AAA4EB-35DC-4F48-8392-63C8264C2E66}"/>
            </a:ext>
          </a:extLst>
        </xdr:cNvPr>
        <xdr:cNvSpPr txBox="1">
          <a:spLocks noChangeArrowheads="1"/>
        </xdr:cNvSpPr>
      </xdr:nvSpPr>
      <xdr:spPr bwMode="auto">
        <a:xfrm>
          <a:off x="2781300" y="1308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22</xdr:row>
      <xdr:rowOff>152400</xdr:rowOff>
    </xdr:from>
    <xdr:ext cx="0" cy="292100"/>
    <xdr:sp macro="" textlink="">
      <xdr:nvSpPr>
        <xdr:cNvPr id="19940" name="Text Box 6">
          <a:extLst>
            <a:ext uri="{FF2B5EF4-FFF2-40B4-BE49-F238E27FC236}">
              <a16:creationId xmlns:a16="http://schemas.microsoft.com/office/drawing/2014/main" id="{B65DEEC4-542F-234B-8B7A-22B7F512DB98}"/>
            </a:ext>
          </a:extLst>
        </xdr:cNvPr>
        <xdr:cNvSpPr txBox="1">
          <a:spLocks noChangeArrowheads="1"/>
        </xdr:cNvSpPr>
      </xdr:nvSpPr>
      <xdr:spPr bwMode="auto">
        <a:xfrm>
          <a:off x="2781300" y="1339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22</xdr:row>
      <xdr:rowOff>152400</xdr:rowOff>
    </xdr:from>
    <xdr:ext cx="0" cy="292100"/>
    <xdr:sp macro="" textlink="">
      <xdr:nvSpPr>
        <xdr:cNvPr id="19941" name="Text Box 10">
          <a:extLst>
            <a:ext uri="{FF2B5EF4-FFF2-40B4-BE49-F238E27FC236}">
              <a16:creationId xmlns:a16="http://schemas.microsoft.com/office/drawing/2014/main" id="{4B1F7F5B-B3FC-A34F-BA89-2AD2C55C1F2E}"/>
            </a:ext>
          </a:extLst>
        </xdr:cNvPr>
        <xdr:cNvSpPr txBox="1">
          <a:spLocks noChangeArrowheads="1"/>
        </xdr:cNvSpPr>
      </xdr:nvSpPr>
      <xdr:spPr bwMode="auto">
        <a:xfrm>
          <a:off x="2781300" y="1339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22</xdr:row>
      <xdr:rowOff>101600</xdr:rowOff>
    </xdr:from>
    <xdr:ext cx="0" cy="292100"/>
    <xdr:sp macro="" textlink="">
      <xdr:nvSpPr>
        <xdr:cNvPr id="19942" name="Text Box 6">
          <a:extLst>
            <a:ext uri="{FF2B5EF4-FFF2-40B4-BE49-F238E27FC236}">
              <a16:creationId xmlns:a16="http://schemas.microsoft.com/office/drawing/2014/main" id="{851D989D-932A-134B-A894-718A5754A466}"/>
            </a:ext>
          </a:extLst>
        </xdr:cNvPr>
        <xdr:cNvSpPr txBox="1">
          <a:spLocks noChangeArrowheads="1"/>
        </xdr:cNvSpPr>
      </xdr:nvSpPr>
      <xdr:spPr bwMode="auto">
        <a:xfrm>
          <a:off x="2781300" y="1334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22</xdr:row>
      <xdr:rowOff>152400</xdr:rowOff>
    </xdr:from>
    <xdr:ext cx="0" cy="292100"/>
    <xdr:sp macro="" textlink="">
      <xdr:nvSpPr>
        <xdr:cNvPr id="19943" name="Text Box 10">
          <a:extLst>
            <a:ext uri="{FF2B5EF4-FFF2-40B4-BE49-F238E27FC236}">
              <a16:creationId xmlns:a16="http://schemas.microsoft.com/office/drawing/2014/main" id="{4322FA6B-EE36-F041-8E39-883772564C21}"/>
            </a:ext>
          </a:extLst>
        </xdr:cNvPr>
        <xdr:cNvSpPr txBox="1">
          <a:spLocks noChangeArrowheads="1"/>
        </xdr:cNvSpPr>
      </xdr:nvSpPr>
      <xdr:spPr bwMode="auto">
        <a:xfrm>
          <a:off x="2781300" y="1339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22</xdr:row>
      <xdr:rowOff>152400</xdr:rowOff>
    </xdr:from>
    <xdr:ext cx="0" cy="292100"/>
    <xdr:sp macro="" textlink="">
      <xdr:nvSpPr>
        <xdr:cNvPr id="19944" name="Text Box 6">
          <a:extLst>
            <a:ext uri="{FF2B5EF4-FFF2-40B4-BE49-F238E27FC236}">
              <a16:creationId xmlns:a16="http://schemas.microsoft.com/office/drawing/2014/main" id="{E5008386-48F0-A547-8D05-FD3E848752F4}"/>
            </a:ext>
          </a:extLst>
        </xdr:cNvPr>
        <xdr:cNvSpPr txBox="1">
          <a:spLocks noChangeArrowheads="1"/>
        </xdr:cNvSpPr>
      </xdr:nvSpPr>
      <xdr:spPr bwMode="auto">
        <a:xfrm>
          <a:off x="2781300" y="1339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22</xdr:row>
      <xdr:rowOff>152400</xdr:rowOff>
    </xdr:from>
    <xdr:ext cx="0" cy="292100"/>
    <xdr:sp macro="" textlink="">
      <xdr:nvSpPr>
        <xdr:cNvPr id="19945" name="Text Box 10">
          <a:extLst>
            <a:ext uri="{FF2B5EF4-FFF2-40B4-BE49-F238E27FC236}">
              <a16:creationId xmlns:a16="http://schemas.microsoft.com/office/drawing/2014/main" id="{52667BCF-0229-4F4D-A32A-83CA28473236}"/>
            </a:ext>
          </a:extLst>
        </xdr:cNvPr>
        <xdr:cNvSpPr txBox="1">
          <a:spLocks noChangeArrowheads="1"/>
        </xdr:cNvSpPr>
      </xdr:nvSpPr>
      <xdr:spPr bwMode="auto">
        <a:xfrm>
          <a:off x="2781300" y="1339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22</xdr:row>
      <xdr:rowOff>101600</xdr:rowOff>
    </xdr:from>
    <xdr:ext cx="0" cy="292100"/>
    <xdr:sp macro="" textlink="">
      <xdr:nvSpPr>
        <xdr:cNvPr id="19946" name="Text Box 6">
          <a:extLst>
            <a:ext uri="{FF2B5EF4-FFF2-40B4-BE49-F238E27FC236}">
              <a16:creationId xmlns:a16="http://schemas.microsoft.com/office/drawing/2014/main" id="{087392A6-9380-FB48-9C91-271C9A5A6818}"/>
            </a:ext>
          </a:extLst>
        </xdr:cNvPr>
        <xdr:cNvSpPr txBox="1">
          <a:spLocks noChangeArrowheads="1"/>
        </xdr:cNvSpPr>
      </xdr:nvSpPr>
      <xdr:spPr bwMode="auto">
        <a:xfrm>
          <a:off x="2781300" y="1334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22</xdr:row>
      <xdr:rowOff>152400</xdr:rowOff>
    </xdr:from>
    <xdr:ext cx="0" cy="292100"/>
    <xdr:sp macro="" textlink="">
      <xdr:nvSpPr>
        <xdr:cNvPr id="19947" name="Text Box 10">
          <a:extLst>
            <a:ext uri="{FF2B5EF4-FFF2-40B4-BE49-F238E27FC236}">
              <a16:creationId xmlns:a16="http://schemas.microsoft.com/office/drawing/2014/main" id="{028750F5-6174-7F4D-BC18-F1762AE0D308}"/>
            </a:ext>
          </a:extLst>
        </xdr:cNvPr>
        <xdr:cNvSpPr txBox="1">
          <a:spLocks noChangeArrowheads="1"/>
        </xdr:cNvSpPr>
      </xdr:nvSpPr>
      <xdr:spPr bwMode="auto">
        <a:xfrm>
          <a:off x="2781300" y="1339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22</xdr:row>
      <xdr:rowOff>101600</xdr:rowOff>
    </xdr:from>
    <xdr:ext cx="0" cy="292100"/>
    <xdr:sp macro="" textlink="">
      <xdr:nvSpPr>
        <xdr:cNvPr id="19948" name="Text Box 6">
          <a:extLst>
            <a:ext uri="{FF2B5EF4-FFF2-40B4-BE49-F238E27FC236}">
              <a16:creationId xmlns:a16="http://schemas.microsoft.com/office/drawing/2014/main" id="{360F8082-3B95-EE46-AC16-7B7CE5823C3D}"/>
            </a:ext>
          </a:extLst>
        </xdr:cNvPr>
        <xdr:cNvSpPr txBox="1">
          <a:spLocks noChangeArrowheads="1"/>
        </xdr:cNvSpPr>
      </xdr:nvSpPr>
      <xdr:spPr bwMode="auto">
        <a:xfrm>
          <a:off x="2781300" y="1334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22</xdr:row>
      <xdr:rowOff>152400</xdr:rowOff>
    </xdr:from>
    <xdr:ext cx="0" cy="292100"/>
    <xdr:sp macro="" textlink="">
      <xdr:nvSpPr>
        <xdr:cNvPr id="19949" name="Text Box 10">
          <a:extLst>
            <a:ext uri="{FF2B5EF4-FFF2-40B4-BE49-F238E27FC236}">
              <a16:creationId xmlns:a16="http://schemas.microsoft.com/office/drawing/2014/main" id="{8575AAC2-3B13-9F4F-B930-F88E71E9C09F}"/>
            </a:ext>
          </a:extLst>
        </xdr:cNvPr>
        <xdr:cNvSpPr txBox="1">
          <a:spLocks noChangeArrowheads="1"/>
        </xdr:cNvSpPr>
      </xdr:nvSpPr>
      <xdr:spPr bwMode="auto">
        <a:xfrm>
          <a:off x="2781300" y="1339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22</xdr:row>
      <xdr:rowOff>152400</xdr:rowOff>
    </xdr:from>
    <xdr:ext cx="0" cy="292100"/>
    <xdr:sp macro="" textlink="">
      <xdr:nvSpPr>
        <xdr:cNvPr id="19950" name="Text Box 6">
          <a:extLst>
            <a:ext uri="{FF2B5EF4-FFF2-40B4-BE49-F238E27FC236}">
              <a16:creationId xmlns:a16="http://schemas.microsoft.com/office/drawing/2014/main" id="{01257688-A10A-A740-A2D5-5579AF54BFD7}"/>
            </a:ext>
          </a:extLst>
        </xdr:cNvPr>
        <xdr:cNvSpPr txBox="1">
          <a:spLocks noChangeArrowheads="1"/>
        </xdr:cNvSpPr>
      </xdr:nvSpPr>
      <xdr:spPr bwMode="auto">
        <a:xfrm>
          <a:off x="2781300" y="1339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22</xdr:row>
      <xdr:rowOff>152400</xdr:rowOff>
    </xdr:from>
    <xdr:ext cx="0" cy="292100"/>
    <xdr:sp macro="" textlink="">
      <xdr:nvSpPr>
        <xdr:cNvPr id="19951" name="Text Box 10">
          <a:extLst>
            <a:ext uri="{FF2B5EF4-FFF2-40B4-BE49-F238E27FC236}">
              <a16:creationId xmlns:a16="http://schemas.microsoft.com/office/drawing/2014/main" id="{EA84E831-8F08-104F-ADCA-8C1D925206AF}"/>
            </a:ext>
          </a:extLst>
        </xdr:cNvPr>
        <xdr:cNvSpPr txBox="1">
          <a:spLocks noChangeArrowheads="1"/>
        </xdr:cNvSpPr>
      </xdr:nvSpPr>
      <xdr:spPr bwMode="auto">
        <a:xfrm>
          <a:off x="2781300" y="1339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22</xdr:row>
      <xdr:rowOff>101600</xdr:rowOff>
    </xdr:from>
    <xdr:ext cx="0" cy="292100"/>
    <xdr:sp macro="" textlink="">
      <xdr:nvSpPr>
        <xdr:cNvPr id="19952" name="Text Box 6">
          <a:extLst>
            <a:ext uri="{FF2B5EF4-FFF2-40B4-BE49-F238E27FC236}">
              <a16:creationId xmlns:a16="http://schemas.microsoft.com/office/drawing/2014/main" id="{C9A8531E-4FF4-7246-8358-F46777F49C6C}"/>
            </a:ext>
          </a:extLst>
        </xdr:cNvPr>
        <xdr:cNvSpPr txBox="1">
          <a:spLocks noChangeArrowheads="1"/>
        </xdr:cNvSpPr>
      </xdr:nvSpPr>
      <xdr:spPr bwMode="auto">
        <a:xfrm>
          <a:off x="2781300" y="1334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22</xdr:row>
      <xdr:rowOff>152400</xdr:rowOff>
    </xdr:from>
    <xdr:ext cx="0" cy="292100"/>
    <xdr:sp macro="" textlink="">
      <xdr:nvSpPr>
        <xdr:cNvPr id="19953" name="Text Box 10">
          <a:extLst>
            <a:ext uri="{FF2B5EF4-FFF2-40B4-BE49-F238E27FC236}">
              <a16:creationId xmlns:a16="http://schemas.microsoft.com/office/drawing/2014/main" id="{79FBBA49-3FCD-3847-9727-3EA8EB724349}"/>
            </a:ext>
          </a:extLst>
        </xdr:cNvPr>
        <xdr:cNvSpPr txBox="1">
          <a:spLocks noChangeArrowheads="1"/>
        </xdr:cNvSpPr>
      </xdr:nvSpPr>
      <xdr:spPr bwMode="auto">
        <a:xfrm>
          <a:off x="2781300" y="1339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22</xdr:row>
      <xdr:rowOff>152400</xdr:rowOff>
    </xdr:from>
    <xdr:ext cx="0" cy="292100"/>
    <xdr:sp macro="" textlink="">
      <xdr:nvSpPr>
        <xdr:cNvPr id="19954" name="Text Box 6">
          <a:extLst>
            <a:ext uri="{FF2B5EF4-FFF2-40B4-BE49-F238E27FC236}">
              <a16:creationId xmlns:a16="http://schemas.microsoft.com/office/drawing/2014/main" id="{53221D3A-32F3-6A48-850C-F3E9254D961E}"/>
            </a:ext>
          </a:extLst>
        </xdr:cNvPr>
        <xdr:cNvSpPr txBox="1">
          <a:spLocks noChangeArrowheads="1"/>
        </xdr:cNvSpPr>
      </xdr:nvSpPr>
      <xdr:spPr bwMode="auto">
        <a:xfrm>
          <a:off x="2781300" y="1339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22</xdr:row>
      <xdr:rowOff>152400</xdr:rowOff>
    </xdr:from>
    <xdr:ext cx="0" cy="292100"/>
    <xdr:sp macro="" textlink="">
      <xdr:nvSpPr>
        <xdr:cNvPr id="19955" name="Text Box 10">
          <a:extLst>
            <a:ext uri="{FF2B5EF4-FFF2-40B4-BE49-F238E27FC236}">
              <a16:creationId xmlns:a16="http://schemas.microsoft.com/office/drawing/2014/main" id="{2063A666-29C9-874D-887B-EFD86C0DBBD0}"/>
            </a:ext>
          </a:extLst>
        </xdr:cNvPr>
        <xdr:cNvSpPr txBox="1">
          <a:spLocks noChangeArrowheads="1"/>
        </xdr:cNvSpPr>
      </xdr:nvSpPr>
      <xdr:spPr bwMode="auto">
        <a:xfrm>
          <a:off x="2781300" y="1339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22</xdr:row>
      <xdr:rowOff>101600</xdr:rowOff>
    </xdr:from>
    <xdr:ext cx="0" cy="292100"/>
    <xdr:sp macro="" textlink="">
      <xdr:nvSpPr>
        <xdr:cNvPr id="19956" name="Text Box 6">
          <a:extLst>
            <a:ext uri="{FF2B5EF4-FFF2-40B4-BE49-F238E27FC236}">
              <a16:creationId xmlns:a16="http://schemas.microsoft.com/office/drawing/2014/main" id="{F7543EA9-2483-5243-A1A8-7C98137D4BFB}"/>
            </a:ext>
          </a:extLst>
        </xdr:cNvPr>
        <xdr:cNvSpPr txBox="1">
          <a:spLocks noChangeArrowheads="1"/>
        </xdr:cNvSpPr>
      </xdr:nvSpPr>
      <xdr:spPr bwMode="auto">
        <a:xfrm>
          <a:off x="2781300" y="1334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22</xdr:row>
      <xdr:rowOff>152400</xdr:rowOff>
    </xdr:from>
    <xdr:ext cx="0" cy="292100"/>
    <xdr:sp macro="" textlink="">
      <xdr:nvSpPr>
        <xdr:cNvPr id="19957" name="Text Box 10">
          <a:extLst>
            <a:ext uri="{FF2B5EF4-FFF2-40B4-BE49-F238E27FC236}">
              <a16:creationId xmlns:a16="http://schemas.microsoft.com/office/drawing/2014/main" id="{BF7B8036-86DB-BD45-8C3B-0AB6C9B0E9DB}"/>
            </a:ext>
          </a:extLst>
        </xdr:cNvPr>
        <xdr:cNvSpPr txBox="1">
          <a:spLocks noChangeArrowheads="1"/>
        </xdr:cNvSpPr>
      </xdr:nvSpPr>
      <xdr:spPr bwMode="auto">
        <a:xfrm>
          <a:off x="2781300" y="1339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22</xdr:row>
      <xdr:rowOff>152400</xdr:rowOff>
    </xdr:from>
    <xdr:ext cx="0" cy="292100"/>
    <xdr:sp macro="" textlink="">
      <xdr:nvSpPr>
        <xdr:cNvPr id="19958" name="Text Box 6">
          <a:extLst>
            <a:ext uri="{FF2B5EF4-FFF2-40B4-BE49-F238E27FC236}">
              <a16:creationId xmlns:a16="http://schemas.microsoft.com/office/drawing/2014/main" id="{E92E6375-C7D1-9A48-BA99-5E292C35F44A}"/>
            </a:ext>
          </a:extLst>
        </xdr:cNvPr>
        <xdr:cNvSpPr txBox="1">
          <a:spLocks noChangeArrowheads="1"/>
        </xdr:cNvSpPr>
      </xdr:nvSpPr>
      <xdr:spPr bwMode="auto">
        <a:xfrm>
          <a:off x="2781300" y="1339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22</xdr:row>
      <xdr:rowOff>152400</xdr:rowOff>
    </xdr:from>
    <xdr:ext cx="0" cy="292100"/>
    <xdr:sp macro="" textlink="">
      <xdr:nvSpPr>
        <xdr:cNvPr id="19959" name="Text Box 10">
          <a:extLst>
            <a:ext uri="{FF2B5EF4-FFF2-40B4-BE49-F238E27FC236}">
              <a16:creationId xmlns:a16="http://schemas.microsoft.com/office/drawing/2014/main" id="{5D344AD8-4427-4948-94E1-B9D56DBB17CD}"/>
            </a:ext>
          </a:extLst>
        </xdr:cNvPr>
        <xdr:cNvSpPr txBox="1">
          <a:spLocks noChangeArrowheads="1"/>
        </xdr:cNvSpPr>
      </xdr:nvSpPr>
      <xdr:spPr bwMode="auto">
        <a:xfrm>
          <a:off x="2781300" y="1339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22</xdr:row>
      <xdr:rowOff>101600</xdr:rowOff>
    </xdr:from>
    <xdr:ext cx="0" cy="292100"/>
    <xdr:sp macro="" textlink="">
      <xdr:nvSpPr>
        <xdr:cNvPr id="19960" name="Text Box 6">
          <a:extLst>
            <a:ext uri="{FF2B5EF4-FFF2-40B4-BE49-F238E27FC236}">
              <a16:creationId xmlns:a16="http://schemas.microsoft.com/office/drawing/2014/main" id="{0BB7302E-44FD-D74A-AB62-0A4722166CA0}"/>
            </a:ext>
          </a:extLst>
        </xdr:cNvPr>
        <xdr:cNvSpPr txBox="1">
          <a:spLocks noChangeArrowheads="1"/>
        </xdr:cNvSpPr>
      </xdr:nvSpPr>
      <xdr:spPr bwMode="auto">
        <a:xfrm>
          <a:off x="2781300" y="1334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22</xdr:row>
      <xdr:rowOff>152400</xdr:rowOff>
    </xdr:from>
    <xdr:ext cx="0" cy="292100"/>
    <xdr:sp macro="" textlink="">
      <xdr:nvSpPr>
        <xdr:cNvPr id="19961" name="Text Box 10">
          <a:extLst>
            <a:ext uri="{FF2B5EF4-FFF2-40B4-BE49-F238E27FC236}">
              <a16:creationId xmlns:a16="http://schemas.microsoft.com/office/drawing/2014/main" id="{0D49AF51-18EF-684B-8921-FEF89602C1D0}"/>
            </a:ext>
          </a:extLst>
        </xdr:cNvPr>
        <xdr:cNvSpPr txBox="1">
          <a:spLocks noChangeArrowheads="1"/>
        </xdr:cNvSpPr>
      </xdr:nvSpPr>
      <xdr:spPr bwMode="auto">
        <a:xfrm>
          <a:off x="2781300" y="1339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22</xdr:row>
      <xdr:rowOff>101600</xdr:rowOff>
    </xdr:from>
    <xdr:ext cx="0" cy="292100"/>
    <xdr:sp macro="" textlink="">
      <xdr:nvSpPr>
        <xdr:cNvPr id="19962" name="Text Box 6">
          <a:extLst>
            <a:ext uri="{FF2B5EF4-FFF2-40B4-BE49-F238E27FC236}">
              <a16:creationId xmlns:a16="http://schemas.microsoft.com/office/drawing/2014/main" id="{8FBEB925-08EF-3744-A618-EDA826C95936}"/>
            </a:ext>
          </a:extLst>
        </xdr:cNvPr>
        <xdr:cNvSpPr txBox="1">
          <a:spLocks noChangeArrowheads="1"/>
        </xdr:cNvSpPr>
      </xdr:nvSpPr>
      <xdr:spPr bwMode="auto">
        <a:xfrm>
          <a:off x="2781300" y="1334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22</xdr:row>
      <xdr:rowOff>152400</xdr:rowOff>
    </xdr:from>
    <xdr:ext cx="0" cy="292100"/>
    <xdr:sp macro="" textlink="">
      <xdr:nvSpPr>
        <xdr:cNvPr id="19963" name="Text Box 10">
          <a:extLst>
            <a:ext uri="{FF2B5EF4-FFF2-40B4-BE49-F238E27FC236}">
              <a16:creationId xmlns:a16="http://schemas.microsoft.com/office/drawing/2014/main" id="{AC8D9E71-4459-AF4C-B5BF-713C182126F4}"/>
            </a:ext>
          </a:extLst>
        </xdr:cNvPr>
        <xdr:cNvSpPr txBox="1">
          <a:spLocks noChangeArrowheads="1"/>
        </xdr:cNvSpPr>
      </xdr:nvSpPr>
      <xdr:spPr bwMode="auto">
        <a:xfrm>
          <a:off x="2781300" y="1339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22</xdr:row>
      <xdr:rowOff>152400</xdr:rowOff>
    </xdr:from>
    <xdr:ext cx="0" cy="292100"/>
    <xdr:sp macro="" textlink="">
      <xdr:nvSpPr>
        <xdr:cNvPr id="19964" name="Text Box 6">
          <a:extLst>
            <a:ext uri="{FF2B5EF4-FFF2-40B4-BE49-F238E27FC236}">
              <a16:creationId xmlns:a16="http://schemas.microsoft.com/office/drawing/2014/main" id="{241FAE87-70C7-1E4C-83B9-8FB2D2092292}"/>
            </a:ext>
          </a:extLst>
        </xdr:cNvPr>
        <xdr:cNvSpPr txBox="1">
          <a:spLocks noChangeArrowheads="1"/>
        </xdr:cNvSpPr>
      </xdr:nvSpPr>
      <xdr:spPr bwMode="auto">
        <a:xfrm>
          <a:off x="2781300" y="1339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22</xdr:row>
      <xdr:rowOff>152400</xdr:rowOff>
    </xdr:from>
    <xdr:ext cx="0" cy="292100"/>
    <xdr:sp macro="" textlink="">
      <xdr:nvSpPr>
        <xdr:cNvPr id="19965" name="Text Box 10">
          <a:extLst>
            <a:ext uri="{FF2B5EF4-FFF2-40B4-BE49-F238E27FC236}">
              <a16:creationId xmlns:a16="http://schemas.microsoft.com/office/drawing/2014/main" id="{17A89C67-4B78-D749-9258-7787CCAEBC09}"/>
            </a:ext>
          </a:extLst>
        </xdr:cNvPr>
        <xdr:cNvSpPr txBox="1">
          <a:spLocks noChangeArrowheads="1"/>
        </xdr:cNvSpPr>
      </xdr:nvSpPr>
      <xdr:spPr bwMode="auto">
        <a:xfrm>
          <a:off x="2781300" y="1339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22</xdr:row>
      <xdr:rowOff>101600</xdr:rowOff>
    </xdr:from>
    <xdr:ext cx="0" cy="292100"/>
    <xdr:sp macro="" textlink="">
      <xdr:nvSpPr>
        <xdr:cNvPr id="19966" name="Text Box 6">
          <a:extLst>
            <a:ext uri="{FF2B5EF4-FFF2-40B4-BE49-F238E27FC236}">
              <a16:creationId xmlns:a16="http://schemas.microsoft.com/office/drawing/2014/main" id="{E5BC578B-9A06-AA4A-8F6B-CC9ACBCC7709}"/>
            </a:ext>
          </a:extLst>
        </xdr:cNvPr>
        <xdr:cNvSpPr txBox="1">
          <a:spLocks noChangeArrowheads="1"/>
        </xdr:cNvSpPr>
      </xdr:nvSpPr>
      <xdr:spPr bwMode="auto">
        <a:xfrm>
          <a:off x="2781300" y="1334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22</xdr:row>
      <xdr:rowOff>152400</xdr:rowOff>
    </xdr:from>
    <xdr:ext cx="0" cy="292100"/>
    <xdr:sp macro="" textlink="">
      <xdr:nvSpPr>
        <xdr:cNvPr id="19967" name="Text Box 10">
          <a:extLst>
            <a:ext uri="{FF2B5EF4-FFF2-40B4-BE49-F238E27FC236}">
              <a16:creationId xmlns:a16="http://schemas.microsoft.com/office/drawing/2014/main" id="{B0209847-C048-CD4F-9FBA-B61EEEB0D565}"/>
            </a:ext>
          </a:extLst>
        </xdr:cNvPr>
        <xdr:cNvSpPr txBox="1">
          <a:spLocks noChangeArrowheads="1"/>
        </xdr:cNvSpPr>
      </xdr:nvSpPr>
      <xdr:spPr bwMode="auto">
        <a:xfrm>
          <a:off x="2781300" y="1339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660400</xdr:colOff>
      <xdr:row>22</xdr:row>
      <xdr:rowOff>152400</xdr:rowOff>
    </xdr:from>
    <xdr:ext cx="0" cy="292100"/>
    <xdr:sp macro="" textlink="">
      <xdr:nvSpPr>
        <xdr:cNvPr id="1376" name="Text Box 6">
          <a:extLst>
            <a:ext uri="{FF2B5EF4-FFF2-40B4-BE49-F238E27FC236}">
              <a16:creationId xmlns:a16="http://schemas.microsoft.com/office/drawing/2014/main" id="{698C526F-55A1-4844-8580-4ABA363CFD10}"/>
            </a:ext>
          </a:extLst>
        </xdr:cNvPr>
        <xdr:cNvSpPr txBox="1">
          <a:spLocks noChangeArrowheads="1"/>
        </xdr:cNvSpPr>
      </xdr:nvSpPr>
      <xdr:spPr bwMode="auto">
        <a:xfrm>
          <a:off x="2832100" y="1339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22</xdr:row>
      <xdr:rowOff>152400</xdr:rowOff>
    </xdr:from>
    <xdr:ext cx="0" cy="292100"/>
    <xdr:sp macro="" textlink="">
      <xdr:nvSpPr>
        <xdr:cNvPr id="1377" name="Text Box 10">
          <a:extLst>
            <a:ext uri="{FF2B5EF4-FFF2-40B4-BE49-F238E27FC236}">
              <a16:creationId xmlns:a16="http://schemas.microsoft.com/office/drawing/2014/main" id="{F8BF23B5-B238-8246-BC4F-726CB1D7AA66}"/>
            </a:ext>
          </a:extLst>
        </xdr:cNvPr>
        <xdr:cNvSpPr txBox="1">
          <a:spLocks noChangeArrowheads="1"/>
        </xdr:cNvSpPr>
      </xdr:nvSpPr>
      <xdr:spPr bwMode="auto">
        <a:xfrm>
          <a:off x="2781300" y="1339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22</xdr:row>
      <xdr:rowOff>101600</xdr:rowOff>
    </xdr:from>
    <xdr:ext cx="0" cy="292100"/>
    <xdr:sp macro="" textlink="">
      <xdr:nvSpPr>
        <xdr:cNvPr id="1378" name="Text Box 6">
          <a:extLst>
            <a:ext uri="{FF2B5EF4-FFF2-40B4-BE49-F238E27FC236}">
              <a16:creationId xmlns:a16="http://schemas.microsoft.com/office/drawing/2014/main" id="{018CC2C3-A400-1349-A9DB-CD33E53263D0}"/>
            </a:ext>
          </a:extLst>
        </xdr:cNvPr>
        <xdr:cNvSpPr txBox="1">
          <a:spLocks noChangeArrowheads="1"/>
        </xdr:cNvSpPr>
      </xdr:nvSpPr>
      <xdr:spPr bwMode="auto">
        <a:xfrm>
          <a:off x="2781300" y="1334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22</xdr:row>
      <xdr:rowOff>152400</xdr:rowOff>
    </xdr:from>
    <xdr:ext cx="0" cy="292100"/>
    <xdr:sp macro="" textlink="">
      <xdr:nvSpPr>
        <xdr:cNvPr id="1379" name="Text Box 10">
          <a:extLst>
            <a:ext uri="{FF2B5EF4-FFF2-40B4-BE49-F238E27FC236}">
              <a16:creationId xmlns:a16="http://schemas.microsoft.com/office/drawing/2014/main" id="{42F0230F-F76B-B04E-AF9B-18BE2931802C}"/>
            </a:ext>
          </a:extLst>
        </xdr:cNvPr>
        <xdr:cNvSpPr txBox="1">
          <a:spLocks noChangeArrowheads="1"/>
        </xdr:cNvSpPr>
      </xdr:nvSpPr>
      <xdr:spPr bwMode="auto">
        <a:xfrm>
          <a:off x="2781300" y="1339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22</xdr:row>
      <xdr:rowOff>152400</xdr:rowOff>
    </xdr:from>
    <xdr:ext cx="0" cy="292100"/>
    <xdr:sp macro="" textlink="">
      <xdr:nvSpPr>
        <xdr:cNvPr id="1380" name="Text Box 6">
          <a:extLst>
            <a:ext uri="{FF2B5EF4-FFF2-40B4-BE49-F238E27FC236}">
              <a16:creationId xmlns:a16="http://schemas.microsoft.com/office/drawing/2014/main" id="{BEC37C34-336A-FD48-B7AE-C2CDF2DCC815}"/>
            </a:ext>
          </a:extLst>
        </xdr:cNvPr>
        <xdr:cNvSpPr txBox="1">
          <a:spLocks noChangeArrowheads="1"/>
        </xdr:cNvSpPr>
      </xdr:nvSpPr>
      <xdr:spPr bwMode="auto">
        <a:xfrm>
          <a:off x="2781300" y="1339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22</xdr:row>
      <xdr:rowOff>152400</xdr:rowOff>
    </xdr:from>
    <xdr:ext cx="0" cy="292100"/>
    <xdr:sp macro="" textlink="">
      <xdr:nvSpPr>
        <xdr:cNvPr id="1381" name="Text Box 10">
          <a:extLst>
            <a:ext uri="{FF2B5EF4-FFF2-40B4-BE49-F238E27FC236}">
              <a16:creationId xmlns:a16="http://schemas.microsoft.com/office/drawing/2014/main" id="{F21C0095-B467-C843-90FD-179DFDDBDC08}"/>
            </a:ext>
          </a:extLst>
        </xdr:cNvPr>
        <xdr:cNvSpPr txBox="1">
          <a:spLocks noChangeArrowheads="1"/>
        </xdr:cNvSpPr>
      </xdr:nvSpPr>
      <xdr:spPr bwMode="auto">
        <a:xfrm>
          <a:off x="2781300" y="1339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22</xdr:row>
      <xdr:rowOff>101600</xdr:rowOff>
    </xdr:from>
    <xdr:ext cx="0" cy="292100"/>
    <xdr:sp macro="" textlink="">
      <xdr:nvSpPr>
        <xdr:cNvPr id="1382" name="Text Box 6">
          <a:extLst>
            <a:ext uri="{FF2B5EF4-FFF2-40B4-BE49-F238E27FC236}">
              <a16:creationId xmlns:a16="http://schemas.microsoft.com/office/drawing/2014/main" id="{7A4DB826-87F9-7E45-ADB9-EE33384FF8AA}"/>
            </a:ext>
          </a:extLst>
        </xdr:cNvPr>
        <xdr:cNvSpPr txBox="1">
          <a:spLocks noChangeArrowheads="1"/>
        </xdr:cNvSpPr>
      </xdr:nvSpPr>
      <xdr:spPr bwMode="auto">
        <a:xfrm>
          <a:off x="2781300" y="1334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22</xdr:row>
      <xdr:rowOff>152400</xdr:rowOff>
    </xdr:from>
    <xdr:ext cx="0" cy="292100"/>
    <xdr:sp macro="" textlink="">
      <xdr:nvSpPr>
        <xdr:cNvPr id="1383" name="Text Box 10">
          <a:extLst>
            <a:ext uri="{FF2B5EF4-FFF2-40B4-BE49-F238E27FC236}">
              <a16:creationId xmlns:a16="http://schemas.microsoft.com/office/drawing/2014/main" id="{F94EF7B7-E4CF-7B4D-AAAB-B9F2AD1C6B2E}"/>
            </a:ext>
          </a:extLst>
        </xdr:cNvPr>
        <xdr:cNvSpPr txBox="1">
          <a:spLocks noChangeArrowheads="1"/>
        </xdr:cNvSpPr>
      </xdr:nvSpPr>
      <xdr:spPr bwMode="auto">
        <a:xfrm>
          <a:off x="2781300" y="1339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22</xdr:row>
      <xdr:rowOff>152400</xdr:rowOff>
    </xdr:from>
    <xdr:ext cx="0" cy="292100"/>
    <xdr:sp macro="" textlink="">
      <xdr:nvSpPr>
        <xdr:cNvPr id="1384" name="Text Box 6">
          <a:extLst>
            <a:ext uri="{FF2B5EF4-FFF2-40B4-BE49-F238E27FC236}">
              <a16:creationId xmlns:a16="http://schemas.microsoft.com/office/drawing/2014/main" id="{82CD17FB-4700-1C40-A5F9-4D5189DE5571}"/>
            </a:ext>
          </a:extLst>
        </xdr:cNvPr>
        <xdr:cNvSpPr txBox="1">
          <a:spLocks noChangeArrowheads="1"/>
        </xdr:cNvSpPr>
      </xdr:nvSpPr>
      <xdr:spPr bwMode="auto">
        <a:xfrm>
          <a:off x="2781300" y="1339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22</xdr:row>
      <xdr:rowOff>152400</xdr:rowOff>
    </xdr:from>
    <xdr:ext cx="0" cy="292100"/>
    <xdr:sp macro="" textlink="">
      <xdr:nvSpPr>
        <xdr:cNvPr id="1385" name="Text Box 10">
          <a:extLst>
            <a:ext uri="{FF2B5EF4-FFF2-40B4-BE49-F238E27FC236}">
              <a16:creationId xmlns:a16="http://schemas.microsoft.com/office/drawing/2014/main" id="{A84607EE-E0BD-8544-BBA0-0DE2D339D01F}"/>
            </a:ext>
          </a:extLst>
        </xdr:cNvPr>
        <xdr:cNvSpPr txBox="1">
          <a:spLocks noChangeArrowheads="1"/>
        </xdr:cNvSpPr>
      </xdr:nvSpPr>
      <xdr:spPr bwMode="auto">
        <a:xfrm>
          <a:off x="2781300" y="1339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22</xdr:row>
      <xdr:rowOff>101600</xdr:rowOff>
    </xdr:from>
    <xdr:ext cx="0" cy="292100"/>
    <xdr:sp macro="" textlink="">
      <xdr:nvSpPr>
        <xdr:cNvPr id="1386" name="Text Box 6">
          <a:extLst>
            <a:ext uri="{FF2B5EF4-FFF2-40B4-BE49-F238E27FC236}">
              <a16:creationId xmlns:a16="http://schemas.microsoft.com/office/drawing/2014/main" id="{2FB3762D-5F16-894D-B3FF-C599186714E1}"/>
            </a:ext>
          </a:extLst>
        </xdr:cNvPr>
        <xdr:cNvSpPr txBox="1">
          <a:spLocks noChangeArrowheads="1"/>
        </xdr:cNvSpPr>
      </xdr:nvSpPr>
      <xdr:spPr bwMode="auto">
        <a:xfrm>
          <a:off x="2781300" y="1334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22</xdr:row>
      <xdr:rowOff>152400</xdr:rowOff>
    </xdr:from>
    <xdr:ext cx="0" cy="292100"/>
    <xdr:sp macro="" textlink="">
      <xdr:nvSpPr>
        <xdr:cNvPr id="1387" name="Text Box 10">
          <a:extLst>
            <a:ext uri="{FF2B5EF4-FFF2-40B4-BE49-F238E27FC236}">
              <a16:creationId xmlns:a16="http://schemas.microsoft.com/office/drawing/2014/main" id="{11A323A5-5F79-8F4C-A839-51A3F97DD4C0}"/>
            </a:ext>
          </a:extLst>
        </xdr:cNvPr>
        <xdr:cNvSpPr txBox="1">
          <a:spLocks noChangeArrowheads="1"/>
        </xdr:cNvSpPr>
      </xdr:nvSpPr>
      <xdr:spPr bwMode="auto">
        <a:xfrm>
          <a:off x="2781300" y="1339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22</xdr:row>
      <xdr:rowOff>101600</xdr:rowOff>
    </xdr:from>
    <xdr:ext cx="0" cy="292100"/>
    <xdr:sp macro="" textlink="">
      <xdr:nvSpPr>
        <xdr:cNvPr id="1388" name="Text Box 6">
          <a:extLst>
            <a:ext uri="{FF2B5EF4-FFF2-40B4-BE49-F238E27FC236}">
              <a16:creationId xmlns:a16="http://schemas.microsoft.com/office/drawing/2014/main" id="{4C553CEC-687A-AB43-91E1-71404629396B}"/>
            </a:ext>
          </a:extLst>
        </xdr:cNvPr>
        <xdr:cNvSpPr txBox="1">
          <a:spLocks noChangeArrowheads="1"/>
        </xdr:cNvSpPr>
      </xdr:nvSpPr>
      <xdr:spPr bwMode="auto">
        <a:xfrm>
          <a:off x="2781300" y="1334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22</xdr:row>
      <xdr:rowOff>152400</xdr:rowOff>
    </xdr:from>
    <xdr:ext cx="0" cy="292100"/>
    <xdr:sp macro="" textlink="">
      <xdr:nvSpPr>
        <xdr:cNvPr id="1389" name="Text Box 10">
          <a:extLst>
            <a:ext uri="{FF2B5EF4-FFF2-40B4-BE49-F238E27FC236}">
              <a16:creationId xmlns:a16="http://schemas.microsoft.com/office/drawing/2014/main" id="{C473AE76-7B5E-BE47-8530-CBAA8B22EA73}"/>
            </a:ext>
          </a:extLst>
        </xdr:cNvPr>
        <xdr:cNvSpPr txBox="1">
          <a:spLocks noChangeArrowheads="1"/>
        </xdr:cNvSpPr>
      </xdr:nvSpPr>
      <xdr:spPr bwMode="auto">
        <a:xfrm>
          <a:off x="2781300" y="1339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22</xdr:row>
      <xdr:rowOff>152400</xdr:rowOff>
    </xdr:from>
    <xdr:ext cx="0" cy="292100"/>
    <xdr:sp macro="" textlink="">
      <xdr:nvSpPr>
        <xdr:cNvPr id="1390" name="Text Box 6">
          <a:extLst>
            <a:ext uri="{FF2B5EF4-FFF2-40B4-BE49-F238E27FC236}">
              <a16:creationId xmlns:a16="http://schemas.microsoft.com/office/drawing/2014/main" id="{9CAB1185-F6C1-B844-939E-732FD434D9BB}"/>
            </a:ext>
          </a:extLst>
        </xdr:cNvPr>
        <xdr:cNvSpPr txBox="1">
          <a:spLocks noChangeArrowheads="1"/>
        </xdr:cNvSpPr>
      </xdr:nvSpPr>
      <xdr:spPr bwMode="auto">
        <a:xfrm>
          <a:off x="2781300" y="1339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22</xdr:row>
      <xdr:rowOff>152400</xdr:rowOff>
    </xdr:from>
    <xdr:ext cx="0" cy="292100"/>
    <xdr:sp macro="" textlink="">
      <xdr:nvSpPr>
        <xdr:cNvPr id="1391" name="Text Box 10">
          <a:extLst>
            <a:ext uri="{FF2B5EF4-FFF2-40B4-BE49-F238E27FC236}">
              <a16:creationId xmlns:a16="http://schemas.microsoft.com/office/drawing/2014/main" id="{053A31E2-0343-A049-A331-A3E009C53FE2}"/>
            </a:ext>
          </a:extLst>
        </xdr:cNvPr>
        <xdr:cNvSpPr txBox="1">
          <a:spLocks noChangeArrowheads="1"/>
        </xdr:cNvSpPr>
      </xdr:nvSpPr>
      <xdr:spPr bwMode="auto">
        <a:xfrm>
          <a:off x="2781300" y="1339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22</xdr:row>
      <xdr:rowOff>101600</xdr:rowOff>
    </xdr:from>
    <xdr:ext cx="0" cy="292100"/>
    <xdr:sp macro="" textlink="">
      <xdr:nvSpPr>
        <xdr:cNvPr id="1392" name="Text Box 6">
          <a:extLst>
            <a:ext uri="{FF2B5EF4-FFF2-40B4-BE49-F238E27FC236}">
              <a16:creationId xmlns:a16="http://schemas.microsoft.com/office/drawing/2014/main" id="{556BEC0F-CC10-1C42-B1E4-CFBD0CBE92BA}"/>
            </a:ext>
          </a:extLst>
        </xdr:cNvPr>
        <xdr:cNvSpPr txBox="1">
          <a:spLocks noChangeArrowheads="1"/>
        </xdr:cNvSpPr>
      </xdr:nvSpPr>
      <xdr:spPr bwMode="auto">
        <a:xfrm>
          <a:off x="2781300" y="1334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22</xdr:row>
      <xdr:rowOff>152400</xdr:rowOff>
    </xdr:from>
    <xdr:ext cx="0" cy="292100"/>
    <xdr:sp macro="" textlink="">
      <xdr:nvSpPr>
        <xdr:cNvPr id="1393" name="Text Box 10">
          <a:extLst>
            <a:ext uri="{FF2B5EF4-FFF2-40B4-BE49-F238E27FC236}">
              <a16:creationId xmlns:a16="http://schemas.microsoft.com/office/drawing/2014/main" id="{3FBA07B5-2439-1849-A294-9C26572DAD04}"/>
            </a:ext>
          </a:extLst>
        </xdr:cNvPr>
        <xdr:cNvSpPr txBox="1">
          <a:spLocks noChangeArrowheads="1"/>
        </xdr:cNvSpPr>
      </xdr:nvSpPr>
      <xdr:spPr bwMode="auto">
        <a:xfrm>
          <a:off x="2781300" y="1339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22</xdr:row>
      <xdr:rowOff>152400</xdr:rowOff>
    </xdr:from>
    <xdr:ext cx="0" cy="292100"/>
    <xdr:sp macro="" textlink="">
      <xdr:nvSpPr>
        <xdr:cNvPr id="1394" name="Text Box 6">
          <a:extLst>
            <a:ext uri="{FF2B5EF4-FFF2-40B4-BE49-F238E27FC236}">
              <a16:creationId xmlns:a16="http://schemas.microsoft.com/office/drawing/2014/main" id="{AAF48D4D-9A53-764E-82EE-9085798283A7}"/>
            </a:ext>
          </a:extLst>
        </xdr:cNvPr>
        <xdr:cNvSpPr txBox="1">
          <a:spLocks noChangeArrowheads="1"/>
        </xdr:cNvSpPr>
      </xdr:nvSpPr>
      <xdr:spPr bwMode="auto">
        <a:xfrm>
          <a:off x="2781300" y="1339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22</xdr:row>
      <xdr:rowOff>152400</xdr:rowOff>
    </xdr:from>
    <xdr:ext cx="0" cy="292100"/>
    <xdr:sp macro="" textlink="">
      <xdr:nvSpPr>
        <xdr:cNvPr id="1395" name="Text Box 10">
          <a:extLst>
            <a:ext uri="{FF2B5EF4-FFF2-40B4-BE49-F238E27FC236}">
              <a16:creationId xmlns:a16="http://schemas.microsoft.com/office/drawing/2014/main" id="{25E6B1E4-73B0-7241-93DB-B1DC6B937B6D}"/>
            </a:ext>
          </a:extLst>
        </xdr:cNvPr>
        <xdr:cNvSpPr txBox="1">
          <a:spLocks noChangeArrowheads="1"/>
        </xdr:cNvSpPr>
      </xdr:nvSpPr>
      <xdr:spPr bwMode="auto">
        <a:xfrm>
          <a:off x="2781300" y="1339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22</xdr:row>
      <xdr:rowOff>101600</xdr:rowOff>
    </xdr:from>
    <xdr:ext cx="0" cy="292100"/>
    <xdr:sp macro="" textlink="">
      <xdr:nvSpPr>
        <xdr:cNvPr id="1396" name="Text Box 6">
          <a:extLst>
            <a:ext uri="{FF2B5EF4-FFF2-40B4-BE49-F238E27FC236}">
              <a16:creationId xmlns:a16="http://schemas.microsoft.com/office/drawing/2014/main" id="{2D607FF2-4496-E346-9BA4-B3DE6ED70039}"/>
            </a:ext>
          </a:extLst>
        </xdr:cNvPr>
        <xdr:cNvSpPr txBox="1">
          <a:spLocks noChangeArrowheads="1"/>
        </xdr:cNvSpPr>
      </xdr:nvSpPr>
      <xdr:spPr bwMode="auto">
        <a:xfrm>
          <a:off x="2781300" y="1334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22</xdr:row>
      <xdr:rowOff>152400</xdr:rowOff>
    </xdr:from>
    <xdr:ext cx="0" cy="292100"/>
    <xdr:sp macro="" textlink="">
      <xdr:nvSpPr>
        <xdr:cNvPr id="1397" name="Text Box 10">
          <a:extLst>
            <a:ext uri="{FF2B5EF4-FFF2-40B4-BE49-F238E27FC236}">
              <a16:creationId xmlns:a16="http://schemas.microsoft.com/office/drawing/2014/main" id="{44D137A4-CB8D-A945-87F6-2D7D706CB9F5}"/>
            </a:ext>
          </a:extLst>
        </xdr:cNvPr>
        <xdr:cNvSpPr txBox="1">
          <a:spLocks noChangeArrowheads="1"/>
        </xdr:cNvSpPr>
      </xdr:nvSpPr>
      <xdr:spPr bwMode="auto">
        <a:xfrm>
          <a:off x="2781300" y="1339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22</xdr:row>
      <xdr:rowOff>152400</xdr:rowOff>
    </xdr:from>
    <xdr:ext cx="0" cy="292100"/>
    <xdr:sp macro="" textlink="">
      <xdr:nvSpPr>
        <xdr:cNvPr id="1398" name="Text Box 6">
          <a:extLst>
            <a:ext uri="{FF2B5EF4-FFF2-40B4-BE49-F238E27FC236}">
              <a16:creationId xmlns:a16="http://schemas.microsoft.com/office/drawing/2014/main" id="{5FA5F5C4-3567-FF4A-AEA5-0B82FD193F58}"/>
            </a:ext>
          </a:extLst>
        </xdr:cNvPr>
        <xdr:cNvSpPr txBox="1">
          <a:spLocks noChangeArrowheads="1"/>
        </xdr:cNvSpPr>
      </xdr:nvSpPr>
      <xdr:spPr bwMode="auto">
        <a:xfrm>
          <a:off x="2781300" y="1339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22</xdr:row>
      <xdr:rowOff>152400</xdr:rowOff>
    </xdr:from>
    <xdr:ext cx="0" cy="292100"/>
    <xdr:sp macro="" textlink="">
      <xdr:nvSpPr>
        <xdr:cNvPr id="1399" name="Text Box 10">
          <a:extLst>
            <a:ext uri="{FF2B5EF4-FFF2-40B4-BE49-F238E27FC236}">
              <a16:creationId xmlns:a16="http://schemas.microsoft.com/office/drawing/2014/main" id="{8FDB5ADF-8D20-CD4C-8A9A-4550F4039D57}"/>
            </a:ext>
          </a:extLst>
        </xdr:cNvPr>
        <xdr:cNvSpPr txBox="1">
          <a:spLocks noChangeArrowheads="1"/>
        </xdr:cNvSpPr>
      </xdr:nvSpPr>
      <xdr:spPr bwMode="auto">
        <a:xfrm>
          <a:off x="2781300" y="1339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22</xdr:row>
      <xdr:rowOff>101600</xdr:rowOff>
    </xdr:from>
    <xdr:ext cx="0" cy="292100"/>
    <xdr:sp macro="" textlink="">
      <xdr:nvSpPr>
        <xdr:cNvPr id="1400" name="Text Box 6">
          <a:extLst>
            <a:ext uri="{FF2B5EF4-FFF2-40B4-BE49-F238E27FC236}">
              <a16:creationId xmlns:a16="http://schemas.microsoft.com/office/drawing/2014/main" id="{0C798BFB-291E-E34D-9D42-4B8D54E3A484}"/>
            </a:ext>
          </a:extLst>
        </xdr:cNvPr>
        <xdr:cNvSpPr txBox="1">
          <a:spLocks noChangeArrowheads="1"/>
        </xdr:cNvSpPr>
      </xdr:nvSpPr>
      <xdr:spPr bwMode="auto">
        <a:xfrm>
          <a:off x="2781300" y="1334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22</xdr:row>
      <xdr:rowOff>152400</xdr:rowOff>
    </xdr:from>
    <xdr:ext cx="0" cy="292100"/>
    <xdr:sp macro="" textlink="">
      <xdr:nvSpPr>
        <xdr:cNvPr id="1401" name="Text Box 10">
          <a:extLst>
            <a:ext uri="{FF2B5EF4-FFF2-40B4-BE49-F238E27FC236}">
              <a16:creationId xmlns:a16="http://schemas.microsoft.com/office/drawing/2014/main" id="{F12AC209-6F20-F546-BC9B-28AFEAF981F5}"/>
            </a:ext>
          </a:extLst>
        </xdr:cNvPr>
        <xdr:cNvSpPr txBox="1">
          <a:spLocks noChangeArrowheads="1"/>
        </xdr:cNvSpPr>
      </xdr:nvSpPr>
      <xdr:spPr bwMode="auto">
        <a:xfrm>
          <a:off x="2781300" y="1339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22</xdr:row>
      <xdr:rowOff>101600</xdr:rowOff>
    </xdr:from>
    <xdr:ext cx="0" cy="292100"/>
    <xdr:sp macro="" textlink="">
      <xdr:nvSpPr>
        <xdr:cNvPr id="1402" name="Text Box 6">
          <a:extLst>
            <a:ext uri="{FF2B5EF4-FFF2-40B4-BE49-F238E27FC236}">
              <a16:creationId xmlns:a16="http://schemas.microsoft.com/office/drawing/2014/main" id="{734282EC-1B5C-8440-8297-EAF84DA28ABC}"/>
            </a:ext>
          </a:extLst>
        </xdr:cNvPr>
        <xdr:cNvSpPr txBox="1">
          <a:spLocks noChangeArrowheads="1"/>
        </xdr:cNvSpPr>
      </xdr:nvSpPr>
      <xdr:spPr bwMode="auto">
        <a:xfrm>
          <a:off x="2781300" y="1334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22</xdr:row>
      <xdr:rowOff>152400</xdr:rowOff>
    </xdr:from>
    <xdr:ext cx="0" cy="292100"/>
    <xdr:sp macro="" textlink="">
      <xdr:nvSpPr>
        <xdr:cNvPr id="1403" name="Text Box 10">
          <a:extLst>
            <a:ext uri="{FF2B5EF4-FFF2-40B4-BE49-F238E27FC236}">
              <a16:creationId xmlns:a16="http://schemas.microsoft.com/office/drawing/2014/main" id="{34E733F9-F109-2646-9995-564A2560F66D}"/>
            </a:ext>
          </a:extLst>
        </xdr:cNvPr>
        <xdr:cNvSpPr txBox="1">
          <a:spLocks noChangeArrowheads="1"/>
        </xdr:cNvSpPr>
      </xdr:nvSpPr>
      <xdr:spPr bwMode="auto">
        <a:xfrm>
          <a:off x="2781300" y="1339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22</xdr:row>
      <xdr:rowOff>152400</xdr:rowOff>
    </xdr:from>
    <xdr:ext cx="0" cy="292100"/>
    <xdr:sp macro="" textlink="">
      <xdr:nvSpPr>
        <xdr:cNvPr id="1404" name="Text Box 6">
          <a:extLst>
            <a:ext uri="{FF2B5EF4-FFF2-40B4-BE49-F238E27FC236}">
              <a16:creationId xmlns:a16="http://schemas.microsoft.com/office/drawing/2014/main" id="{D376A0E3-A63C-C04A-A8D9-71283A5ADA19}"/>
            </a:ext>
          </a:extLst>
        </xdr:cNvPr>
        <xdr:cNvSpPr txBox="1">
          <a:spLocks noChangeArrowheads="1"/>
        </xdr:cNvSpPr>
      </xdr:nvSpPr>
      <xdr:spPr bwMode="auto">
        <a:xfrm>
          <a:off x="2781300" y="1339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22</xdr:row>
      <xdr:rowOff>152400</xdr:rowOff>
    </xdr:from>
    <xdr:ext cx="0" cy="292100"/>
    <xdr:sp macro="" textlink="">
      <xdr:nvSpPr>
        <xdr:cNvPr id="1405" name="Text Box 10">
          <a:extLst>
            <a:ext uri="{FF2B5EF4-FFF2-40B4-BE49-F238E27FC236}">
              <a16:creationId xmlns:a16="http://schemas.microsoft.com/office/drawing/2014/main" id="{3CEEE9EE-9C14-804A-886B-B59CD49ED917}"/>
            </a:ext>
          </a:extLst>
        </xdr:cNvPr>
        <xdr:cNvSpPr txBox="1">
          <a:spLocks noChangeArrowheads="1"/>
        </xdr:cNvSpPr>
      </xdr:nvSpPr>
      <xdr:spPr bwMode="auto">
        <a:xfrm>
          <a:off x="2781300" y="1339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22</xdr:row>
      <xdr:rowOff>101600</xdr:rowOff>
    </xdr:from>
    <xdr:ext cx="0" cy="292100"/>
    <xdr:sp macro="" textlink="">
      <xdr:nvSpPr>
        <xdr:cNvPr id="1406" name="Text Box 6">
          <a:extLst>
            <a:ext uri="{FF2B5EF4-FFF2-40B4-BE49-F238E27FC236}">
              <a16:creationId xmlns:a16="http://schemas.microsoft.com/office/drawing/2014/main" id="{8388A6DC-18A5-D945-8548-E5BF4314A4D9}"/>
            </a:ext>
          </a:extLst>
        </xdr:cNvPr>
        <xdr:cNvSpPr txBox="1">
          <a:spLocks noChangeArrowheads="1"/>
        </xdr:cNvSpPr>
      </xdr:nvSpPr>
      <xdr:spPr bwMode="auto">
        <a:xfrm>
          <a:off x="2781300" y="1334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22</xdr:row>
      <xdr:rowOff>152400</xdr:rowOff>
    </xdr:from>
    <xdr:ext cx="0" cy="292100"/>
    <xdr:sp macro="" textlink="">
      <xdr:nvSpPr>
        <xdr:cNvPr id="1407" name="Text Box 10">
          <a:extLst>
            <a:ext uri="{FF2B5EF4-FFF2-40B4-BE49-F238E27FC236}">
              <a16:creationId xmlns:a16="http://schemas.microsoft.com/office/drawing/2014/main" id="{47DAECC8-FE56-0542-8A4D-BD237B5C5E05}"/>
            </a:ext>
          </a:extLst>
        </xdr:cNvPr>
        <xdr:cNvSpPr txBox="1">
          <a:spLocks noChangeArrowheads="1"/>
        </xdr:cNvSpPr>
      </xdr:nvSpPr>
      <xdr:spPr bwMode="auto">
        <a:xfrm>
          <a:off x="2781300" y="1339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660400</xdr:colOff>
      <xdr:row>22</xdr:row>
      <xdr:rowOff>152400</xdr:rowOff>
    </xdr:from>
    <xdr:ext cx="0" cy="292100"/>
    <xdr:sp macro="" textlink="">
      <xdr:nvSpPr>
        <xdr:cNvPr id="19968" name="Text Box 6">
          <a:extLst>
            <a:ext uri="{FF2B5EF4-FFF2-40B4-BE49-F238E27FC236}">
              <a16:creationId xmlns:a16="http://schemas.microsoft.com/office/drawing/2014/main" id="{0DCADEC6-720D-B34C-A699-15E8C442B3DF}"/>
            </a:ext>
          </a:extLst>
        </xdr:cNvPr>
        <xdr:cNvSpPr txBox="1">
          <a:spLocks noChangeArrowheads="1"/>
        </xdr:cNvSpPr>
      </xdr:nvSpPr>
      <xdr:spPr bwMode="auto">
        <a:xfrm>
          <a:off x="2832100" y="1339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22</xdr:row>
      <xdr:rowOff>152400</xdr:rowOff>
    </xdr:from>
    <xdr:ext cx="0" cy="292100"/>
    <xdr:sp macro="" textlink="">
      <xdr:nvSpPr>
        <xdr:cNvPr id="19969" name="Text Box 10">
          <a:extLst>
            <a:ext uri="{FF2B5EF4-FFF2-40B4-BE49-F238E27FC236}">
              <a16:creationId xmlns:a16="http://schemas.microsoft.com/office/drawing/2014/main" id="{0BF844D5-9888-984C-AE38-D677A2C8C523}"/>
            </a:ext>
          </a:extLst>
        </xdr:cNvPr>
        <xdr:cNvSpPr txBox="1">
          <a:spLocks noChangeArrowheads="1"/>
        </xdr:cNvSpPr>
      </xdr:nvSpPr>
      <xdr:spPr bwMode="auto">
        <a:xfrm>
          <a:off x="2781300" y="1339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22</xdr:row>
      <xdr:rowOff>101600</xdr:rowOff>
    </xdr:from>
    <xdr:ext cx="0" cy="292100"/>
    <xdr:sp macro="" textlink="">
      <xdr:nvSpPr>
        <xdr:cNvPr id="19970" name="Text Box 6">
          <a:extLst>
            <a:ext uri="{FF2B5EF4-FFF2-40B4-BE49-F238E27FC236}">
              <a16:creationId xmlns:a16="http://schemas.microsoft.com/office/drawing/2014/main" id="{BAE85341-943B-3945-8C28-4AFD9FC5F420}"/>
            </a:ext>
          </a:extLst>
        </xdr:cNvPr>
        <xdr:cNvSpPr txBox="1">
          <a:spLocks noChangeArrowheads="1"/>
        </xdr:cNvSpPr>
      </xdr:nvSpPr>
      <xdr:spPr bwMode="auto">
        <a:xfrm>
          <a:off x="2781300" y="1334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22</xdr:row>
      <xdr:rowOff>152400</xdr:rowOff>
    </xdr:from>
    <xdr:ext cx="0" cy="292100"/>
    <xdr:sp macro="" textlink="">
      <xdr:nvSpPr>
        <xdr:cNvPr id="19971" name="Text Box 10">
          <a:extLst>
            <a:ext uri="{FF2B5EF4-FFF2-40B4-BE49-F238E27FC236}">
              <a16:creationId xmlns:a16="http://schemas.microsoft.com/office/drawing/2014/main" id="{93F32B25-98B0-E241-9813-F47B095620DC}"/>
            </a:ext>
          </a:extLst>
        </xdr:cNvPr>
        <xdr:cNvSpPr txBox="1">
          <a:spLocks noChangeArrowheads="1"/>
        </xdr:cNvSpPr>
      </xdr:nvSpPr>
      <xdr:spPr bwMode="auto">
        <a:xfrm>
          <a:off x="2781300" y="1339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22</xdr:row>
      <xdr:rowOff>152400</xdr:rowOff>
    </xdr:from>
    <xdr:ext cx="0" cy="292100"/>
    <xdr:sp macro="" textlink="">
      <xdr:nvSpPr>
        <xdr:cNvPr id="19972" name="Text Box 6">
          <a:extLst>
            <a:ext uri="{FF2B5EF4-FFF2-40B4-BE49-F238E27FC236}">
              <a16:creationId xmlns:a16="http://schemas.microsoft.com/office/drawing/2014/main" id="{943B441E-6D7B-1A41-B4A0-BF81A5B853DE}"/>
            </a:ext>
          </a:extLst>
        </xdr:cNvPr>
        <xdr:cNvSpPr txBox="1">
          <a:spLocks noChangeArrowheads="1"/>
        </xdr:cNvSpPr>
      </xdr:nvSpPr>
      <xdr:spPr bwMode="auto">
        <a:xfrm>
          <a:off x="2781300" y="1339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22</xdr:row>
      <xdr:rowOff>152400</xdr:rowOff>
    </xdr:from>
    <xdr:ext cx="0" cy="292100"/>
    <xdr:sp macro="" textlink="">
      <xdr:nvSpPr>
        <xdr:cNvPr id="19973" name="Text Box 10">
          <a:extLst>
            <a:ext uri="{FF2B5EF4-FFF2-40B4-BE49-F238E27FC236}">
              <a16:creationId xmlns:a16="http://schemas.microsoft.com/office/drawing/2014/main" id="{6965FF80-2C9F-C943-A94E-652CCC6F7BA8}"/>
            </a:ext>
          </a:extLst>
        </xdr:cNvPr>
        <xdr:cNvSpPr txBox="1">
          <a:spLocks noChangeArrowheads="1"/>
        </xdr:cNvSpPr>
      </xdr:nvSpPr>
      <xdr:spPr bwMode="auto">
        <a:xfrm>
          <a:off x="2781300" y="1339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22</xdr:row>
      <xdr:rowOff>101600</xdr:rowOff>
    </xdr:from>
    <xdr:ext cx="0" cy="292100"/>
    <xdr:sp macro="" textlink="">
      <xdr:nvSpPr>
        <xdr:cNvPr id="19974" name="Text Box 6">
          <a:extLst>
            <a:ext uri="{FF2B5EF4-FFF2-40B4-BE49-F238E27FC236}">
              <a16:creationId xmlns:a16="http://schemas.microsoft.com/office/drawing/2014/main" id="{FC90A189-E8CE-0D4B-93CE-820CA45E5207}"/>
            </a:ext>
          </a:extLst>
        </xdr:cNvPr>
        <xdr:cNvSpPr txBox="1">
          <a:spLocks noChangeArrowheads="1"/>
        </xdr:cNvSpPr>
      </xdr:nvSpPr>
      <xdr:spPr bwMode="auto">
        <a:xfrm>
          <a:off x="2781300" y="1334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22</xdr:row>
      <xdr:rowOff>152400</xdr:rowOff>
    </xdr:from>
    <xdr:ext cx="0" cy="292100"/>
    <xdr:sp macro="" textlink="">
      <xdr:nvSpPr>
        <xdr:cNvPr id="19975" name="Text Box 10">
          <a:extLst>
            <a:ext uri="{FF2B5EF4-FFF2-40B4-BE49-F238E27FC236}">
              <a16:creationId xmlns:a16="http://schemas.microsoft.com/office/drawing/2014/main" id="{0810BAC9-7B36-644F-BD3D-01E4994D0F33}"/>
            </a:ext>
          </a:extLst>
        </xdr:cNvPr>
        <xdr:cNvSpPr txBox="1">
          <a:spLocks noChangeArrowheads="1"/>
        </xdr:cNvSpPr>
      </xdr:nvSpPr>
      <xdr:spPr bwMode="auto">
        <a:xfrm>
          <a:off x="2781300" y="1339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22</xdr:row>
      <xdr:rowOff>152400</xdr:rowOff>
    </xdr:from>
    <xdr:ext cx="0" cy="292100"/>
    <xdr:sp macro="" textlink="">
      <xdr:nvSpPr>
        <xdr:cNvPr id="19976" name="Text Box 6">
          <a:extLst>
            <a:ext uri="{FF2B5EF4-FFF2-40B4-BE49-F238E27FC236}">
              <a16:creationId xmlns:a16="http://schemas.microsoft.com/office/drawing/2014/main" id="{7AE397A1-2685-534E-B5B4-6B29823B0EEB}"/>
            </a:ext>
          </a:extLst>
        </xdr:cNvPr>
        <xdr:cNvSpPr txBox="1">
          <a:spLocks noChangeArrowheads="1"/>
        </xdr:cNvSpPr>
      </xdr:nvSpPr>
      <xdr:spPr bwMode="auto">
        <a:xfrm>
          <a:off x="2781300" y="1339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22</xdr:row>
      <xdr:rowOff>152400</xdr:rowOff>
    </xdr:from>
    <xdr:ext cx="0" cy="292100"/>
    <xdr:sp macro="" textlink="">
      <xdr:nvSpPr>
        <xdr:cNvPr id="19977" name="Text Box 10">
          <a:extLst>
            <a:ext uri="{FF2B5EF4-FFF2-40B4-BE49-F238E27FC236}">
              <a16:creationId xmlns:a16="http://schemas.microsoft.com/office/drawing/2014/main" id="{09565F47-C7A1-2D4C-9579-31C7AE640561}"/>
            </a:ext>
          </a:extLst>
        </xdr:cNvPr>
        <xdr:cNvSpPr txBox="1">
          <a:spLocks noChangeArrowheads="1"/>
        </xdr:cNvSpPr>
      </xdr:nvSpPr>
      <xdr:spPr bwMode="auto">
        <a:xfrm>
          <a:off x="2781300" y="1339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22</xdr:row>
      <xdr:rowOff>101600</xdr:rowOff>
    </xdr:from>
    <xdr:ext cx="0" cy="292100"/>
    <xdr:sp macro="" textlink="">
      <xdr:nvSpPr>
        <xdr:cNvPr id="19978" name="Text Box 6">
          <a:extLst>
            <a:ext uri="{FF2B5EF4-FFF2-40B4-BE49-F238E27FC236}">
              <a16:creationId xmlns:a16="http://schemas.microsoft.com/office/drawing/2014/main" id="{5954E16C-A14A-1441-8D50-A64A81F231D3}"/>
            </a:ext>
          </a:extLst>
        </xdr:cNvPr>
        <xdr:cNvSpPr txBox="1">
          <a:spLocks noChangeArrowheads="1"/>
        </xdr:cNvSpPr>
      </xdr:nvSpPr>
      <xdr:spPr bwMode="auto">
        <a:xfrm>
          <a:off x="2781300" y="1334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22</xdr:row>
      <xdr:rowOff>152400</xdr:rowOff>
    </xdr:from>
    <xdr:ext cx="0" cy="292100"/>
    <xdr:sp macro="" textlink="">
      <xdr:nvSpPr>
        <xdr:cNvPr id="19979" name="Text Box 10">
          <a:extLst>
            <a:ext uri="{FF2B5EF4-FFF2-40B4-BE49-F238E27FC236}">
              <a16:creationId xmlns:a16="http://schemas.microsoft.com/office/drawing/2014/main" id="{DD93495E-4986-F742-B51A-CB307EC8C0A3}"/>
            </a:ext>
          </a:extLst>
        </xdr:cNvPr>
        <xdr:cNvSpPr txBox="1">
          <a:spLocks noChangeArrowheads="1"/>
        </xdr:cNvSpPr>
      </xdr:nvSpPr>
      <xdr:spPr bwMode="auto">
        <a:xfrm>
          <a:off x="2781300" y="1339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22</xdr:row>
      <xdr:rowOff>101600</xdr:rowOff>
    </xdr:from>
    <xdr:ext cx="0" cy="292100"/>
    <xdr:sp macro="" textlink="">
      <xdr:nvSpPr>
        <xdr:cNvPr id="19980" name="Text Box 6">
          <a:extLst>
            <a:ext uri="{FF2B5EF4-FFF2-40B4-BE49-F238E27FC236}">
              <a16:creationId xmlns:a16="http://schemas.microsoft.com/office/drawing/2014/main" id="{3D1B0ECD-6964-C14F-9DDC-D22B9E9C721B}"/>
            </a:ext>
          </a:extLst>
        </xdr:cNvPr>
        <xdr:cNvSpPr txBox="1">
          <a:spLocks noChangeArrowheads="1"/>
        </xdr:cNvSpPr>
      </xdr:nvSpPr>
      <xdr:spPr bwMode="auto">
        <a:xfrm>
          <a:off x="2781300" y="1334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22</xdr:row>
      <xdr:rowOff>152400</xdr:rowOff>
    </xdr:from>
    <xdr:ext cx="0" cy="292100"/>
    <xdr:sp macro="" textlink="">
      <xdr:nvSpPr>
        <xdr:cNvPr id="19981" name="Text Box 10">
          <a:extLst>
            <a:ext uri="{FF2B5EF4-FFF2-40B4-BE49-F238E27FC236}">
              <a16:creationId xmlns:a16="http://schemas.microsoft.com/office/drawing/2014/main" id="{AD2895C5-55A8-674F-83AB-4B960F4A661D}"/>
            </a:ext>
          </a:extLst>
        </xdr:cNvPr>
        <xdr:cNvSpPr txBox="1">
          <a:spLocks noChangeArrowheads="1"/>
        </xdr:cNvSpPr>
      </xdr:nvSpPr>
      <xdr:spPr bwMode="auto">
        <a:xfrm>
          <a:off x="2781300" y="1339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22</xdr:row>
      <xdr:rowOff>152400</xdr:rowOff>
    </xdr:from>
    <xdr:ext cx="0" cy="292100"/>
    <xdr:sp macro="" textlink="">
      <xdr:nvSpPr>
        <xdr:cNvPr id="19982" name="Text Box 6">
          <a:extLst>
            <a:ext uri="{FF2B5EF4-FFF2-40B4-BE49-F238E27FC236}">
              <a16:creationId xmlns:a16="http://schemas.microsoft.com/office/drawing/2014/main" id="{0BFF99F6-DDF5-8C41-8B0F-36BD6610E077}"/>
            </a:ext>
          </a:extLst>
        </xdr:cNvPr>
        <xdr:cNvSpPr txBox="1">
          <a:spLocks noChangeArrowheads="1"/>
        </xdr:cNvSpPr>
      </xdr:nvSpPr>
      <xdr:spPr bwMode="auto">
        <a:xfrm>
          <a:off x="2781300" y="1339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22</xdr:row>
      <xdr:rowOff>152400</xdr:rowOff>
    </xdr:from>
    <xdr:ext cx="0" cy="292100"/>
    <xdr:sp macro="" textlink="">
      <xdr:nvSpPr>
        <xdr:cNvPr id="19983" name="Text Box 10">
          <a:extLst>
            <a:ext uri="{FF2B5EF4-FFF2-40B4-BE49-F238E27FC236}">
              <a16:creationId xmlns:a16="http://schemas.microsoft.com/office/drawing/2014/main" id="{41F3D25C-79A4-364A-968F-8EB17999849E}"/>
            </a:ext>
          </a:extLst>
        </xdr:cNvPr>
        <xdr:cNvSpPr txBox="1">
          <a:spLocks noChangeArrowheads="1"/>
        </xdr:cNvSpPr>
      </xdr:nvSpPr>
      <xdr:spPr bwMode="auto">
        <a:xfrm>
          <a:off x="2781300" y="1339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22</xdr:row>
      <xdr:rowOff>101600</xdr:rowOff>
    </xdr:from>
    <xdr:ext cx="0" cy="292100"/>
    <xdr:sp macro="" textlink="">
      <xdr:nvSpPr>
        <xdr:cNvPr id="19984" name="Text Box 6">
          <a:extLst>
            <a:ext uri="{FF2B5EF4-FFF2-40B4-BE49-F238E27FC236}">
              <a16:creationId xmlns:a16="http://schemas.microsoft.com/office/drawing/2014/main" id="{D8ACBD06-A70D-1B40-8470-77DB023CE254}"/>
            </a:ext>
          </a:extLst>
        </xdr:cNvPr>
        <xdr:cNvSpPr txBox="1">
          <a:spLocks noChangeArrowheads="1"/>
        </xdr:cNvSpPr>
      </xdr:nvSpPr>
      <xdr:spPr bwMode="auto">
        <a:xfrm>
          <a:off x="2781300" y="1334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22</xdr:row>
      <xdr:rowOff>152400</xdr:rowOff>
    </xdr:from>
    <xdr:ext cx="0" cy="292100"/>
    <xdr:sp macro="" textlink="">
      <xdr:nvSpPr>
        <xdr:cNvPr id="19985" name="Text Box 10">
          <a:extLst>
            <a:ext uri="{FF2B5EF4-FFF2-40B4-BE49-F238E27FC236}">
              <a16:creationId xmlns:a16="http://schemas.microsoft.com/office/drawing/2014/main" id="{3679A61F-7AB2-8C43-9B6A-6F339406B5BD}"/>
            </a:ext>
          </a:extLst>
        </xdr:cNvPr>
        <xdr:cNvSpPr txBox="1">
          <a:spLocks noChangeArrowheads="1"/>
        </xdr:cNvSpPr>
      </xdr:nvSpPr>
      <xdr:spPr bwMode="auto">
        <a:xfrm>
          <a:off x="2781300" y="1339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22</xdr:row>
      <xdr:rowOff>152400</xdr:rowOff>
    </xdr:from>
    <xdr:ext cx="0" cy="292100"/>
    <xdr:sp macro="" textlink="">
      <xdr:nvSpPr>
        <xdr:cNvPr id="19986" name="Text Box 6">
          <a:extLst>
            <a:ext uri="{FF2B5EF4-FFF2-40B4-BE49-F238E27FC236}">
              <a16:creationId xmlns:a16="http://schemas.microsoft.com/office/drawing/2014/main" id="{819820BC-1E5A-0747-8762-906B2CD7F3EE}"/>
            </a:ext>
          </a:extLst>
        </xdr:cNvPr>
        <xdr:cNvSpPr txBox="1">
          <a:spLocks noChangeArrowheads="1"/>
        </xdr:cNvSpPr>
      </xdr:nvSpPr>
      <xdr:spPr bwMode="auto">
        <a:xfrm>
          <a:off x="2781300" y="1339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22</xdr:row>
      <xdr:rowOff>152400</xdr:rowOff>
    </xdr:from>
    <xdr:ext cx="0" cy="292100"/>
    <xdr:sp macro="" textlink="">
      <xdr:nvSpPr>
        <xdr:cNvPr id="19987" name="Text Box 10">
          <a:extLst>
            <a:ext uri="{FF2B5EF4-FFF2-40B4-BE49-F238E27FC236}">
              <a16:creationId xmlns:a16="http://schemas.microsoft.com/office/drawing/2014/main" id="{3163BE5F-65A1-FB4C-90F5-64357FDF1D03}"/>
            </a:ext>
          </a:extLst>
        </xdr:cNvPr>
        <xdr:cNvSpPr txBox="1">
          <a:spLocks noChangeArrowheads="1"/>
        </xdr:cNvSpPr>
      </xdr:nvSpPr>
      <xdr:spPr bwMode="auto">
        <a:xfrm>
          <a:off x="2781300" y="1339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22</xdr:row>
      <xdr:rowOff>101600</xdr:rowOff>
    </xdr:from>
    <xdr:ext cx="0" cy="292100"/>
    <xdr:sp macro="" textlink="">
      <xdr:nvSpPr>
        <xdr:cNvPr id="19988" name="Text Box 6">
          <a:extLst>
            <a:ext uri="{FF2B5EF4-FFF2-40B4-BE49-F238E27FC236}">
              <a16:creationId xmlns:a16="http://schemas.microsoft.com/office/drawing/2014/main" id="{7F9103A7-69EF-5142-8159-70A2A7AE522B}"/>
            </a:ext>
          </a:extLst>
        </xdr:cNvPr>
        <xdr:cNvSpPr txBox="1">
          <a:spLocks noChangeArrowheads="1"/>
        </xdr:cNvSpPr>
      </xdr:nvSpPr>
      <xdr:spPr bwMode="auto">
        <a:xfrm>
          <a:off x="2781300" y="1334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22</xdr:row>
      <xdr:rowOff>152400</xdr:rowOff>
    </xdr:from>
    <xdr:ext cx="0" cy="292100"/>
    <xdr:sp macro="" textlink="">
      <xdr:nvSpPr>
        <xdr:cNvPr id="19989" name="Text Box 10">
          <a:extLst>
            <a:ext uri="{FF2B5EF4-FFF2-40B4-BE49-F238E27FC236}">
              <a16:creationId xmlns:a16="http://schemas.microsoft.com/office/drawing/2014/main" id="{34E8F85A-B758-A541-AC4F-F642317B89D5}"/>
            </a:ext>
          </a:extLst>
        </xdr:cNvPr>
        <xdr:cNvSpPr txBox="1">
          <a:spLocks noChangeArrowheads="1"/>
        </xdr:cNvSpPr>
      </xdr:nvSpPr>
      <xdr:spPr bwMode="auto">
        <a:xfrm>
          <a:off x="2781300" y="1339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22</xdr:row>
      <xdr:rowOff>152400</xdr:rowOff>
    </xdr:from>
    <xdr:ext cx="0" cy="292100"/>
    <xdr:sp macro="" textlink="">
      <xdr:nvSpPr>
        <xdr:cNvPr id="19990" name="Text Box 6">
          <a:extLst>
            <a:ext uri="{FF2B5EF4-FFF2-40B4-BE49-F238E27FC236}">
              <a16:creationId xmlns:a16="http://schemas.microsoft.com/office/drawing/2014/main" id="{DA0B937B-64AC-794E-B428-509735A2EC3D}"/>
            </a:ext>
          </a:extLst>
        </xdr:cNvPr>
        <xdr:cNvSpPr txBox="1">
          <a:spLocks noChangeArrowheads="1"/>
        </xdr:cNvSpPr>
      </xdr:nvSpPr>
      <xdr:spPr bwMode="auto">
        <a:xfrm>
          <a:off x="2781300" y="1339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22</xdr:row>
      <xdr:rowOff>152400</xdr:rowOff>
    </xdr:from>
    <xdr:ext cx="0" cy="292100"/>
    <xdr:sp macro="" textlink="">
      <xdr:nvSpPr>
        <xdr:cNvPr id="19991" name="Text Box 10">
          <a:extLst>
            <a:ext uri="{FF2B5EF4-FFF2-40B4-BE49-F238E27FC236}">
              <a16:creationId xmlns:a16="http://schemas.microsoft.com/office/drawing/2014/main" id="{8CF00244-547F-3340-89FB-24D2F8074997}"/>
            </a:ext>
          </a:extLst>
        </xdr:cNvPr>
        <xdr:cNvSpPr txBox="1">
          <a:spLocks noChangeArrowheads="1"/>
        </xdr:cNvSpPr>
      </xdr:nvSpPr>
      <xdr:spPr bwMode="auto">
        <a:xfrm>
          <a:off x="2781300" y="1339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22</xdr:row>
      <xdr:rowOff>101600</xdr:rowOff>
    </xdr:from>
    <xdr:ext cx="0" cy="292100"/>
    <xdr:sp macro="" textlink="">
      <xdr:nvSpPr>
        <xdr:cNvPr id="19992" name="Text Box 6">
          <a:extLst>
            <a:ext uri="{FF2B5EF4-FFF2-40B4-BE49-F238E27FC236}">
              <a16:creationId xmlns:a16="http://schemas.microsoft.com/office/drawing/2014/main" id="{2B151F98-FAE9-8A40-911E-29234EC73B30}"/>
            </a:ext>
          </a:extLst>
        </xdr:cNvPr>
        <xdr:cNvSpPr txBox="1">
          <a:spLocks noChangeArrowheads="1"/>
        </xdr:cNvSpPr>
      </xdr:nvSpPr>
      <xdr:spPr bwMode="auto">
        <a:xfrm>
          <a:off x="2781300" y="1334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22</xdr:row>
      <xdr:rowOff>152400</xdr:rowOff>
    </xdr:from>
    <xdr:ext cx="0" cy="292100"/>
    <xdr:sp macro="" textlink="">
      <xdr:nvSpPr>
        <xdr:cNvPr id="19993" name="Text Box 10">
          <a:extLst>
            <a:ext uri="{FF2B5EF4-FFF2-40B4-BE49-F238E27FC236}">
              <a16:creationId xmlns:a16="http://schemas.microsoft.com/office/drawing/2014/main" id="{9779D526-DD16-2F43-B246-AAF22FEA4AF3}"/>
            </a:ext>
          </a:extLst>
        </xdr:cNvPr>
        <xdr:cNvSpPr txBox="1">
          <a:spLocks noChangeArrowheads="1"/>
        </xdr:cNvSpPr>
      </xdr:nvSpPr>
      <xdr:spPr bwMode="auto">
        <a:xfrm>
          <a:off x="2781300" y="1339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22</xdr:row>
      <xdr:rowOff>101600</xdr:rowOff>
    </xdr:from>
    <xdr:ext cx="0" cy="292100"/>
    <xdr:sp macro="" textlink="">
      <xdr:nvSpPr>
        <xdr:cNvPr id="19994" name="Text Box 6">
          <a:extLst>
            <a:ext uri="{FF2B5EF4-FFF2-40B4-BE49-F238E27FC236}">
              <a16:creationId xmlns:a16="http://schemas.microsoft.com/office/drawing/2014/main" id="{8EEBE7D2-EFB8-8146-9F59-3BB2F17DECFE}"/>
            </a:ext>
          </a:extLst>
        </xdr:cNvPr>
        <xdr:cNvSpPr txBox="1">
          <a:spLocks noChangeArrowheads="1"/>
        </xdr:cNvSpPr>
      </xdr:nvSpPr>
      <xdr:spPr bwMode="auto">
        <a:xfrm>
          <a:off x="2781300" y="1334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22</xdr:row>
      <xdr:rowOff>152400</xdr:rowOff>
    </xdr:from>
    <xdr:ext cx="0" cy="292100"/>
    <xdr:sp macro="" textlink="">
      <xdr:nvSpPr>
        <xdr:cNvPr id="19995" name="Text Box 10">
          <a:extLst>
            <a:ext uri="{FF2B5EF4-FFF2-40B4-BE49-F238E27FC236}">
              <a16:creationId xmlns:a16="http://schemas.microsoft.com/office/drawing/2014/main" id="{FE9B0714-542D-C945-8F95-8A50597D7963}"/>
            </a:ext>
          </a:extLst>
        </xdr:cNvPr>
        <xdr:cNvSpPr txBox="1">
          <a:spLocks noChangeArrowheads="1"/>
        </xdr:cNvSpPr>
      </xdr:nvSpPr>
      <xdr:spPr bwMode="auto">
        <a:xfrm>
          <a:off x="2781300" y="1339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22</xdr:row>
      <xdr:rowOff>152400</xdr:rowOff>
    </xdr:from>
    <xdr:ext cx="0" cy="292100"/>
    <xdr:sp macro="" textlink="">
      <xdr:nvSpPr>
        <xdr:cNvPr id="19996" name="Text Box 6">
          <a:extLst>
            <a:ext uri="{FF2B5EF4-FFF2-40B4-BE49-F238E27FC236}">
              <a16:creationId xmlns:a16="http://schemas.microsoft.com/office/drawing/2014/main" id="{681E2C8D-1EB7-0446-9FE7-DD467C1F55AC}"/>
            </a:ext>
          </a:extLst>
        </xdr:cNvPr>
        <xdr:cNvSpPr txBox="1">
          <a:spLocks noChangeArrowheads="1"/>
        </xdr:cNvSpPr>
      </xdr:nvSpPr>
      <xdr:spPr bwMode="auto">
        <a:xfrm>
          <a:off x="2781300" y="1339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22</xdr:row>
      <xdr:rowOff>152400</xdr:rowOff>
    </xdr:from>
    <xdr:ext cx="0" cy="292100"/>
    <xdr:sp macro="" textlink="">
      <xdr:nvSpPr>
        <xdr:cNvPr id="19997" name="Text Box 10">
          <a:extLst>
            <a:ext uri="{FF2B5EF4-FFF2-40B4-BE49-F238E27FC236}">
              <a16:creationId xmlns:a16="http://schemas.microsoft.com/office/drawing/2014/main" id="{E2E6DA7D-1A1D-284B-972B-214FF37E1F0B}"/>
            </a:ext>
          </a:extLst>
        </xdr:cNvPr>
        <xdr:cNvSpPr txBox="1">
          <a:spLocks noChangeArrowheads="1"/>
        </xdr:cNvSpPr>
      </xdr:nvSpPr>
      <xdr:spPr bwMode="auto">
        <a:xfrm>
          <a:off x="2781300" y="1339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22</xdr:row>
      <xdr:rowOff>101600</xdr:rowOff>
    </xdr:from>
    <xdr:ext cx="0" cy="292100"/>
    <xdr:sp macro="" textlink="">
      <xdr:nvSpPr>
        <xdr:cNvPr id="19998" name="Text Box 6">
          <a:extLst>
            <a:ext uri="{FF2B5EF4-FFF2-40B4-BE49-F238E27FC236}">
              <a16:creationId xmlns:a16="http://schemas.microsoft.com/office/drawing/2014/main" id="{81B5F555-7029-844A-9B18-AFFA58C1C9DB}"/>
            </a:ext>
          </a:extLst>
        </xdr:cNvPr>
        <xdr:cNvSpPr txBox="1">
          <a:spLocks noChangeArrowheads="1"/>
        </xdr:cNvSpPr>
      </xdr:nvSpPr>
      <xdr:spPr bwMode="auto">
        <a:xfrm>
          <a:off x="2781300" y="1334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22</xdr:row>
      <xdr:rowOff>152400</xdr:rowOff>
    </xdr:from>
    <xdr:ext cx="0" cy="292100"/>
    <xdr:sp macro="" textlink="">
      <xdr:nvSpPr>
        <xdr:cNvPr id="19999" name="Text Box 10">
          <a:extLst>
            <a:ext uri="{FF2B5EF4-FFF2-40B4-BE49-F238E27FC236}">
              <a16:creationId xmlns:a16="http://schemas.microsoft.com/office/drawing/2014/main" id="{C3C0DB3B-B44E-5B47-85AD-DA87E55FF163}"/>
            </a:ext>
          </a:extLst>
        </xdr:cNvPr>
        <xdr:cNvSpPr txBox="1">
          <a:spLocks noChangeArrowheads="1"/>
        </xdr:cNvSpPr>
      </xdr:nvSpPr>
      <xdr:spPr bwMode="auto">
        <a:xfrm>
          <a:off x="2781300" y="1339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096" name="Text Box 6">
          <a:extLst>
            <a:ext uri="{FF2B5EF4-FFF2-40B4-BE49-F238E27FC236}">
              <a16:creationId xmlns:a16="http://schemas.microsoft.com/office/drawing/2014/main" id="{2F8A78CF-17FA-704C-AFB3-EC6362AC7936}"/>
            </a:ext>
          </a:extLst>
        </xdr:cNvPr>
        <xdr:cNvSpPr txBox="1">
          <a:spLocks noChangeArrowheads="1"/>
        </xdr:cNvSpPr>
      </xdr:nvSpPr>
      <xdr:spPr bwMode="auto">
        <a:xfrm>
          <a:off x="2781300" y="7086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097" name="Text Box 10">
          <a:extLst>
            <a:ext uri="{FF2B5EF4-FFF2-40B4-BE49-F238E27FC236}">
              <a16:creationId xmlns:a16="http://schemas.microsoft.com/office/drawing/2014/main" id="{3F165396-386C-334E-9071-9CF09A4928D9}"/>
            </a:ext>
          </a:extLst>
        </xdr:cNvPr>
        <xdr:cNvSpPr txBox="1">
          <a:spLocks noChangeArrowheads="1"/>
        </xdr:cNvSpPr>
      </xdr:nvSpPr>
      <xdr:spPr bwMode="auto">
        <a:xfrm>
          <a:off x="2781300" y="7086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098" name="Text Box 6">
          <a:extLst>
            <a:ext uri="{FF2B5EF4-FFF2-40B4-BE49-F238E27FC236}">
              <a16:creationId xmlns:a16="http://schemas.microsoft.com/office/drawing/2014/main" id="{5FEED60E-7DF2-D74C-97ED-9F59133094F3}"/>
            </a:ext>
          </a:extLst>
        </xdr:cNvPr>
        <xdr:cNvSpPr txBox="1">
          <a:spLocks noChangeArrowheads="1"/>
        </xdr:cNvSpPr>
      </xdr:nvSpPr>
      <xdr:spPr bwMode="auto">
        <a:xfrm>
          <a:off x="2781300" y="7035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099" name="Text Box 10">
          <a:extLst>
            <a:ext uri="{FF2B5EF4-FFF2-40B4-BE49-F238E27FC236}">
              <a16:creationId xmlns:a16="http://schemas.microsoft.com/office/drawing/2014/main" id="{3DDBEC8E-E89D-FA4B-A766-955F19D71EB3}"/>
            </a:ext>
          </a:extLst>
        </xdr:cNvPr>
        <xdr:cNvSpPr txBox="1">
          <a:spLocks noChangeArrowheads="1"/>
        </xdr:cNvSpPr>
      </xdr:nvSpPr>
      <xdr:spPr bwMode="auto">
        <a:xfrm>
          <a:off x="2781300" y="7086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100" name="Text Box 6">
          <a:extLst>
            <a:ext uri="{FF2B5EF4-FFF2-40B4-BE49-F238E27FC236}">
              <a16:creationId xmlns:a16="http://schemas.microsoft.com/office/drawing/2014/main" id="{C6BE827D-2890-1140-A2A0-EE09E091FA2D}"/>
            </a:ext>
          </a:extLst>
        </xdr:cNvPr>
        <xdr:cNvSpPr txBox="1">
          <a:spLocks noChangeArrowheads="1"/>
        </xdr:cNvSpPr>
      </xdr:nvSpPr>
      <xdr:spPr bwMode="auto">
        <a:xfrm>
          <a:off x="2781300" y="7086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101" name="Text Box 10">
          <a:extLst>
            <a:ext uri="{FF2B5EF4-FFF2-40B4-BE49-F238E27FC236}">
              <a16:creationId xmlns:a16="http://schemas.microsoft.com/office/drawing/2014/main" id="{8C0893FE-7F03-F645-8B3C-6244B527BC2A}"/>
            </a:ext>
          </a:extLst>
        </xdr:cNvPr>
        <xdr:cNvSpPr txBox="1">
          <a:spLocks noChangeArrowheads="1"/>
        </xdr:cNvSpPr>
      </xdr:nvSpPr>
      <xdr:spPr bwMode="auto">
        <a:xfrm>
          <a:off x="2781300" y="7086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102" name="Text Box 6">
          <a:extLst>
            <a:ext uri="{FF2B5EF4-FFF2-40B4-BE49-F238E27FC236}">
              <a16:creationId xmlns:a16="http://schemas.microsoft.com/office/drawing/2014/main" id="{B4EF82F6-63FA-224F-821A-44258523BD54}"/>
            </a:ext>
          </a:extLst>
        </xdr:cNvPr>
        <xdr:cNvSpPr txBox="1">
          <a:spLocks noChangeArrowheads="1"/>
        </xdr:cNvSpPr>
      </xdr:nvSpPr>
      <xdr:spPr bwMode="auto">
        <a:xfrm>
          <a:off x="2781300" y="7035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103" name="Text Box 10">
          <a:extLst>
            <a:ext uri="{FF2B5EF4-FFF2-40B4-BE49-F238E27FC236}">
              <a16:creationId xmlns:a16="http://schemas.microsoft.com/office/drawing/2014/main" id="{9ACCB3DC-2093-B442-B374-9BFE43C42840}"/>
            </a:ext>
          </a:extLst>
        </xdr:cNvPr>
        <xdr:cNvSpPr txBox="1">
          <a:spLocks noChangeArrowheads="1"/>
        </xdr:cNvSpPr>
      </xdr:nvSpPr>
      <xdr:spPr bwMode="auto">
        <a:xfrm>
          <a:off x="2781300" y="7086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104" name="Text Box 6">
          <a:extLst>
            <a:ext uri="{FF2B5EF4-FFF2-40B4-BE49-F238E27FC236}">
              <a16:creationId xmlns:a16="http://schemas.microsoft.com/office/drawing/2014/main" id="{B1E28653-DE5B-5547-8E24-43EB18A1B5B3}"/>
            </a:ext>
          </a:extLst>
        </xdr:cNvPr>
        <xdr:cNvSpPr txBox="1">
          <a:spLocks noChangeArrowheads="1"/>
        </xdr:cNvSpPr>
      </xdr:nvSpPr>
      <xdr:spPr bwMode="auto">
        <a:xfrm>
          <a:off x="2781300" y="7086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105" name="Text Box 10">
          <a:extLst>
            <a:ext uri="{FF2B5EF4-FFF2-40B4-BE49-F238E27FC236}">
              <a16:creationId xmlns:a16="http://schemas.microsoft.com/office/drawing/2014/main" id="{43624951-6374-1048-A30A-3B47D597C2DF}"/>
            </a:ext>
          </a:extLst>
        </xdr:cNvPr>
        <xdr:cNvSpPr txBox="1">
          <a:spLocks noChangeArrowheads="1"/>
        </xdr:cNvSpPr>
      </xdr:nvSpPr>
      <xdr:spPr bwMode="auto">
        <a:xfrm>
          <a:off x="2781300" y="7086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106" name="Text Box 6">
          <a:extLst>
            <a:ext uri="{FF2B5EF4-FFF2-40B4-BE49-F238E27FC236}">
              <a16:creationId xmlns:a16="http://schemas.microsoft.com/office/drawing/2014/main" id="{48143D00-3002-B948-BF2A-085B867FE3BF}"/>
            </a:ext>
          </a:extLst>
        </xdr:cNvPr>
        <xdr:cNvSpPr txBox="1">
          <a:spLocks noChangeArrowheads="1"/>
        </xdr:cNvSpPr>
      </xdr:nvSpPr>
      <xdr:spPr bwMode="auto">
        <a:xfrm>
          <a:off x="2781300" y="7035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107" name="Text Box 10">
          <a:extLst>
            <a:ext uri="{FF2B5EF4-FFF2-40B4-BE49-F238E27FC236}">
              <a16:creationId xmlns:a16="http://schemas.microsoft.com/office/drawing/2014/main" id="{65A52280-D74C-EB46-8DA0-38D5EBA6ACC7}"/>
            </a:ext>
          </a:extLst>
        </xdr:cNvPr>
        <xdr:cNvSpPr txBox="1">
          <a:spLocks noChangeArrowheads="1"/>
        </xdr:cNvSpPr>
      </xdr:nvSpPr>
      <xdr:spPr bwMode="auto">
        <a:xfrm>
          <a:off x="2781300" y="7086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108" name="Text Box 6">
          <a:extLst>
            <a:ext uri="{FF2B5EF4-FFF2-40B4-BE49-F238E27FC236}">
              <a16:creationId xmlns:a16="http://schemas.microsoft.com/office/drawing/2014/main" id="{53872CA4-1CFA-8641-8025-E1F519B8DF06}"/>
            </a:ext>
          </a:extLst>
        </xdr:cNvPr>
        <xdr:cNvSpPr txBox="1">
          <a:spLocks noChangeArrowheads="1"/>
        </xdr:cNvSpPr>
      </xdr:nvSpPr>
      <xdr:spPr bwMode="auto">
        <a:xfrm>
          <a:off x="2781300" y="7035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109" name="Text Box 10">
          <a:extLst>
            <a:ext uri="{FF2B5EF4-FFF2-40B4-BE49-F238E27FC236}">
              <a16:creationId xmlns:a16="http://schemas.microsoft.com/office/drawing/2014/main" id="{70C1ABF4-D26D-0E4B-8CF6-4EE2D95230B1}"/>
            </a:ext>
          </a:extLst>
        </xdr:cNvPr>
        <xdr:cNvSpPr txBox="1">
          <a:spLocks noChangeArrowheads="1"/>
        </xdr:cNvSpPr>
      </xdr:nvSpPr>
      <xdr:spPr bwMode="auto">
        <a:xfrm>
          <a:off x="2781300" y="7086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110" name="Text Box 6">
          <a:extLst>
            <a:ext uri="{FF2B5EF4-FFF2-40B4-BE49-F238E27FC236}">
              <a16:creationId xmlns:a16="http://schemas.microsoft.com/office/drawing/2014/main" id="{6D7ACA94-5B7F-F142-9B03-3D0B113D3441}"/>
            </a:ext>
          </a:extLst>
        </xdr:cNvPr>
        <xdr:cNvSpPr txBox="1">
          <a:spLocks noChangeArrowheads="1"/>
        </xdr:cNvSpPr>
      </xdr:nvSpPr>
      <xdr:spPr bwMode="auto">
        <a:xfrm>
          <a:off x="2781300" y="7086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111" name="Text Box 10">
          <a:extLst>
            <a:ext uri="{FF2B5EF4-FFF2-40B4-BE49-F238E27FC236}">
              <a16:creationId xmlns:a16="http://schemas.microsoft.com/office/drawing/2014/main" id="{D9401A6A-059D-6F42-86A9-9FE8C98224FA}"/>
            </a:ext>
          </a:extLst>
        </xdr:cNvPr>
        <xdr:cNvSpPr txBox="1">
          <a:spLocks noChangeArrowheads="1"/>
        </xdr:cNvSpPr>
      </xdr:nvSpPr>
      <xdr:spPr bwMode="auto">
        <a:xfrm>
          <a:off x="2781300" y="7086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112" name="Text Box 6">
          <a:extLst>
            <a:ext uri="{FF2B5EF4-FFF2-40B4-BE49-F238E27FC236}">
              <a16:creationId xmlns:a16="http://schemas.microsoft.com/office/drawing/2014/main" id="{52ED8326-0843-5041-8228-90571F7FEB43}"/>
            </a:ext>
          </a:extLst>
        </xdr:cNvPr>
        <xdr:cNvSpPr txBox="1">
          <a:spLocks noChangeArrowheads="1"/>
        </xdr:cNvSpPr>
      </xdr:nvSpPr>
      <xdr:spPr bwMode="auto">
        <a:xfrm>
          <a:off x="2781300" y="7035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113" name="Text Box 10">
          <a:extLst>
            <a:ext uri="{FF2B5EF4-FFF2-40B4-BE49-F238E27FC236}">
              <a16:creationId xmlns:a16="http://schemas.microsoft.com/office/drawing/2014/main" id="{78BB3F81-FA67-A946-AE06-158A08E9BA1E}"/>
            </a:ext>
          </a:extLst>
        </xdr:cNvPr>
        <xdr:cNvSpPr txBox="1">
          <a:spLocks noChangeArrowheads="1"/>
        </xdr:cNvSpPr>
      </xdr:nvSpPr>
      <xdr:spPr bwMode="auto">
        <a:xfrm>
          <a:off x="2781300" y="7086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114" name="Text Box 6">
          <a:extLst>
            <a:ext uri="{FF2B5EF4-FFF2-40B4-BE49-F238E27FC236}">
              <a16:creationId xmlns:a16="http://schemas.microsoft.com/office/drawing/2014/main" id="{C302EC43-FEB8-ED47-8A04-6342A742CC82}"/>
            </a:ext>
          </a:extLst>
        </xdr:cNvPr>
        <xdr:cNvSpPr txBox="1">
          <a:spLocks noChangeArrowheads="1"/>
        </xdr:cNvSpPr>
      </xdr:nvSpPr>
      <xdr:spPr bwMode="auto">
        <a:xfrm>
          <a:off x="2781300" y="7086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115" name="Text Box 10">
          <a:extLst>
            <a:ext uri="{FF2B5EF4-FFF2-40B4-BE49-F238E27FC236}">
              <a16:creationId xmlns:a16="http://schemas.microsoft.com/office/drawing/2014/main" id="{8FECD01C-4ABB-0F4D-B248-FA15DD1260A9}"/>
            </a:ext>
          </a:extLst>
        </xdr:cNvPr>
        <xdr:cNvSpPr txBox="1">
          <a:spLocks noChangeArrowheads="1"/>
        </xdr:cNvSpPr>
      </xdr:nvSpPr>
      <xdr:spPr bwMode="auto">
        <a:xfrm>
          <a:off x="2781300" y="7086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116" name="Text Box 6">
          <a:extLst>
            <a:ext uri="{FF2B5EF4-FFF2-40B4-BE49-F238E27FC236}">
              <a16:creationId xmlns:a16="http://schemas.microsoft.com/office/drawing/2014/main" id="{291D385A-674C-5344-A4E0-A2674D5D9B66}"/>
            </a:ext>
          </a:extLst>
        </xdr:cNvPr>
        <xdr:cNvSpPr txBox="1">
          <a:spLocks noChangeArrowheads="1"/>
        </xdr:cNvSpPr>
      </xdr:nvSpPr>
      <xdr:spPr bwMode="auto">
        <a:xfrm>
          <a:off x="2781300" y="7035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117" name="Text Box 10">
          <a:extLst>
            <a:ext uri="{FF2B5EF4-FFF2-40B4-BE49-F238E27FC236}">
              <a16:creationId xmlns:a16="http://schemas.microsoft.com/office/drawing/2014/main" id="{382CBBE4-642B-E444-826F-A2CEF076ACAF}"/>
            </a:ext>
          </a:extLst>
        </xdr:cNvPr>
        <xdr:cNvSpPr txBox="1">
          <a:spLocks noChangeArrowheads="1"/>
        </xdr:cNvSpPr>
      </xdr:nvSpPr>
      <xdr:spPr bwMode="auto">
        <a:xfrm>
          <a:off x="2781300" y="7086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118" name="Text Box 6">
          <a:extLst>
            <a:ext uri="{FF2B5EF4-FFF2-40B4-BE49-F238E27FC236}">
              <a16:creationId xmlns:a16="http://schemas.microsoft.com/office/drawing/2014/main" id="{77F614E5-EB33-A24F-A0BD-296C21C68ABB}"/>
            </a:ext>
          </a:extLst>
        </xdr:cNvPr>
        <xdr:cNvSpPr txBox="1">
          <a:spLocks noChangeArrowheads="1"/>
        </xdr:cNvSpPr>
      </xdr:nvSpPr>
      <xdr:spPr bwMode="auto">
        <a:xfrm>
          <a:off x="2781300" y="7086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119" name="Text Box 10">
          <a:extLst>
            <a:ext uri="{FF2B5EF4-FFF2-40B4-BE49-F238E27FC236}">
              <a16:creationId xmlns:a16="http://schemas.microsoft.com/office/drawing/2014/main" id="{3C4EE3D8-E486-2748-B36B-40C4F1F3165F}"/>
            </a:ext>
          </a:extLst>
        </xdr:cNvPr>
        <xdr:cNvSpPr txBox="1">
          <a:spLocks noChangeArrowheads="1"/>
        </xdr:cNvSpPr>
      </xdr:nvSpPr>
      <xdr:spPr bwMode="auto">
        <a:xfrm>
          <a:off x="2781300" y="7086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120" name="Text Box 6">
          <a:extLst>
            <a:ext uri="{FF2B5EF4-FFF2-40B4-BE49-F238E27FC236}">
              <a16:creationId xmlns:a16="http://schemas.microsoft.com/office/drawing/2014/main" id="{751438D0-07FC-CA4F-AED2-8B03A1578AA9}"/>
            </a:ext>
          </a:extLst>
        </xdr:cNvPr>
        <xdr:cNvSpPr txBox="1">
          <a:spLocks noChangeArrowheads="1"/>
        </xdr:cNvSpPr>
      </xdr:nvSpPr>
      <xdr:spPr bwMode="auto">
        <a:xfrm>
          <a:off x="2781300" y="7035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121" name="Text Box 10">
          <a:extLst>
            <a:ext uri="{FF2B5EF4-FFF2-40B4-BE49-F238E27FC236}">
              <a16:creationId xmlns:a16="http://schemas.microsoft.com/office/drawing/2014/main" id="{AC7C888E-B38E-D747-AF4E-8AFBCEFBAAF1}"/>
            </a:ext>
          </a:extLst>
        </xdr:cNvPr>
        <xdr:cNvSpPr txBox="1">
          <a:spLocks noChangeArrowheads="1"/>
        </xdr:cNvSpPr>
      </xdr:nvSpPr>
      <xdr:spPr bwMode="auto">
        <a:xfrm>
          <a:off x="2781300" y="7086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122" name="Text Box 6">
          <a:extLst>
            <a:ext uri="{FF2B5EF4-FFF2-40B4-BE49-F238E27FC236}">
              <a16:creationId xmlns:a16="http://schemas.microsoft.com/office/drawing/2014/main" id="{D3BC9E8C-E414-AD45-876A-60A1F07A2803}"/>
            </a:ext>
          </a:extLst>
        </xdr:cNvPr>
        <xdr:cNvSpPr txBox="1">
          <a:spLocks noChangeArrowheads="1"/>
        </xdr:cNvSpPr>
      </xdr:nvSpPr>
      <xdr:spPr bwMode="auto">
        <a:xfrm>
          <a:off x="2781300" y="7035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123" name="Text Box 10">
          <a:extLst>
            <a:ext uri="{FF2B5EF4-FFF2-40B4-BE49-F238E27FC236}">
              <a16:creationId xmlns:a16="http://schemas.microsoft.com/office/drawing/2014/main" id="{B9E7612A-2436-A74A-A497-8069CFE872FF}"/>
            </a:ext>
          </a:extLst>
        </xdr:cNvPr>
        <xdr:cNvSpPr txBox="1">
          <a:spLocks noChangeArrowheads="1"/>
        </xdr:cNvSpPr>
      </xdr:nvSpPr>
      <xdr:spPr bwMode="auto">
        <a:xfrm>
          <a:off x="2781300" y="7086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124" name="Text Box 6">
          <a:extLst>
            <a:ext uri="{FF2B5EF4-FFF2-40B4-BE49-F238E27FC236}">
              <a16:creationId xmlns:a16="http://schemas.microsoft.com/office/drawing/2014/main" id="{CA846C9F-9FD9-B449-B3E5-8B9DD1662817}"/>
            </a:ext>
          </a:extLst>
        </xdr:cNvPr>
        <xdr:cNvSpPr txBox="1">
          <a:spLocks noChangeArrowheads="1"/>
        </xdr:cNvSpPr>
      </xdr:nvSpPr>
      <xdr:spPr bwMode="auto">
        <a:xfrm>
          <a:off x="2781300" y="7086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125" name="Text Box 10">
          <a:extLst>
            <a:ext uri="{FF2B5EF4-FFF2-40B4-BE49-F238E27FC236}">
              <a16:creationId xmlns:a16="http://schemas.microsoft.com/office/drawing/2014/main" id="{F7BC251A-FB01-0144-A7B6-D641DEDD329C}"/>
            </a:ext>
          </a:extLst>
        </xdr:cNvPr>
        <xdr:cNvSpPr txBox="1">
          <a:spLocks noChangeArrowheads="1"/>
        </xdr:cNvSpPr>
      </xdr:nvSpPr>
      <xdr:spPr bwMode="auto">
        <a:xfrm>
          <a:off x="2781300" y="7086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126" name="Text Box 6">
          <a:extLst>
            <a:ext uri="{FF2B5EF4-FFF2-40B4-BE49-F238E27FC236}">
              <a16:creationId xmlns:a16="http://schemas.microsoft.com/office/drawing/2014/main" id="{E5CC3399-ADEC-A14A-AABB-857933504F8F}"/>
            </a:ext>
          </a:extLst>
        </xdr:cNvPr>
        <xdr:cNvSpPr txBox="1">
          <a:spLocks noChangeArrowheads="1"/>
        </xdr:cNvSpPr>
      </xdr:nvSpPr>
      <xdr:spPr bwMode="auto">
        <a:xfrm>
          <a:off x="2781300" y="7035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127" name="Text Box 10">
          <a:extLst>
            <a:ext uri="{FF2B5EF4-FFF2-40B4-BE49-F238E27FC236}">
              <a16:creationId xmlns:a16="http://schemas.microsoft.com/office/drawing/2014/main" id="{F68AD898-A387-B24B-8AE8-A29BEDFC8A93}"/>
            </a:ext>
          </a:extLst>
        </xdr:cNvPr>
        <xdr:cNvSpPr txBox="1">
          <a:spLocks noChangeArrowheads="1"/>
        </xdr:cNvSpPr>
      </xdr:nvSpPr>
      <xdr:spPr bwMode="auto">
        <a:xfrm>
          <a:off x="2781300" y="7086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660400</xdr:colOff>
      <xdr:row>23</xdr:row>
      <xdr:rowOff>0</xdr:rowOff>
    </xdr:from>
    <xdr:ext cx="0" cy="292100"/>
    <xdr:sp macro="" textlink="">
      <xdr:nvSpPr>
        <xdr:cNvPr id="20128" name="Text Box 6">
          <a:extLst>
            <a:ext uri="{FF2B5EF4-FFF2-40B4-BE49-F238E27FC236}">
              <a16:creationId xmlns:a16="http://schemas.microsoft.com/office/drawing/2014/main" id="{F5F8709C-DB45-2043-82D4-EF28110D9F0D}"/>
            </a:ext>
          </a:extLst>
        </xdr:cNvPr>
        <xdr:cNvSpPr txBox="1">
          <a:spLocks noChangeArrowheads="1"/>
        </xdr:cNvSpPr>
      </xdr:nvSpPr>
      <xdr:spPr bwMode="auto">
        <a:xfrm>
          <a:off x="2832100" y="7086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129" name="Text Box 10">
          <a:extLst>
            <a:ext uri="{FF2B5EF4-FFF2-40B4-BE49-F238E27FC236}">
              <a16:creationId xmlns:a16="http://schemas.microsoft.com/office/drawing/2014/main" id="{07748BC0-2C4C-4348-8E32-14C88EB8EE21}"/>
            </a:ext>
          </a:extLst>
        </xdr:cNvPr>
        <xdr:cNvSpPr txBox="1">
          <a:spLocks noChangeArrowheads="1"/>
        </xdr:cNvSpPr>
      </xdr:nvSpPr>
      <xdr:spPr bwMode="auto">
        <a:xfrm>
          <a:off x="2781300" y="7086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130" name="Text Box 6">
          <a:extLst>
            <a:ext uri="{FF2B5EF4-FFF2-40B4-BE49-F238E27FC236}">
              <a16:creationId xmlns:a16="http://schemas.microsoft.com/office/drawing/2014/main" id="{E6DDBD76-E8B5-1549-8153-C30DCC8D48D4}"/>
            </a:ext>
          </a:extLst>
        </xdr:cNvPr>
        <xdr:cNvSpPr txBox="1">
          <a:spLocks noChangeArrowheads="1"/>
        </xdr:cNvSpPr>
      </xdr:nvSpPr>
      <xdr:spPr bwMode="auto">
        <a:xfrm>
          <a:off x="2781300" y="7035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131" name="Text Box 10">
          <a:extLst>
            <a:ext uri="{FF2B5EF4-FFF2-40B4-BE49-F238E27FC236}">
              <a16:creationId xmlns:a16="http://schemas.microsoft.com/office/drawing/2014/main" id="{C5557D27-B6E5-964B-AC82-25095418B68C}"/>
            </a:ext>
          </a:extLst>
        </xdr:cNvPr>
        <xdr:cNvSpPr txBox="1">
          <a:spLocks noChangeArrowheads="1"/>
        </xdr:cNvSpPr>
      </xdr:nvSpPr>
      <xdr:spPr bwMode="auto">
        <a:xfrm>
          <a:off x="2781300" y="7086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132" name="Text Box 6">
          <a:extLst>
            <a:ext uri="{FF2B5EF4-FFF2-40B4-BE49-F238E27FC236}">
              <a16:creationId xmlns:a16="http://schemas.microsoft.com/office/drawing/2014/main" id="{8AFABC34-EEFE-1D41-B862-4D5392C41511}"/>
            </a:ext>
          </a:extLst>
        </xdr:cNvPr>
        <xdr:cNvSpPr txBox="1">
          <a:spLocks noChangeArrowheads="1"/>
        </xdr:cNvSpPr>
      </xdr:nvSpPr>
      <xdr:spPr bwMode="auto">
        <a:xfrm>
          <a:off x="2781300" y="7086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133" name="Text Box 10">
          <a:extLst>
            <a:ext uri="{FF2B5EF4-FFF2-40B4-BE49-F238E27FC236}">
              <a16:creationId xmlns:a16="http://schemas.microsoft.com/office/drawing/2014/main" id="{8AC38F24-3522-F444-8CEE-F8584E828AFF}"/>
            </a:ext>
          </a:extLst>
        </xdr:cNvPr>
        <xdr:cNvSpPr txBox="1">
          <a:spLocks noChangeArrowheads="1"/>
        </xdr:cNvSpPr>
      </xdr:nvSpPr>
      <xdr:spPr bwMode="auto">
        <a:xfrm>
          <a:off x="2781300" y="7086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134" name="Text Box 6">
          <a:extLst>
            <a:ext uri="{FF2B5EF4-FFF2-40B4-BE49-F238E27FC236}">
              <a16:creationId xmlns:a16="http://schemas.microsoft.com/office/drawing/2014/main" id="{D236D52B-B8FC-E24D-8478-E5E76B00CC64}"/>
            </a:ext>
          </a:extLst>
        </xdr:cNvPr>
        <xdr:cNvSpPr txBox="1">
          <a:spLocks noChangeArrowheads="1"/>
        </xdr:cNvSpPr>
      </xdr:nvSpPr>
      <xdr:spPr bwMode="auto">
        <a:xfrm>
          <a:off x="2781300" y="7035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135" name="Text Box 10">
          <a:extLst>
            <a:ext uri="{FF2B5EF4-FFF2-40B4-BE49-F238E27FC236}">
              <a16:creationId xmlns:a16="http://schemas.microsoft.com/office/drawing/2014/main" id="{10F7E89B-4035-A740-91F9-33AF44770009}"/>
            </a:ext>
          </a:extLst>
        </xdr:cNvPr>
        <xdr:cNvSpPr txBox="1">
          <a:spLocks noChangeArrowheads="1"/>
        </xdr:cNvSpPr>
      </xdr:nvSpPr>
      <xdr:spPr bwMode="auto">
        <a:xfrm>
          <a:off x="2781300" y="7086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136" name="Text Box 6">
          <a:extLst>
            <a:ext uri="{FF2B5EF4-FFF2-40B4-BE49-F238E27FC236}">
              <a16:creationId xmlns:a16="http://schemas.microsoft.com/office/drawing/2014/main" id="{FF6C23FF-09EB-5E40-AA42-4245C759630A}"/>
            </a:ext>
          </a:extLst>
        </xdr:cNvPr>
        <xdr:cNvSpPr txBox="1">
          <a:spLocks noChangeArrowheads="1"/>
        </xdr:cNvSpPr>
      </xdr:nvSpPr>
      <xdr:spPr bwMode="auto">
        <a:xfrm>
          <a:off x="2781300" y="7086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137" name="Text Box 10">
          <a:extLst>
            <a:ext uri="{FF2B5EF4-FFF2-40B4-BE49-F238E27FC236}">
              <a16:creationId xmlns:a16="http://schemas.microsoft.com/office/drawing/2014/main" id="{A8C3BBAB-247D-0747-ACC4-60C00E0F389D}"/>
            </a:ext>
          </a:extLst>
        </xdr:cNvPr>
        <xdr:cNvSpPr txBox="1">
          <a:spLocks noChangeArrowheads="1"/>
        </xdr:cNvSpPr>
      </xdr:nvSpPr>
      <xdr:spPr bwMode="auto">
        <a:xfrm>
          <a:off x="2781300" y="7086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138" name="Text Box 6">
          <a:extLst>
            <a:ext uri="{FF2B5EF4-FFF2-40B4-BE49-F238E27FC236}">
              <a16:creationId xmlns:a16="http://schemas.microsoft.com/office/drawing/2014/main" id="{9DEF5C36-BB61-A443-83E1-C00FAB69D77E}"/>
            </a:ext>
          </a:extLst>
        </xdr:cNvPr>
        <xdr:cNvSpPr txBox="1">
          <a:spLocks noChangeArrowheads="1"/>
        </xdr:cNvSpPr>
      </xdr:nvSpPr>
      <xdr:spPr bwMode="auto">
        <a:xfrm>
          <a:off x="2781300" y="7035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139" name="Text Box 10">
          <a:extLst>
            <a:ext uri="{FF2B5EF4-FFF2-40B4-BE49-F238E27FC236}">
              <a16:creationId xmlns:a16="http://schemas.microsoft.com/office/drawing/2014/main" id="{BF255078-A4DB-D641-AF9E-6AD3B95FB5C8}"/>
            </a:ext>
          </a:extLst>
        </xdr:cNvPr>
        <xdr:cNvSpPr txBox="1">
          <a:spLocks noChangeArrowheads="1"/>
        </xdr:cNvSpPr>
      </xdr:nvSpPr>
      <xdr:spPr bwMode="auto">
        <a:xfrm>
          <a:off x="2781300" y="7086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140" name="Text Box 6">
          <a:extLst>
            <a:ext uri="{FF2B5EF4-FFF2-40B4-BE49-F238E27FC236}">
              <a16:creationId xmlns:a16="http://schemas.microsoft.com/office/drawing/2014/main" id="{7DB45303-8294-254C-82D5-C0C0447108B3}"/>
            </a:ext>
          </a:extLst>
        </xdr:cNvPr>
        <xdr:cNvSpPr txBox="1">
          <a:spLocks noChangeArrowheads="1"/>
        </xdr:cNvSpPr>
      </xdr:nvSpPr>
      <xdr:spPr bwMode="auto">
        <a:xfrm>
          <a:off x="2781300" y="7035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141" name="Text Box 10">
          <a:extLst>
            <a:ext uri="{FF2B5EF4-FFF2-40B4-BE49-F238E27FC236}">
              <a16:creationId xmlns:a16="http://schemas.microsoft.com/office/drawing/2014/main" id="{9E7CAB1E-9F81-7F46-82BE-19113DB5BDAF}"/>
            </a:ext>
          </a:extLst>
        </xdr:cNvPr>
        <xdr:cNvSpPr txBox="1">
          <a:spLocks noChangeArrowheads="1"/>
        </xdr:cNvSpPr>
      </xdr:nvSpPr>
      <xdr:spPr bwMode="auto">
        <a:xfrm>
          <a:off x="2781300" y="7086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142" name="Text Box 6">
          <a:extLst>
            <a:ext uri="{FF2B5EF4-FFF2-40B4-BE49-F238E27FC236}">
              <a16:creationId xmlns:a16="http://schemas.microsoft.com/office/drawing/2014/main" id="{28179FF6-55CC-FA43-80D7-9AF668626644}"/>
            </a:ext>
          </a:extLst>
        </xdr:cNvPr>
        <xdr:cNvSpPr txBox="1">
          <a:spLocks noChangeArrowheads="1"/>
        </xdr:cNvSpPr>
      </xdr:nvSpPr>
      <xdr:spPr bwMode="auto">
        <a:xfrm>
          <a:off x="2781300" y="7086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143" name="Text Box 10">
          <a:extLst>
            <a:ext uri="{FF2B5EF4-FFF2-40B4-BE49-F238E27FC236}">
              <a16:creationId xmlns:a16="http://schemas.microsoft.com/office/drawing/2014/main" id="{BC649143-50BE-5F42-A4F9-419945F01166}"/>
            </a:ext>
          </a:extLst>
        </xdr:cNvPr>
        <xdr:cNvSpPr txBox="1">
          <a:spLocks noChangeArrowheads="1"/>
        </xdr:cNvSpPr>
      </xdr:nvSpPr>
      <xdr:spPr bwMode="auto">
        <a:xfrm>
          <a:off x="2781300" y="7086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144" name="Text Box 6">
          <a:extLst>
            <a:ext uri="{FF2B5EF4-FFF2-40B4-BE49-F238E27FC236}">
              <a16:creationId xmlns:a16="http://schemas.microsoft.com/office/drawing/2014/main" id="{5AED8A43-FB37-054E-BC50-0F77FF52C75B}"/>
            </a:ext>
          </a:extLst>
        </xdr:cNvPr>
        <xdr:cNvSpPr txBox="1">
          <a:spLocks noChangeArrowheads="1"/>
        </xdr:cNvSpPr>
      </xdr:nvSpPr>
      <xdr:spPr bwMode="auto">
        <a:xfrm>
          <a:off x="2781300" y="7035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145" name="Text Box 10">
          <a:extLst>
            <a:ext uri="{FF2B5EF4-FFF2-40B4-BE49-F238E27FC236}">
              <a16:creationId xmlns:a16="http://schemas.microsoft.com/office/drawing/2014/main" id="{CC22EB4E-4E5B-594B-9C58-6CE691FD82E3}"/>
            </a:ext>
          </a:extLst>
        </xdr:cNvPr>
        <xdr:cNvSpPr txBox="1">
          <a:spLocks noChangeArrowheads="1"/>
        </xdr:cNvSpPr>
      </xdr:nvSpPr>
      <xdr:spPr bwMode="auto">
        <a:xfrm>
          <a:off x="2781300" y="7086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146" name="Text Box 6">
          <a:extLst>
            <a:ext uri="{FF2B5EF4-FFF2-40B4-BE49-F238E27FC236}">
              <a16:creationId xmlns:a16="http://schemas.microsoft.com/office/drawing/2014/main" id="{CCD602DD-F090-B246-A942-26BC5C5E2717}"/>
            </a:ext>
          </a:extLst>
        </xdr:cNvPr>
        <xdr:cNvSpPr txBox="1">
          <a:spLocks noChangeArrowheads="1"/>
        </xdr:cNvSpPr>
      </xdr:nvSpPr>
      <xdr:spPr bwMode="auto">
        <a:xfrm>
          <a:off x="2781300" y="7086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147" name="Text Box 10">
          <a:extLst>
            <a:ext uri="{FF2B5EF4-FFF2-40B4-BE49-F238E27FC236}">
              <a16:creationId xmlns:a16="http://schemas.microsoft.com/office/drawing/2014/main" id="{8D378005-01AF-D045-91FC-7CDF191FA8A7}"/>
            </a:ext>
          </a:extLst>
        </xdr:cNvPr>
        <xdr:cNvSpPr txBox="1">
          <a:spLocks noChangeArrowheads="1"/>
        </xdr:cNvSpPr>
      </xdr:nvSpPr>
      <xdr:spPr bwMode="auto">
        <a:xfrm>
          <a:off x="2781300" y="7086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148" name="Text Box 6">
          <a:extLst>
            <a:ext uri="{FF2B5EF4-FFF2-40B4-BE49-F238E27FC236}">
              <a16:creationId xmlns:a16="http://schemas.microsoft.com/office/drawing/2014/main" id="{E44424FC-7514-354F-816C-19734A37BE05}"/>
            </a:ext>
          </a:extLst>
        </xdr:cNvPr>
        <xdr:cNvSpPr txBox="1">
          <a:spLocks noChangeArrowheads="1"/>
        </xdr:cNvSpPr>
      </xdr:nvSpPr>
      <xdr:spPr bwMode="auto">
        <a:xfrm>
          <a:off x="2781300" y="7035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149" name="Text Box 10">
          <a:extLst>
            <a:ext uri="{FF2B5EF4-FFF2-40B4-BE49-F238E27FC236}">
              <a16:creationId xmlns:a16="http://schemas.microsoft.com/office/drawing/2014/main" id="{486C3BD0-2E83-3D45-ACA7-4FCDB433C5D6}"/>
            </a:ext>
          </a:extLst>
        </xdr:cNvPr>
        <xdr:cNvSpPr txBox="1">
          <a:spLocks noChangeArrowheads="1"/>
        </xdr:cNvSpPr>
      </xdr:nvSpPr>
      <xdr:spPr bwMode="auto">
        <a:xfrm>
          <a:off x="2781300" y="7086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150" name="Text Box 6">
          <a:extLst>
            <a:ext uri="{FF2B5EF4-FFF2-40B4-BE49-F238E27FC236}">
              <a16:creationId xmlns:a16="http://schemas.microsoft.com/office/drawing/2014/main" id="{BAA293D8-BF6D-7B4A-9ACC-0B4E0B635424}"/>
            </a:ext>
          </a:extLst>
        </xdr:cNvPr>
        <xdr:cNvSpPr txBox="1">
          <a:spLocks noChangeArrowheads="1"/>
        </xdr:cNvSpPr>
      </xdr:nvSpPr>
      <xdr:spPr bwMode="auto">
        <a:xfrm>
          <a:off x="2781300" y="7086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151" name="Text Box 10">
          <a:extLst>
            <a:ext uri="{FF2B5EF4-FFF2-40B4-BE49-F238E27FC236}">
              <a16:creationId xmlns:a16="http://schemas.microsoft.com/office/drawing/2014/main" id="{802F29C2-7941-2349-B4BD-5204697BCE87}"/>
            </a:ext>
          </a:extLst>
        </xdr:cNvPr>
        <xdr:cNvSpPr txBox="1">
          <a:spLocks noChangeArrowheads="1"/>
        </xdr:cNvSpPr>
      </xdr:nvSpPr>
      <xdr:spPr bwMode="auto">
        <a:xfrm>
          <a:off x="2781300" y="7086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152" name="Text Box 6">
          <a:extLst>
            <a:ext uri="{FF2B5EF4-FFF2-40B4-BE49-F238E27FC236}">
              <a16:creationId xmlns:a16="http://schemas.microsoft.com/office/drawing/2014/main" id="{CD4485CE-9328-C94D-B415-A1B20C527EDC}"/>
            </a:ext>
          </a:extLst>
        </xdr:cNvPr>
        <xdr:cNvSpPr txBox="1">
          <a:spLocks noChangeArrowheads="1"/>
        </xdr:cNvSpPr>
      </xdr:nvSpPr>
      <xdr:spPr bwMode="auto">
        <a:xfrm>
          <a:off x="2781300" y="7035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153" name="Text Box 10">
          <a:extLst>
            <a:ext uri="{FF2B5EF4-FFF2-40B4-BE49-F238E27FC236}">
              <a16:creationId xmlns:a16="http://schemas.microsoft.com/office/drawing/2014/main" id="{2F60A3EE-2257-144B-B4B2-DDD4B42002C5}"/>
            </a:ext>
          </a:extLst>
        </xdr:cNvPr>
        <xdr:cNvSpPr txBox="1">
          <a:spLocks noChangeArrowheads="1"/>
        </xdr:cNvSpPr>
      </xdr:nvSpPr>
      <xdr:spPr bwMode="auto">
        <a:xfrm>
          <a:off x="2781300" y="7086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154" name="Text Box 6">
          <a:extLst>
            <a:ext uri="{FF2B5EF4-FFF2-40B4-BE49-F238E27FC236}">
              <a16:creationId xmlns:a16="http://schemas.microsoft.com/office/drawing/2014/main" id="{B7C0AA30-B9CC-0B40-A653-92237BFE9DA5}"/>
            </a:ext>
          </a:extLst>
        </xdr:cNvPr>
        <xdr:cNvSpPr txBox="1">
          <a:spLocks noChangeArrowheads="1"/>
        </xdr:cNvSpPr>
      </xdr:nvSpPr>
      <xdr:spPr bwMode="auto">
        <a:xfrm>
          <a:off x="2781300" y="7035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155" name="Text Box 10">
          <a:extLst>
            <a:ext uri="{FF2B5EF4-FFF2-40B4-BE49-F238E27FC236}">
              <a16:creationId xmlns:a16="http://schemas.microsoft.com/office/drawing/2014/main" id="{624504E2-0B4F-A04C-B756-3A4449661193}"/>
            </a:ext>
          </a:extLst>
        </xdr:cNvPr>
        <xdr:cNvSpPr txBox="1">
          <a:spLocks noChangeArrowheads="1"/>
        </xdr:cNvSpPr>
      </xdr:nvSpPr>
      <xdr:spPr bwMode="auto">
        <a:xfrm>
          <a:off x="2781300" y="7086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156" name="Text Box 6">
          <a:extLst>
            <a:ext uri="{FF2B5EF4-FFF2-40B4-BE49-F238E27FC236}">
              <a16:creationId xmlns:a16="http://schemas.microsoft.com/office/drawing/2014/main" id="{D478F7AA-82A3-8F43-A96E-6C7177E5B2EF}"/>
            </a:ext>
          </a:extLst>
        </xdr:cNvPr>
        <xdr:cNvSpPr txBox="1">
          <a:spLocks noChangeArrowheads="1"/>
        </xdr:cNvSpPr>
      </xdr:nvSpPr>
      <xdr:spPr bwMode="auto">
        <a:xfrm>
          <a:off x="2781300" y="7086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157" name="Text Box 10">
          <a:extLst>
            <a:ext uri="{FF2B5EF4-FFF2-40B4-BE49-F238E27FC236}">
              <a16:creationId xmlns:a16="http://schemas.microsoft.com/office/drawing/2014/main" id="{430095D9-012D-BC42-81B6-CD678C651906}"/>
            </a:ext>
          </a:extLst>
        </xdr:cNvPr>
        <xdr:cNvSpPr txBox="1">
          <a:spLocks noChangeArrowheads="1"/>
        </xdr:cNvSpPr>
      </xdr:nvSpPr>
      <xdr:spPr bwMode="auto">
        <a:xfrm>
          <a:off x="2781300" y="7086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158" name="Text Box 6">
          <a:extLst>
            <a:ext uri="{FF2B5EF4-FFF2-40B4-BE49-F238E27FC236}">
              <a16:creationId xmlns:a16="http://schemas.microsoft.com/office/drawing/2014/main" id="{C781EBB5-EB89-D849-A52B-4E60E5D7FE18}"/>
            </a:ext>
          </a:extLst>
        </xdr:cNvPr>
        <xdr:cNvSpPr txBox="1">
          <a:spLocks noChangeArrowheads="1"/>
        </xdr:cNvSpPr>
      </xdr:nvSpPr>
      <xdr:spPr bwMode="auto">
        <a:xfrm>
          <a:off x="2781300" y="7035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159" name="Text Box 10">
          <a:extLst>
            <a:ext uri="{FF2B5EF4-FFF2-40B4-BE49-F238E27FC236}">
              <a16:creationId xmlns:a16="http://schemas.microsoft.com/office/drawing/2014/main" id="{0671D169-0456-0847-90AF-2E49FA944079}"/>
            </a:ext>
          </a:extLst>
        </xdr:cNvPr>
        <xdr:cNvSpPr txBox="1">
          <a:spLocks noChangeArrowheads="1"/>
        </xdr:cNvSpPr>
      </xdr:nvSpPr>
      <xdr:spPr bwMode="auto">
        <a:xfrm>
          <a:off x="2781300" y="7086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660400</xdr:colOff>
      <xdr:row>23</xdr:row>
      <xdr:rowOff>0</xdr:rowOff>
    </xdr:from>
    <xdr:ext cx="0" cy="292100"/>
    <xdr:sp macro="" textlink="">
      <xdr:nvSpPr>
        <xdr:cNvPr id="20160" name="Text Box 6">
          <a:extLst>
            <a:ext uri="{FF2B5EF4-FFF2-40B4-BE49-F238E27FC236}">
              <a16:creationId xmlns:a16="http://schemas.microsoft.com/office/drawing/2014/main" id="{B08CF651-CE36-9047-9057-02BD88A3DB6F}"/>
            </a:ext>
          </a:extLst>
        </xdr:cNvPr>
        <xdr:cNvSpPr txBox="1">
          <a:spLocks noChangeArrowheads="1"/>
        </xdr:cNvSpPr>
      </xdr:nvSpPr>
      <xdr:spPr bwMode="auto">
        <a:xfrm>
          <a:off x="2832100" y="7086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161" name="Text Box 10">
          <a:extLst>
            <a:ext uri="{FF2B5EF4-FFF2-40B4-BE49-F238E27FC236}">
              <a16:creationId xmlns:a16="http://schemas.microsoft.com/office/drawing/2014/main" id="{81E279BA-0AA7-4748-BDCE-0359ECC5A075}"/>
            </a:ext>
          </a:extLst>
        </xdr:cNvPr>
        <xdr:cNvSpPr txBox="1">
          <a:spLocks noChangeArrowheads="1"/>
        </xdr:cNvSpPr>
      </xdr:nvSpPr>
      <xdr:spPr bwMode="auto">
        <a:xfrm>
          <a:off x="2781300" y="7086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162" name="Text Box 6">
          <a:extLst>
            <a:ext uri="{FF2B5EF4-FFF2-40B4-BE49-F238E27FC236}">
              <a16:creationId xmlns:a16="http://schemas.microsoft.com/office/drawing/2014/main" id="{FA0431C2-032C-4C4C-85CF-655F1C0795AF}"/>
            </a:ext>
          </a:extLst>
        </xdr:cNvPr>
        <xdr:cNvSpPr txBox="1">
          <a:spLocks noChangeArrowheads="1"/>
        </xdr:cNvSpPr>
      </xdr:nvSpPr>
      <xdr:spPr bwMode="auto">
        <a:xfrm>
          <a:off x="2781300" y="7035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163" name="Text Box 10">
          <a:extLst>
            <a:ext uri="{FF2B5EF4-FFF2-40B4-BE49-F238E27FC236}">
              <a16:creationId xmlns:a16="http://schemas.microsoft.com/office/drawing/2014/main" id="{C69630CE-D038-C44D-AA8E-1BB431ADD005}"/>
            </a:ext>
          </a:extLst>
        </xdr:cNvPr>
        <xdr:cNvSpPr txBox="1">
          <a:spLocks noChangeArrowheads="1"/>
        </xdr:cNvSpPr>
      </xdr:nvSpPr>
      <xdr:spPr bwMode="auto">
        <a:xfrm>
          <a:off x="2781300" y="7086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164" name="Text Box 6">
          <a:extLst>
            <a:ext uri="{FF2B5EF4-FFF2-40B4-BE49-F238E27FC236}">
              <a16:creationId xmlns:a16="http://schemas.microsoft.com/office/drawing/2014/main" id="{5E45A781-D12A-F64D-A405-9F79A0CE1D66}"/>
            </a:ext>
          </a:extLst>
        </xdr:cNvPr>
        <xdr:cNvSpPr txBox="1">
          <a:spLocks noChangeArrowheads="1"/>
        </xdr:cNvSpPr>
      </xdr:nvSpPr>
      <xdr:spPr bwMode="auto">
        <a:xfrm>
          <a:off x="2781300" y="7086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165" name="Text Box 10">
          <a:extLst>
            <a:ext uri="{FF2B5EF4-FFF2-40B4-BE49-F238E27FC236}">
              <a16:creationId xmlns:a16="http://schemas.microsoft.com/office/drawing/2014/main" id="{FA50BA08-B3BA-CF4D-A3FB-992836ED01AC}"/>
            </a:ext>
          </a:extLst>
        </xdr:cNvPr>
        <xdr:cNvSpPr txBox="1">
          <a:spLocks noChangeArrowheads="1"/>
        </xdr:cNvSpPr>
      </xdr:nvSpPr>
      <xdr:spPr bwMode="auto">
        <a:xfrm>
          <a:off x="2781300" y="7086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166" name="Text Box 6">
          <a:extLst>
            <a:ext uri="{FF2B5EF4-FFF2-40B4-BE49-F238E27FC236}">
              <a16:creationId xmlns:a16="http://schemas.microsoft.com/office/drawing/2014/main" id="{3E039AB1-C5B1-5148-839E-644BB9BE88C4}"/>
            </a:ext>
          </a:extLst>
        </xdr:cNvPr>
        <xdr:cNvSpPr txBox="1">
          <a:spLocks noChangeArrowheads="1"/>
        </xdr:cNvSpPr>
      </xdr:nvSpPr>
      <xdr:spPr bwMode="auto">
        <a:xfrm>
          <a:off x="2781300" y="7035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167" name="Text Box 10">
          <a:extLst>
            <a:ext uri="{FF2B5EF4-FFF2-40B4-BE49-F238E27FC236}">
              <a16:creationId xmlns:a16="http://schemas.microsoft.com/office/drawing/2014/main" id="{EBED69CF-6B1F-9A47-9349-F272D9A6D71F}"/>
            </a:ext>
          </a:extLst>
        </xdr:cNvPr>
        <xdr:cNvSpPr txBox="1">
          <a:spLocks noChangeArrowheads="1"/>
        </xdr:cNvSpPr>
      </xdr:nvSpPr>
      <xdr:spPr bwMode="auto">
        <a:xfrm>
          <a:off x="2781300" y="7086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168" name="Text Box 6">
          <a:extLst>
            <a:ext uri="{FF2B5EF4-FFF2-40B4-BE49-F238E27FC236}">
              <a16:creationId xmlns:a16="http://schemas.microsoft.com/office/drawing/2014/main" id="{2BD2D8A9-30F4-FD4B-A23F-53AEED26EF9F}"/>
            </a:ext>
          </a:extLst>
        </xdr:cNvPr>
        <xdr:cNvSpPr txBox="1">
          <a:spLocks noChangeArrowheads="1"/>
        </xdr:cNvSpPr>
      </xdr:nvSpPr>
      <xdr:spPr bwMode="auto">
        <a:xfrm>
          <a:off x="2781300" y="7086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169" name="Text Box 10">
          <a:extLst>
            <a:ext uri="{FF2B5EF4-FFF2-40B4-BE49-F238E27FC236}">
              <a16:creationId xmlns:a16="http://schemas.microsoft.com/office/drawing/2014/main" id="{CFB680A3-D9B3-E64B-BBD8-86E51585E424}"/>
            </a:ext>
          </a:extLst>
        </xdr:cNvPr>
        <xdr:cNvSpPr txBox="1">
          <a:spLocks noChangeArrowheads="1"/>
        </xdr:cNvSpPr>
      </xdr:nvSpPr>
      <xdr:spPr bwMode="auto">
        <a:xfrm>
          <a:off x="2781300" y="7086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170" name="Text Box 6">
          <a:extLst>
            <a:ext uri="{FF2B5EF4-FFF2-40B4-BE49-F238E27FC236}">
              <a16:creationId xmlns:a16="http://schemas.microsoft.com/office/drawing/2014/main" id="{5F08FF24-8119-A34C-9F6D-7B5F5ABECABD}"/>
            </a:ext>
          </a:extLst>
        </xdr:cNvPr>
        <xdr:cNvSpPr txBox="1">
          <a:spLocks noChangeArrowheads="1"/>
        </xdr:cNvSpPr>
      </xdr:nvSpPr>
      <xdr:spPr bwMode="auto">
        <a:xfrm>
          <a:off x="2781300" y="7035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171" name="Text Box 10">
          <a:extLst>
            <a:ext uri="{FF2B5EF4-FFF2-40B4-BE49-F238E27FC236}">
              <a16:creationId xmlns:a16="http://schemas.microsoft.com/office/drawing/2014/main" id="{E7B55B39-41FB-C54F-A44D-C432268E7688}"/>
            </a:ext>
          </a:extLst>
        </xdr:cNvPr>
        <xdr:cNvSpPr txBox="1">
          <a:spLocks noChangeArrowheads="1"/>
        </xdr:cNvSpPr>
      </xdr:nvSpPr>
      <xdr:spPr bwMode="auto">
        <a:xfrm>
          <a:off x="2781300" y="7086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172" name="Text Box 6">
          <a:extLst>
            <a:ext uri="{FF2B5EF4-FFF2-40B4-BE49-F238E27FC236}">
              <a16:creationId xmlns:a16="http://schemas.microsoft.com/office/drawing/2014/main" id="{81128B3C-B0B0-A146-ADB1-A3A410866C2E}"/>
            </a:ext>
          </a:extLst>
        </xdr:cNvPr>
        <xdr:cNvSpPr txBox="1">
          <a:spLocks noChangeArrowheads="1"/>
        </xdr:cNvSpPr>
      </xdr:nvSpPr>
      <xdr:spPr bwMode="auto">
        <a:xfrm>
          <a:off x="2781300" y="7035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173" name="Text Box 10">
          <a:extLst>
            <a:ext uri="{FF2B5EF4-FFF2-40B4-BE49-F238E27FC236}">
              <a16:creationId xmlns:a16="http://schemas.microsoft.com/office/drawing/2014/main" id="{EC33EAA2-2950-094E-A7A2-5FEDCE42952F}"/>
            </a:ext>
          </a:extLst>
        </xdr:cNvPr>
        <xdr:cNvSpPr txBox="1">
          <a:spLocks noChangeArrowheads="1"/>
        </xdr:cNvSpPr>
      </xdr:nvSpPr>
      <xdr:spPr bwMode="auto">
        <a:xfrm>
          <a:off x="2781300" y="7086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174" name="Text Box 6">
          <a:extLst>
            <a:ext uri="{FF2B5EF4-FFF2-40B4-BE49-F238E27FC236}">
              <a16:creationId xmlns:a16="http://schemas.microsoft.com/office/drawing/2014/main" id="{0DE29D84-5897-864C-B636-CCEE6ADEA6E5}"/>
            </a:ext>
          </a:extLst>
        </xdr:cNvPr>
        <xdr:cNvSpPr txBox="1">
          <a:spLocks noChangeArrowheads="1"/>
        </xdr:cNvSpPr>
      </xdr:nvSpPr>
      <xdr:spPr bwMode="auto">
        <a:xfrm>
          <a:off x="2781300" y="7086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175" name="Text Box 10">
          <a:extLst>
            <a:ext uri="{FF2B5EF4-FFF2-40B4-BE49-F238E27FC236}">
              <a16:creationId xmlns:a16="http://schemas.microsoft.com/office/drawing/2014/main" id="{49942ABC-2240-DE46-9F82-E28B7B5A6E2F}"/>
            </a:ext>
          </a:extLst>
        </xdr:cNvPr>
        <xdr:cNvSpPr txBox="1">
          <a:spLocks noChangeArrowheads="1"/>
        </xdr:cNvSpPr>
      </xdr:nvSpPr>
      <xdr:spPr bwMode="auto">
        <a:xfrm>
          <a:off x="2781300" y="7086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176" name="Text Box 6">
          <a:extLst>
            <a:ext uri="{FF2B5EF4-FFF2-40B4-BE49-F238E27FC236}">
              <a16:creationId xmlns:a16="http://schemas.microsoft.com/office/drawing/2014/main" id="{90CF1A32-35E7-1747-A598-2C968296AB38}"/>
            </a:ext>
          </a:extLst>
        </xdr:cNvPr>
        <xdr:cNvSpPr txBox="1">
          <a:spLocks noChangeArrowheads="1"/>
        </xdr:cNvSpPr>
      </xdr:nvSpPr>
      <xdr:spPr bwMode="auto">
        <a:xfrm>
          <a:off x="2781300" y="7035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177" name="Text Box 10">
          <a:extLst>
            <a:ext uri="{FF2B5EF4-FFF2-40B4-BE49-F238E27FC236}">
              <a16:creationId xmlns:a16="http://schemas.microsoft.com/office/drawing/2014/main" id="{E83ED674-1665-ED4A-9147-B3C12ABC43EC}"/>
            </a:ext>
          </a:extLst>
        </xdr:cNvPr>
        <xdr:cNvSpPr txBox="1">
          <a:spLocks noChangeArrowheads="1"/>
        </xdr:cNvSpPr>
      </xdr:nvSpPr>
      <xdr:spPr bwMode="auto">
        <a:xfrm>
          <a:off x="2781300" y="7086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178" name="Text Box 6">
          <a:extLst>
            <a:ext uri="{FF2B5EF4-FFF2-40B4-BE49-F238E27FC236}">
              <a16:creationId xmlns:a16="http://schemas.microsoft.com/office/drawing/2014/main" id="{6D3D26F4-543E-FF47-9D7E-CDFB4CC3FC64}"/>
            </a:ext>
          </a:extLst>
        </xdr:cNvPr>
        <xdr:cNvSpPr txBox="1">
          <a:spLocks noChangeArrowheads="1"/>
        </xdr:cNvSpPr>
      </xdr:nvSpPr>
      <xdr:spPr bwMode="auto">
        <a:xfrm>
          <a:off x="2781300" y="7086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179" name="Text Box 10">
          <a:extLst>
            <a:ext uri="{FF2B5EF4-FFF2-40B4-BE49-F238E27FC236}">
              <a16:creationId xmlns:a16="http://schemas.microsoft.com/office/drawing/2014/main" id="{638BC832-921F-1B4C-A345-0D2E508EF32B}"/>
            </a:ext>
          </a:extLst>
        </xdr:cNvPr>
        <xdr:cNvSpPr txBox="1">
          <a:spLocks noChangeArrowheads="1"/>
        </xdr:cNvSpPr>
      </xdr:nvSpPr>
      <xdr:spPr bwMode="auto">
        <a:xfrm>
          <a:off x="2781300" y="7086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180" name="Text Box 6">
          <a:extLst>
            <a:ext uri="{FF2B5EF4-FFF2-40B4-BE49-F238E27FC236}">
              <a16:creationId xmlns:a16="http://schemas.microsoft.com/office/drawing/2014/main" id="{92DF31AD-4BC5-D845-8A38-FCC529F3734C}"/>
            </a:ext>
          </a:extLst>
        </xdr:cNvPr>
        <xdr:cNvSpPr txBox="1">
          <a:spLocks noChangeArrowheads="1"/>
        </xdr:cNvSpPr>
      </xdr:nvSpPr>
      <xdr:spPr bwMode="auto">
        <a:xfrm>
          <a:off x="2781300" y="7035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181" name="Text Box 10">
          <a:extLst>
            <a:ext uri="{FF2B5EF4-FFF2-40B4-BE49-F238E27FC236}">
              <a16:creationId xmlns:a16="http://schemas.microsoft.com/office/drawing/2014/main" id="{0C5A8B1D-180C-CC47-9BDD-78B35F04C3E0}"/>
            </a:ext>
          </a:extLst>
        </xdr:cNvPr>
        <xdr:cNvSpPr txBox="1">
          <a:spLocks noChangeArrowheads="1"/>
        </xdr:cNvSpPr>
      </xdr:nvSpPr>
      <xdr:spPr bwMode="auto">
        <a:xfrm>
          <a:off x="2781300" y="7086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182" name="Text Box 6">
          <a:extLst>
            <a:ext uri="{FF2B5EF4-FFF2-40B4-BE49-F238E27FC236}">
              <a16:creationId xmlns:a16="http://schemas.microsoft.com/office/drawing/2014/main" id="{4EE4A49F-2CE0-7341-B715-ED1CAAD8646A}"/>
            </a:ext>
          </a:extLst>
        </xdr:cNvPr>
        <xdr:cNvSpPr txBox="1">
          <a:spLocks noChangeArrowheads="1"/>
        </xdr:cNvSpPr>
      </xdr:nvSpPr>
      <xdr:spPr bwMode="auto">
        <a:xfrm>
          <a:off x="2781300" y="7086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183" name="Text Box 10">
          <a:extLst>
            <a:ext uri="{FF2B5EF4-FFF2-40B4-BE49-F238E27FC236}">
              <a16:creationId xmlns:a16="http://schemas.microsoft.com/office/drawing/2014/main" id="{181F635C-D970-C64B-BB67-0C6ADC6EA33C}"/>
            </a:ext>
          </a:extLst>
        </xdr:cNvPr>
        <xdr:cNvSpPr txBox="1">
          <a:spLocks noChangeArrowheads="1"/>
        </xdr:cNvSpPr>
      </xdr:nvSpPr>
      <xdr:spPr bwMode="auto">
        <a:xfrm>
          <a:off x="2781300" y="7086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184" name="Text Box 6">
          <a:extLst>
            <a:ext uri="{FF2B5EF4-FFF2-40B4-BE49-F238E27FC236}">
              <a16:creationId xmlns:a16="http://schemas.microsoft.com/office/drawing/2014/main" id="{B8432D31-06FC-AA48-B2DB-DCC7907D4626}"/>
            </a:ext>
          </a:extLst>
        </xdr:cNvPr>
        <xdr:cNvSpPr txBox="1">
          <a:spLocks noChangeArrowheads="1"/>
        </xdr:cNvSpPr>
      </xdr:nvSpPr>
      <xdr:spPr bwMode="auto">
        <a:xfrm>
          <a:off x="2781300" y="7035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185" name="Text Box 10">
          <a:extLst>
            <a:ext uri="{FF2B5EF4-FFF2-40B4-BE49-F238E27FC236}">
              <a16:creationId xmlns:a16="http://schemas.microsoft.com/office/drawing/2014/main" id="{2CC8AE5F-47FC-3144-A426-751FBE87DD9E}"/>
            </a:ext>
          </a:extLst>
        </xdr:cNvPr>
        <xdr:cNvSpPr txBox="1">
          <a:spLocks noChangeArrowheads="1"/>
        </xdr:cNvSpPr>
      </xdr:nvSpPr>
      <xdr:spPr bwMode="auto">
        <a:xfrm>
          <a:off x="2781300" y="7086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186" name="Text Box 6">
          <a:extLst>
            <a:ext uri="{FF2B5EF4-FFF2-40B4-BE49-F238E27FC236}">
              <a16:creationId xmlns:a16="http://schemas.microsoft.com/office/drawing/2014/main" id="{007FCC1D-CD79-E24D-8833-4BCD2AEBC3E6}"/>
            </a:ext>
          </a:extLst>
        </xdr:cNvPr>
        <xdr:cNvSpPr txBox="1">
          <a:spLocks noChangeArrowheads="1"/>
        </xdr:cNvSpPr>
      </xdr:nvSpPr>
      <xdr:spPr bwMode="auto">
        <a:xfrm>
          <a:off x="2781300" y="7035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187" name="Text Box 10">
          <a:extLst>
            <a:ext uri="{FF2B5EF4-FFF2-40B4-BE49-F238E27FC236}">
              <a16:creationId xmlns:a16="http://schemas.microsoft.com/office/drawing/2014/main" id="{4CC8B28C-9524-6140-89CA-3D0576A3C535}"/>
            </a:ext>
          </a:extLst>
        </xdr:cNvPr>
        <xdr:cNvSpPr txBox="1">
          <a:spLocks noChangeArrowheads="1"/>
        </xdr:cNvSpPr>
      </xdr:nvSpPr>
      <xdr:spPr bwMode="auto">
        <a:xfrm>
          <a:off x="2781300" y="7086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188" name="Text Box 6">
          <a:extLst>
            <a:ext uri="{FF2B5EF4-FFF2-40B4-BE49-F238E27FC236}">
              <a16:creationId xmlns:a16="http://schemas.microsoft.com/office/drawing/2014/main" id="{9C0DFACF-5D45-B440-ADCE-95EF4A490D7C}"/>
            </a:ext>
          </a:extLst>
        </xdr:cNvPr>
        <xdr:cNvSpPr txBox="1">
          <a:spLocks noChangeArrowheads="1"/>
        </xdr:cNvSpPr>
      </xdr:nvSpPr>
      <xdr:spPr bwMode="auto">
        <a:xfrm>
          <a:off x="2781300" y="7086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189" name="Text Box 10">
          <a:extLst>
            <a:ext uri="{FF2B5EF4-FFF2-40B4-BE49-F238E27FC236}">
              <a16:creationId xmlns:a16="http://schemas.microsoft.com/office/drawing/2014/main" id="{587F5849-1910-3E4F-91F9-2298B37582A9}"/>
            </a:ext>
          </a:extLst>
        </xdr:cNvPr>
        <xdr:cNvSpPr txBox="1">
          <a:spLocks noChangeArrowheads="1"/>
        </xdr:cNvSpPr>
      </xdr:nvSpPr>
      <xdr:spPr bwMode="auto">
        <a:xfrm>
          <a:off x="2781300" y="7086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190" name="Text Box 6">
          <a:extLst>
            <a:ext uri="{FF2B5EF4-FFF2-40B4-BE49-F238E27FC236}">
              <a16:creationId xmlns:a16="http://schemas.microsoft.com/office/drawing/2014/main" id="{A7C206B5-6A4A-0242-AE80-12C8261C5B65}"/>
            </a:ext>
          </a:extLst>
        </xdr:cNvPr>
        <xdr:cNvSpPr txBox="1">
          <a:spLocks noChangeArrowheads="1"/>
        </xdr:cNvSpPr>
      </xdr:nvSpPr>
      <xdr:spPr bwMode="auto">
        <a:xfrm>
          <a:off x="2781300" y="7035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191" name="Text Box 10">
          <a:extLst>
            <a:ext uri="{FF2B5EF4-FFF2-40B4-BE49-F238E27FC236}">
              <a16:creationId xmlns:a16="http://schemas.microsoft.com/office/drawing/2014/main" id="{E68507EC-E1F8-FD44-BAB7-4912FBF8F3CB}"/>
            </a:ext>
          </a:extLst>
        </xdr:cNvPr>
        <xdr:cNvSpPr txBox="1">
          <a:spLocks noChangeArrowheads="1"/>
        </xdr:cNvSpPr>
      </xdr:nvSpPr>
      <xdr:spPr bwMode="auto">
        <a:xfrm>
          <a:off x="2781300" y="7086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192" name="Text Box 6">
          <a:extLst>
            <a:ext uri="{FF2B5EF4-FFF2-40B4-BE49-F238E27FC236}">
              <a16:creationId xmlns:a16="http://schemas.microsoft.com/office/drawing/2014/main" id="{EE813E19-EFDE-FF44-8893-1246F6E8A1F6}"/>
            </a:ext>
          </a:extLst>
        </xdr:cNvPr>
        <xdr:cNvSpPr txBox="1">
          <a:spLocks noChangeArrowheads="1"/>
        </xdr:cNvSpPr>
      </xdr:nvSpPr>
      <xdr:spPr bwMode="auto">
        <a:xfrm>
          <a:off x="2781300" y="7404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193" name="Text Box 10">
          <a:extLst>
            <a:ext uri="{FF2B5EF4-FFF2-40B4-BE49-F238E27FC236}">
              <a16:creationId xmlns:a16="http://schemas.microsoft.com/office/drawing/2014/main" id="{99B8504E-3337-9E44-8F47-C020B9159FD8}"/>
            </a:ext>
          </a:extLst>
        </xdr:cNvPr>
        <xdr:cNvSpPr txBox="1">
          <a:spLocks noChangeArrowheads="1"/>
        </xdr:cNvSpPr>
      </xdr:nvSpPr>
      <xdr:spPr bwMode="auto">
        <a:xfrm>
          <a:off x="2781300" y="7404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194" name="Text Box 6">
          <a:extLst>
            <a:ext uri="{FF2B5EF4-FFF2-40B4-BE49-F238E27FC236}">
              <a16:creationId xmlns:a16="http://schemas.microsoft.com/office/drawing/2014/main" id="{85AFF80E-491B-F540-9475-61EDF8853E74}"/>
            </a:ext>
          </a:extLst>
        </xdr:cNvPr>
        <xdr:cNvSpPr txBox="1">
          <a:spLocks noChangeArrowheads="1"/>
        </xdr:cNvSpPr>
      </xdr:nvSpPr>
      <xdr:spPr bwMode="auto">
        <a:xfrm>
          <a:off x="2781300" y="7353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195" name="Text Box 10">
          <a:extLst>
            <a:ext uri="{FF2B5EF4-FFF2-40B4-BE49-F238E27FC236}">
              <a16:creationId xmlns:a16="http://schemas.microsoft.com/office/drawing/2014/main" id="{B958DD00-54C3-9845-8FAD-0B04D25B52BC}"/>
            </a:ext>
          </a:extLst>
        </xdr:cNvPr>
        <xdr:cNvSpPr txBox="1">
          <a:spLocks noChangeArrowheads="1"/>
        </xdr:cNvSpPr>
      </xdr:nvSpPr>
      <xdr:spPr bwMode="auto">
        <a:xfrm>
          <a:off x="2781300" y="7404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196" name="Text Box 6">
          <a:extLst>
            <a:ext uri="{FF2B5EF4-FFF2-40B4-BE49-F238E27FC236}">
              <a16:creationId xmlns:a16="http://schemas.microsoft.com/office/drawing/2014/main" id="{D26F5947-D15E-114C-AEF0-526D5C3A66F1}"/>
            </a:ext>
          </a:extLst>
        </xdr:cNvPr>
        <xdr:cNvSpPr txBox="1">
          <a:spLocks noChangeArrowheads="1"/>
        </xdr:cNvSpPr>
      </xdr:nvSpPr>
      <xdr:spPr bwMode="auto">
        <a:xfrm>
          <a:off x="2781300" y="7404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197" name="Text Box 10">
          <a:extLst>
            <a:ext uri="{FF2B5EF4-FFF2-40B4-BE49-F238E27FC236}">
              <a16:creationId xmlns:a16="http://schemas.microsoft.com/office/drawing/2014/main" id="{FB366258-B4BF-4F47-912E-BD976323A726}"/>
            </a:ext>
          </a:extLst>
        </xdr:cNvPr>
        <xdr:cNvSpPr txBox="1">
          <a:spLocks noChangeArrowheads="1"/>
        </xdr:cNvSpPr>
      </xdr:nvSpPr>
      <xdr:spPr bwMode="auto">
        <a:xfrm>
          <a:off x="2781300" y="7404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198" name="Text Box 6">
          <a:extLst>
            <a:ext uri="{FF2B5EF4-FFF2-40B4-BE49-F238E27FC236}">
              <a16:creationId xmlns:a16="http://schemas.microsoft.com/office/drawing/2014/main" id="{8F576658-214B-C744-8518-CCCA2DB565FC}"/>
            </a:ext>
          </a:extLst>
        </xdr:cNvPr>
        <xdr:cNvSpPr txBox="1">
          <a:spLocks noChangeArrowheads="1"/>
        </xdr:cNvSpPr>
      </xdr:nvSpPr>
      <xdr:spPr bwMode="auto">
        <a:xfrm>
          <a:off x="2781300" y="7353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199" name="Text Box 10">
          <a:extLst>
            <a:ext uri="{FF2B5EF4-FFF2-40B4-BE49-F238E27FC236}">
              <a16:creationId xmlns:a16="http://schemas.microsoft.com/office/drawing/2014/main" id="{9DEC86DD-EBAF-324C-BBC1-DB5774D0030D}"/>
            </a:ext>
          </a:extLst>
        </xdr:cNvPr>
        <xdr:cNvSpPr txBox="1">
          <a:spLocks noChangeArrowheads="1"/>
        </xdr:cNvSpPr>
      </xdr:nvSpPr>
      <xdr:spPr bwMode="auto">
        <a:xfrm>
          <a:off x="2781300" y="7404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200" name="Text Box 6">
          <a:extLst>
            <a:ext uri="{FF2B5EF4-FFF2-40B4-BE49-F238E27FC236}">
              <a16:creationId xmlns:a16="http://schemas.microsoft.com/office/drawing/2014/main" id="{50214D2E-FF53-4045-93BD-6A68A63D8D26}"/>
            </a:ext>
          </a:extLst>
        </xdr:cNvPr>
        <xdr:cNvSpPr txBox="1">
          <a:spLocks noChangeArrowheads="1"/>
        </xdr:cNvSpPr>
      </xdr:nvSpPr>
      <xdr:spPr bwMode="auto">
        <a:xfrm>
          <a:off x="2781300" y="7404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201" name="Text Box 10">
          <a:extLst>
            <a:ext uri="{FF2B5EF4-FFF2-40B4-BE49-F238E27FC236}">
              <a16:creationId xmlns:a16="http://schemas.microsoft.com/office/drawing/2014/main" id="{95862CC6-6C89-6740-AC7C-E684FC447DC6}"/>
            </a:ext>
          </a:extLst>
        </xdr:cNvPr>
        <xdr:cNvSpPr txBox="1">
          <a:spLocks noChangeArrowheads="1"/>
        </xdr:cNvSpPr>
      </xdr:nvSpPr>
      <xdr:spPr bwMode="auto">
        <a:xfrm>
          <a:off x="2781300" y="7404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202" name="Text Box 6">
          <a:extLst>
            <a:ext uri="{FF2B5EF4-FFF2-40B4-BE49-F238E27FC236}">
              <a16:creationId xmlns:a16="http://schemas.microsoft.com/office/drawing/2014/main" id="{C5AFF53B-AC11-3345-99C2-B8022FD8DE61}"/>
            </a:ext>
          </a:extLst>
        </xdr:cNvPr>
        <xdr:cNvSpPr txBox="1">
          <a:spLocks noChangeArrowheads="1"/>
        </xdr:cNvSpPr>
      </xdr:nvSpPr>
      <xdr:spPr bwMode="auto">
        <a:xfrm>
          <a:off x="2781300" y="7353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203" name="Text Box 10">
          <a:extLst>
            <a:ext uri="{FF2B5EF4-FFF2-40B4-BE49-F238E27FC236}">
              <a16:creationId xmlns:a16="http://schemas.microsoft.com/office/drawing/2014/main" id="{0181DB05-D427-2C4B-8BE2-22D93C12C86D}"/>
            </a:ext>
          </a:extLst>
        </xdr:cNvPr>
        <xdr:cNvSpPr txBox="1">
          <a:spLocks noChangeArrowheads="1"/>
        </xdr:cNvSpPr>
      </xdr:nvSpPr>
      <xdr:spPr bwMode="auto">
        <a:xfrm>
          <a:off x="2781300" y="7404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204" name="Text Box 6">
          <a:extLst>
            <a:ext uri="{FF2B5EF4-FFF2-40B4-BE49-F238E27FC236}">
              <a16:creationId xmlns:a16="http://schemas.microsoft.com/office/drawing/2014/main" id="{A04BD339-446A-5043-BEFB-495D2E380592}"/>
            </a:ext>
          </a:extLst>
        </xdr:cNvPr>
        <xdr:cNvSpPr txBox="1">
          <a:spLocks noChangeArrowheads="1"/>
        </xdr:cNvSpPr>
      </xdr:nvSpPr>
      <xdr:spPr bwMode="auto">
        <a:xfrm>
          <a:off x="2781300" y="7353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205" name="Text Box 10">
          <a:extLst>
            <a:ext uri="{FF2B5EF4-FFF2-40B4-BE49-F238E27FC236}">
              <a16:creationId xmlns:a16="http://schemas.microsoft.com/office/drawing/2014/main" id="{3B3BD716-33E3-CE49-9A65-BB9E9A30319C}"/>
            </a:ext>
          </a:extLst>
        </xdr:cNvPr>
        <xdr:cNvSpPr txBox="1">
          <a:spLocks noChangeArrowheads="1"/>
        </xdr:cNvSpPr>
      </xdr:nvSpPr>
      <xdr:spPr bwMode="auto">
        <a:xfrm>
          <a:off x="2781300" y="7404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206" name="Text Box 6">
          <a:extLst>
            <a:ext uri="{FF2B5EF4-FFF2-40B4-BE49-F238E27FC236}">
              <a16:creationId xmlns:a16="http://schemas.microsoft.com/office/drawing/2014/main" id="{DD7EE63C-9939-8742-B9A2-FD44015D573D}"/>
            </a:ext>
          </a:extLst>
        </xdr:cNvPr>
        <xdr:cNvSpPr txBox="1">
          <a:spLocks noChangeArrowheads="1"/>
        </xdr:cNvSpPr>
      </xdr:nvSpPr>
      <xdr:spPr bwMode="auto">
        <a:xfrm>
          <a:off x="2781300" y="7404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207" name="Text Box 10">
          <a:extLst>
            <a:ext uri="{FF2B5EF4-FFF2-40B4-BE49-F238E27FC236}">
              <a16:creationId xmlns:a16="http://schemas.microsoft.com/office/drawing/2014/main" id="{007DC708-C630-904E-B58B-FDA8B39C48C9}"/>
            </a:ext>
          </a:extLst>
        </xdr:cNvPr>
        <xdr:cNvSpPr txBox="1">
          <a:spLocks noChangeArrowheads="1"/>
        </xdr:cNvSpPr>
      </xdr:nvSpPr>
      <xdr:spPr bwMode="auto">
        <a:xfrm>
          <a:off x="2781300" y="7404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208" name="Text Box 6">
          <a:extLst>
            <a:ext uri="{FF2B5EF4-FFF2-40B4-BE49-F238E27FC236}">
              <a16:creationId xmlns:a16="http://schemas.microsoft.com/office/drawing/2014/main" id="{981D9457-28D4-C144-9ED1-0057B9D18801}"/>
            </a:ext>
          </a:extLst>
        </xdr:cNvPr>
        <xdr:cNvSpPr txBox="1">
          <a:spLocks noChangeArrowheads="1"/>
        </xdr:cNvSpPr>
      </xdr:nvSpPr>
      <xdr:spPr bwMode="auto">
        <a:xfrm>
          <a:off x="2781300" y="7353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209" name="Text Box 10">
          <a:extLst>
            <a:ext uri="{FF2B5EF4-FFF2-40B4-BE49-F238E27FC236}">
              <a16:creationId xmlns:a16="http://schemas.microsoft.com/office/drawing/2014/main" id="{FFD6E44E-A5AB-9A41-8B81-63666440FEFA}"/>
            </a:ext>
          </a:extLst>
        </xdr:cNvPr>
        <xdr:cNvSpPr txBox="1">
          <a:spLocks noChangeArrowheads="1"/>
        </xdr:cNvSpPr>
      </xdr:nvSpPr>
      <xdr:spPr bwMode="auto">
        <a:xfrm>
          <a:off x="2781300" y="7404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210" name="Text Box 6">
          <a:extLst>
            <a:ext uri="{FF2B5EF4-FFF2-40B4-BE49-F238E27FC236}">
              <a16:creationId xmlns:a16="http://schemas.microsoft.com/office/drawing/2014/main" id="{7E6A8E9A-702C-A344-9463-1E21446A89D5}"/>
            </a:ext>
          </a:extLst>
        </xdr:cNvPr>
        <xdr:cNvSpPr txBox="1">
          <a:spLocks noChangeArrowheads="1"/>
        </xdr:cNvSpPr>
      </xdr:nvSpPr>
      <xdr:spPr bwMode="auto">
        <a:xfrm>
          <a:off x="2781300" y="7404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211" name="Text Box 10">
          <a:extLst>
            <a:ext uri="{FF2B5EF4-FFF2-40B4-BE49-F238E27FC236}">
              <a16:creationId xmlns:a16="http://schemas.microsoft.com/office/drawing/2014/main" id="{D7C40114-973F-6744-AC5F-2BC3B48D2514}"/>
            </a:ext>
          </a:extLst>
        </xdr:cNvPr>
        <xdr:cNvSpPr txBox="1">
          <a:spLocks noChangeArrowheads="1"/>
        </xdr:cNvSpPr>
      </xdr:nvSpPr>
      <xdr:spPr bwMode="auto">
        <a:xfrm>
          <a:off x="2781300" y="7404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212" name="Text Box 6">
          <a:extLst>
            <a:ext uri="{FF2B5EF4-FFF2-40B4-BE49-F238E27FC236}">
              <a16:creationId xmlns:a16="http://schemas.microsoft.com/office/drawing/2014/main" id="{659E5FAF-5216-224C-83E0-35CC5678CD78}"/>
            </a:ext>
          </a:extLst>
        </xdr:cNvPr>
        <xdr:cNvSpPr txBox="1">
          <a:spLocks noChangeArrowheads="1"/>
        </xdr:cNvSpPr>
      </xdr:nvSpPr>
      <xdr:spPr bwMode="auto">
        <a:xfrm>
          <a:off x="2781300" y="7353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213" name="Text Box 10">
          <a:extLst>
            <a:ext uri="{FF2B5EF4-FFF2-40B4-BE49-F238E27FC236}">
              <a16:creationId xmlns:a16="http://schemas.microsoft.com/office/drawing/2014/main" id="{E3766D99-D06B-6F49-9A35-53CBE30DF0D9}"/>
            </a:ext>
          </a:extLst>
        </xdr:cNvPr>
        <xdr:cNvSpPr txBox="1">
          <a:spLocks noChangeArrowheads="1"/>
        </xdr:cNvSpPr>
      </xdr:nvSpPr>
      <xdr:spPr bwMode="auto">
        <a:xfrm>
          <a:off x="2781300" y="7404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214" name="Text Box 6">
          <a:extLst>
            <a:ext uri="{FF2B5EF4-FFF2-40B4-BE49-F238E27FC236}">
              <a16:creationId xmlns:a16="http://schemas.microsoft.com/office/drawing/2014/main" id="{ED74FF5A-88CA-AD49-876A-9DD230DB59E0}"/>
            </a:ext>
          </a:extLst>
        </xdr:cNvPr>
        <xdr:cNvSpPr txBox="1">
          <a:spLocks noChangeArrowheads="1"/>
        </xdr:cNvSpPr>
      </xdr:nvSpPr>
      <xdr:spPr bwMode="auto">
        <a:xfrm>
          <a:off x="2781300" y="7404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215" name="Text Box 10">
          <a:extLst>
            <a:ext uri="{FF2B5EF4-FFF2-40B4-BE49-F238E27FC236}">
              <a16:creationId xmlns:a16="http://schemas.microsoft.com/office/drawing/2014/main" id="{6AD6B005-B9A5-064B-93F0-EFF9A748E8DB}"/>
            </a:ext>
          </a:extLst>
        </xdr:cNvPr>
        <xdr:cNvSpPr txBox="1">
          <a:spLocks noChangeArrowheads="1"/>
        </xdr:cNvSpPr>
      </xdr:nvSpPr>
      <xdr:spPr bwMode="auto">
        <a:xfrm>
          <a:off x="2781300" y="7404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216" name="Text Box 6">
          <a:extLst>
            <a:ext uri="{FF2B5EF4-FFF2-40B4-BE49-F238E27FC236}">
              <a16:creationId xmlns:a16="http://schemas.microsoft.com/office/drawing/2014/main" id="{2D921D88-EBE8-2B4A-813C-B424EED89A78}"/>
            </a:ext>
          </a:extLst>
        </xdr:cNvPr>
        <xdr:cNvSpPr txBox="1">
          <a:spLocks noChangeArrowheads="1"/>
        </xdr:cNvSpPr>
      </xdr:nvSpPr>
      <xdr:spPr bwMode="auto">
        <a:xfrm>
          <a:off x="2781300" y="7353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217" name="Text Box 10">
          <a:extLst>
            <a:ext uri="{FF2B5EF4-FFF2-40B4-BE49-F238E27FC236}">
              <a16:creationId xmlns:a16="http://schemas.microsoft.com/office/drawing/2014/main" id="{EFDEC50B-7287-2C49-99F4-E4F0C2EC0393}"/>
            </a:ext>
          </a:extLst>
        </xdr:cNvPr>
        <xdr:cNvSpPr txBox="1">
          <a:spLocks noChangeArrowheads="1"/>
        </xdr:cNvSpPr>
      </xdr:nvSpPr>
      <xdr:spPr bwMode="auto">
        <a:xfrm>
          <a:off x="2781300" y="7404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218" name="Text Box 6">
          <a:extLst>
            <a:ext uri="{FF2B5EF4-FFF2-40B4-BE49-F238E27FC236}">
              <a16:creationId xmlns:a16="http://schemas.microsoft.com/office/drawing/2014/main" id="{16AB79B3-3B50-4F45-BB69-40389130A5C0}"/>
            </a:ext>
          </a:extLst>
        </xdr:cNvPr>
        <xdr:cNvSpPr txBox="1">
          <a:spLocks noChangeArrowheads="1"/>
        </xdr:cNvSpPr>
      </xdr:nvSpPr>
      <xdr:spPr bwMode="auto">
        <a:xfrm>
          <a:off x="2781300" y="7353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219" name="Text Box 10">
          <a:extLst>
            <a:ext uri="{FF2B5EF4-FFF2-40B4-BE49-F238E27FC236}">
              <a16:creationId xmlns:a16="http://schemas.microsoft.com/office/drawing/2014/main" id="{6625BBE3-0A69-EA46-B507-9E6D331A888C}"/>
            </a:ext>
          </a:extLst>
        </xdr:cNvPr>
        <xdr:cNvSpPr txBox="1">
          <a:spLocks noChangeArrowheads="1"/>
        </xdr:cNvSpPr>
      </xdr:nvSpPr>
      <xdr:spPr bwMode="auto">
        <a:xfrm>
          <a:off x="2781300" y="7404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220" name="Text Box 6">
          <a:extLst>
            <a:ext uri="{FF2B5EF4-FFF2-40B4-BE49-F238E27FC236}">
              <a16:creationId xmlns:a16="http://schemas.microsoft.com/office/drawing/2014/main" id="{E5C86340-9938-8F4A-9994-DDC7BF3E9A18}"/>
            </a:ext>
          </a:extLst>
        </xdr:cNvPr>
        <xdr:cNvSpPr txBox="1">
          <a:spLocks noChangeArrowheads="1"/>
        </xdr:cNvSpPr>
      </xdr:nvSpPr>
      <xdr:spPr bwMode="auto">
        <a:xfrm>
          <a:off x="2781300" y="7404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221" name="Text Box 10">
          <a:extLst>
            <a:ext uri="{FF2B5EF4-FFF2-40B4-BE49-F238E27FC236}">
              <a16:creationId xmlns:a16="http://schemas.microsoft.com/office/drawing/2014/main" id="{A8E7D85F-F434-5740-8625-CCA8B1290A52}"/>
            </a:ext>
          </a:extLst>
        </xdr:cNvPr>
        <xdr:cNvSpPr txBox="1">
          <a:spLocks noChangeArrowheads="1"/>
        </xdr:cNvSpPr>
      </xdr:nvSpPr>
      <xdr:spPr bwMode="auto">
        <a:xfrm>
          <a:off x="2781300" y="7404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222" name="Text Box 6">
          <a:extLst>
            <a:ext uri="{FF2B5EF4-FFF2-40B4-BE49-F238E27FC236}">
              <a16:creationId xmlns:a16="http://schemas.microsoft.com/office/drawing/2014/main" id="{CAAB40A9-C030-F248-8621-E9AE0F76ECD1}"/>
            </a:ext>
          </a:extLst>
        </xdr:cNvPr>
        <xdr:cNvSpPr txBox="1">
          <a:spLocks noChangeArrowheads="1"/>
        </xdr:cNvSpPr>
      </xdr:nvSpPr>
      <xdr:spPr bwMode="auto">
        <a:xfrm>
          <a:off x="2781300" y="7353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223" name="Text Box 10">
          <a:extLst>
            <a:ext uri="{FF2B5EF4-FFF2-40B4-BE49-F238E27FC236}">
              <a16:creationId xmlns:a16="http://schemas.microsoft.com/office/drawing/2014/main" id="{F4EF09F6-DE0D-7048-9340-3E0BA853A24B}"/>
            </a:ext>
          </a:extLst>
        </xdr:cNvPr>
        <xdr:cNvSpPr txBox="1">
          <a:spLocks noChangeArrowheads="1"/>
        </xdr:cNvSpPr>
      </xdr:nvSpPr>
      <xdr:spPr bwMode="auto">
        <a:xfrm>
          <a:off x="2781300" y="7404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660400</xdr:colOff>
      <xdr:row>23</xdr:row>
      <xdr:rowOff>0</xdr:rowOff>
    </xdr:from>
    <xdr:ext cx="0" cy="292100"/>
    <xdr:sp macro="" textlink="">
      <xdr:nvSpPr>
        <xdr:cNvPr id="20224" name="Text Box 6">
          <a:extLst>
            <a:ext uri="{FF2B5EF4-FFF2-40B4-BE49-F238E27FC236}">
              <a16:creationId xmlns:a16="http://schemas.microsoft.com/office/drawing/2014/main" id="{D7041396-D4B6-974C-B5AF-0FD0554EE97D}"/>
            </a:ext>
          </a:extLst>
        </xdr:cNvPr>
        <xdr:cNvSpPr txBox="1">
          <a:spLocks noChangeArrowheads="1"/>
        </xdr:cNvSpPr>
      </xdr:nvSpPr>
      <xdr:spPr bwMode="auto">
        <a:xfrm>
          <a:off x="2832100" y="7404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225" name="Text Box 10">
          <a:extLst>
            <a:ext uri="{FF2B5EF4-FFF2-40B4-BE49-F238E27FC236}">
              <a16:creationId xmlns:a16="http://schemas.microsoft.com/office/drawing/2014/main" id="{2A47E2DD-3915-AD4C-9388-7708F760294D}"/>
            </a:ext>
          </a:extLst>
        </xdr:cNvPr>
        <xdr:cNvSpPr txBox="1">
          <a:spLocks noChangeArrowheads="1"/>
        </xdr:cNvSpPr>
      </xdr:nvSpPr>
      <xdr:spPr bwMode="auto">
        <a:xfrm>
          <a:off x="2781300" y="7404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226" name="Text Box 6">
          <a:extLst>
            <a:ext uri="{FF2B5EF4-FFF2-40B4-BE49-F238E27FC236}">
              <a16:creationId xmlns:a16="http://schemas.microsoft.com/office/drawing/2014/main" id="{36FFB51F-EF47-3E45-8682-3A3A3BE9DD8F}"/>
            </a:ext>
          </a:extLst>
        </xdr:cNvPr>
        <xdr:cNvSpPr txBox="1">
          <a:spLocks noChangeArrowheads="1"/>
        </xdr:cNvSpPr>
      </xdr:nvSpPr>
      <xdr:spPr bwMode="auto">
        <a:xfrm>
          <a:off x="2781300" y="7353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227" name="Text Box 10">
          <a:extLst>
            <a:ext uri="{FF2B5EF4-FFF2-40B4-BE49-F238E27FC236}">
              <a16:creationId xmlns:a16="http://schemas.microsoft.com/office/drawing/2014/main" id="{171BDE73-2FA5-B04B-8DD9-FB916044CDDB}"/>
            </a:ext>
          </a:extLst>
        </xdr:cNvPr>
        <xdr:cNvSpPr txBox="1">
          <a:spLocks noChangeArrowheads="1"/>
        </xdr:cNvSpPr>
      </xdr:nvSpPr>
      <xdr:spPr bwMode="auto">
        <a:xfrm>
          <a:off x="2781300" y="7404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228" name="Text Box 6">
          <a:extLst>
            <a:ext uri="{FF2B5EF4-FFF2-40B4-BE49-F238E27FC236}">
              <a16:creationId xmlns:a16="http://schemas.microsoft.com/office/drawing/2014/main" id="{EBB3352E-9123-5340-A46E-006423A40D50}"/>
            </a:ext>
          </a:extLst>
        </xdr:cNvPr>
        <xdr:cNvSpPr txBox="1">
          <a:spLocks noChangeArrowheads="1"/>
        </xdr:cNvSpPr>
      </xdr:nvSpPr>
      <xdr:spPr bwMode="auto">
        <a:xfrm>
          <a:off x="2781300" y="7404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229" name="Text Box 10">
          <a:extLst>
            <a:ext uri="{FF2B5EF4-FFF2-40B4-BE49-F238E27FC236}">
              <a16:creationId xmlns:a16="http://schemas.microsoft.com/office/drawing/2014/main" id="{E444A52F-8C70-0247-81EF-C8F74DB741D6}"/>
            </a:ext>
          </a:extLst>
        </xdr:cNvPr>
        <xdr:cNvSpPr txBox="1">
          <a:spLocks noChangeArrowheads="1"/>
        </xdr:cNvSpPr>
      </xdr:nvSpPr>
      <xdr:spPr bwMode="auto">
        <a:xfrm>
          <a:off x="2781300" y="7404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230" name="Text Box 6">
          <a:extLst>
            <a:ext uri="{FF2B5EF4-FFF2-40B4-BE49-F238E27FC236}">
              <a16:creationId xmlns:a16="http://schemas.microsoft.com/office/drawing/2014/main" id="{F440A451-FE9C-2E4E-B512-EB2944123265}"/>
            </a:ext>
          </a:extLst>
        </xdr:cNvPr>
        <xdr:cNvSpPr txBox="1">
          <a:spLocks noChangeArrowheads="1"/>
        </xdr:cNvSpPr>
      </xdr:nvSpPr>
      <xdr:spPr bwMode="auto">
        <a:xfrm>
          <a:off x="2781300" y="7353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231" name="Text Box 10">
          <a:extLst>
            <a:ext uri="{FF2B5EF4-FFF2-40B4-BE49-F238E27FC236}">
              <a16:creationId xmlns:a16="http://schemas.microsoft.com/office/drawing/2014/main" id="{41A11E14-625D-894D-B9ED-D5A962D80AB9}"/>
            </a:ext>
          </a:extLst>
        </xdr:cNvPr>
        <xdr:cNvSpPr txBox="1">
          <a:spLocks noChangeArrowheads="1"/>
        </xdr:cNvSpPr>
      </xdr:nvSpPr>
      <xdr:spPr bwMode="auto">
        <a:xfrm>
          <a:off x="2781300" y="7404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232" name="Text Box 6">
          <a:extLst>
            <a:ext uri="{FF2B5EF4-FFF2-40B4-BE49-F238E27FC236}">
              <a16:creationId xmlns:a16="http://schemas.microsoft.com/office/drawing/2014/main" id="{AB64C84E-E7C2-AA45-86D8-A1CFD0838C83}"/>
            </a:ext>
          </a:extLst>
        </xdr:cNvPr>
        <xdr:cNvSpPr txBox="1">
          <a:spLocks noChangeArrowheads="1"/>
        </xdr:cNvSpPr>
      </xdr:nvSpPr>
      <xdr:spPr bwMode="auto">
        <a:xfrm>
          <a:off x="2781300" y="7404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233" name="Text Box 10">
          <a:extLst>
            <a:ext uri="{FF2B5EF4-FFF2-40B4-BE49-F238E27FC236}">
              <a16:creationId xmlns:a16="http://schemas.microsoft.com/office/drawing/2014/main" id="{820E1EC3-6C14-CA47-BA60-6605F8E01B71}"/>
            </a:ext>
          </a:extLst>
        </xdr:cNvPr>
        <xdr:cNvSpPr txBox="1">
          <a:spLocks noChangeArrowheads="1"/>
        </xdr:cNvSpPr>
      </xdr:nvSpPr>
      <xdr:spPr bwMode="auto">
        <a:xfrm>
          <a:off x="2781300" y="7404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234" name="Text Box 6">
          <a:extLst>
            <a:ext uri="{FF2B5EF4-FFF2-40B4-BE49-F238E27FC236}">
              <a16:creationId xmlns:a16="http://schemas.microsoft.com/office/drawing/2014/main" id="{3C710C09-5F8B-E949-84D4-AFA459DD2356}"/>
            </a:ext>
          </a:extLst>
        </xdr:cNvPr>
        <xdr:cNvSpPr txBox="1">
          <a:spLocks noChangeArrowheads="1"/>
        </xdr:cNvSpPr>
      </xdr:nvSpPr>
      <xdr:spPr bwMode="auto">
        <a:xfrm>
          <a:off x="2781300" y="7353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235" name="Text Box 10">
          <a:extLst>
            <a:ext uri="{FF2B5EF4-FFF2-40B4-BE49-F238E27FC236}">
              <a16:creationId xmlns:a16="http://schemas.microsoft.com/office/drawing/2014/main" id="{978C614D-4CB4-0044-8FBB-43D43CBE0508}"/>
            </a:ext>
          </a:extLst>
        </xdr:cNvPr>
        <xdr:cNvSpPr txBox="1">
          <a:spLocks noChangeArrowheads="1"/>
        </xdr:cNvSpPr>
      </xdr:nvSpPr>
      <xdr:spPr bwMode="auto">
        <a:xfrm>
          <a:off x="2781300" y="7404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236" name="Text Box 6">
          <a:extLst>
            <a:ext uri="{FF2B5EF4-FFF2-40B4-BE49-F238E27FC236}">
              <a16:creationId xmlns:a16="http://schemas.microsoft.com/office/drawing/2014/main" id="{0B48EED3-E7AE-D742-83AD-4232CAB97E6F}"/>
            </a:ext>
          </a:extLst>
        </xdr:cNvPr>
        <xdr:cNvSpPr txBox="1">
          <a:spLocks noChangeArrowheads="1"/>
        </xdr:cNvSpPr>
      </xdr:nvSpPr>
      <xdr:spPr bwMode="auto">
        <a:xfrm>
          <a:off x="2781300" y="7353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237" name="Text Box 10">
          <a:extLst>
            <a:ext uri="{FF2B5EF4-FFF2-40B4-BE49-F238E27FC236}">
              <a16:creationId xmlns:a16="http://schemas.microsoft.com/office/drawing/2014/main" id="{29AE07B3-20E1-B143-B6FD-58A77AF54B05}"/>
            </a:ext>
          </a:extLst>
        </xdr:cNvPr>
        <xdr:cNvSpPr txBox="1">
          <a:spLocks noChangeArrowheads="1"/>
        </xdr:cNvSpPr>
      </xdr:nvSpPr>
      <xdr:spPr bwMode="auto">
        <a:xfrm>
          <a:off x="2781300" y="7404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238" name="Text Box 6">
          <a:extLst>
            <a:ext uri="{FF2B5EF4-FFF2-40B4-BE49-F238E27FC236}">
              <a16:creationId xmlns:a16="http://schemas.microsoft.com/office/drawing/2014/main" id="{E97FE6F5-F860-D345-A5B3-02A630A2C8F9}"/>
            </a:ext>
          </a:extLst>
        </xdr:cNvPr>
        <xdr:cNvSpPr txBox="1">
          <a:spLocks noChangeArrowheads="1"/>
        </xdr:cNvSpPr>
      </xdr:nvSpPr>
      <xdr:spPr bwMode="auto">
        <a:xfrm>
          <a:off x="2781300" y="7404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239" name="Text Box 10">
          <a:extLst>
            <a:ext uri="{FF2B5EF4-FFF2-40B4-BE49-F238E27FC236}">
              <a16:creationId xmlns:a16="http://schemas.microsoft.com/office/drawing/2014/main" id="{D8EE25FF-CE0F-2149-A608-0312F94DDAD8}"/>
            </a:ext>
          </a:extLst>
        </xdr:cNvPr>
        <xdr:cNvSpPr txBox="1">
          <a:spLocks noChangeArrowheads="1"/>
        </xdr:cNvSpPr>
      </xdr:nvSpPr>
      <xdr:spPr bwMode="auto">
        <a:xfrm>
          <a:off x="2781300" y="7404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240" name="Text Box 6">
          <a:extLst>
            <a:ext uri="{FF2B5EF4-FFF2-40B4-BE49-F238E27FC236}">
              <a16:creationId xmlns:a16="http://schemas.microsoft.com/office/drawing/2014/main" id="{247B9897-EC0B-CF4D-9543-1F8CD3F35B29}"/>
            </a:ext>
          </a:extLst>
        </xdr:cNvPr>
        <xdr:cNvSpPr txBox="1">
          <a:spLocks noChangeArrowheads="1"/>
        </xdr:cNvSpPr>
      </xdr:nvSpPr>
      <xdr:spPr bwMode="auto">
        <a:xfrm>
          <a:off x="2781300" y="7353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241" name="Text Box 10">
          <a:extLst>
            <a:ext uri="{FF2B5EF4-FFF2-40B4-BE49-F238E27FC236}">
              <a16:creationId xmlns:a16="http://schemas.microsoft.com/office/drawing/2014/main" id="{704E27C0-59E4-224E-9A4D-3E12B802D8D1}"/>
            </a:ext>
          </a:extLst>
        </xdr:cNvPr>
        <xdr:cNvSpPr txBox="1">
          <a:spLocks noChangeArrowheads="1"/>
        </xdr:cNvSpPr>
      </xdr:nvSpPr>
      <xdr:spPr bwMode="auto">
        <a:xfrm>
          <a:off x="2781300" y="7404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242" name="Text Box 6">
          <a:extLst>
            <a:ext uri="{FF2B5EF4-FFF2-40B4-BE49-F238E27FC236}">
              <a16:creationId xmlns:a16="http://schemas.microsoft.com/office/drawing/2014/main" id="{39C8E110-439E-5F45-BF31-7C6632D132EF}"/>
            </a:ext>
          </a:extLst>
        </xdr:cNvPr>
        <xdr:cNvSpPr txBox="1">
          <a:spLocks noChangeArrowheads="1"/>
        </xdr:cNvSpPr>
      </xdr:nvSpPr>
      <xdr:spPr bwMode="auto">
        <a:xfrm>
          <a:off x="2781300" y="7404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243" name="Text Box 10">
          <a:extLst>
            <a:ext uri="{FF2B5EF4-FFF2-40B4-BE49-F238E27FC236}">
              <a16:creationId xmlns:a16="http://schemas.microsoft.com/office/drawing/2014/main" id="{4B424E25-10A2-7542-8D2C-E109C5670692}"/>
            </a:ext>
          </a:extLst>
        </xdr:cNvPr>
        <xdr:cNvSpPr txBox="1">
          <a:spLocks noChangeArrowheads="1"/>
        </xdr:cNvSpPr>
      </xdr:nvSpPr>
      <xdr:spPr bwMode="auto">
        <a:xfrm>
          <a:off x="2781300" y="7404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244" name="Text Box 6">
          <a:extLst>
            <a:ext uri="{FF2B5EF4-FFF2-40B4-BE49-F238E27FC236}">
              <a16:creationId xmlns:a16="http://schemas.microsoft.com/office/drawing/2014/main" id="{B44FAAA3-8976-A446-8A97-E91B74917904}"/>
            </a:ext>
          </a:extLst>
        </xdr:cNvPr>
        <xdr:cNvSpPr txBox="1">
          <a:spLocks noChangeArrowheads="1"/>
        </xdr:cNvSpPr>
      </xdr:nvSpPr>
      <xdr:spPr bwMode="auto">
        <a:xfrm>
          <a:off x="2781300" y="7353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245" name="Text Box 10">
          <a:extLst>
            <a:ext uri="{FF2B5EF4-FFF2-40B4-BE49-F238E27FC236}">
              <a16:creationId xmlns:a16="http://schemas.microsoft.com/office/drawing/2014/main" id="{9836F687-0646-BC47-B862-3CC54E3EA9B1}"/>
            </a:ext>
          </a:extLst>
        </xdr:cNvPr>
        <xdr:cNvSpPr txBox="1">
          <a:spLocks noChangeArrowheads="1"/>
        </xdr:cNvSpPr>
      </xdr:nvSpPr>
      <xdr:spPr bwMode="auto">
        <a:xfrm>
          <a:off x="2781300" y="7404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246" name="Text Box 6">
          <a:extLst>
            <a:ext uri="{FF2B5EF4-FFF2-40B4-BE49-F238E27FC236}">
              <a16:creationId xmlns:a16="http://schemas.microsoft.com/office/drawing/2014/main" id="{FD6BD1C0-80C4-CC40-B095-4601C8710104}"/>
            </a:ext>
          </a:extLst>
        </xdr:cNvPr>
        <xdr:cNvSpPr txBox="1">
          <a:spLocks noChangeArrowheads="1"/>
        </xdr:cNvSpPr>
      </xdr:nvSpPr>
      <xdr:spPr bwMode="auto">
        <a:xfrm>
          <a:off x="2781300" y="7404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247" name="Text Box 10">
          <a:extLst>
            <a:ext uri="{FF2B5EF4-FFF2-40B4-BE49-F238E27FC236}">
              <a16:creationId xmlns:a16="http://schemas.microsoft.com/office/drawing/2014/main" id="{1DF9DEFE-9092-6E48-BF15-28ECDA201079}"/>
            </a:ext>
          </a:extLst>
        </xdr:cNvPr>
        <xdr:cNvSpPr txBox="1">
          <a:spLocks noChangeArrowheads="1"/>
        </xdr:cNvSpPr>
      </xdr:nvSpPr>
      <xdr:spPr bwMode="auto">
        <a:xfrm>
          <a:off x="2781300" y="7404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248" name="Text Box 6">
          <a:extLst>
            <a:ext uri="{FF2B5EF4-FFF2-40B4-BE49-F238E27FC236}">
              <a16:creationId xmlns:a16="http://schemas.microsoft.com/office/drawing/2014/main" id="{25D6CA0C-163E-2844-AF7C-FA30493D5FAE}"/>
            </a:ext>
          </a:extLst>
        </xdr:cNvPr>
        <xdr:cNvSpPr txBox="1">
          <a:spLocks noChangeArrowheads="1"/>
        </xdr:cNvSpPr>
      </xdr:nvSpPr>
      <xdr:spPr bwMode="auto">
        <a:xfrm>
          <a:off x="2781300" y="7353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249" name="Text Box 10">
          <a:extLst>
            <a:ext uri="{FF2B5EF4-FFF2-40B4-BE49-F238E27FC236}">
              <a16:creationId xmlns:a16="http://schemas.microsoft.com/office/drawing/2014/main" id="{28686DA4-D7ED-774A-9AA7-7306E44DACC7}"/>
            </a:ext>
          </a:extLst>
        </xdr:cNvPr>
        <xdr:cNvSpPr txBox="1">
          <a:spLocks noChangeArrowheads="1"/>
        </xdr:cNvSpPr>
      </xdr:nvSpPr>
      <xdr:spPr bwMode="auto">
        <a:xfrm>
          <a:off x="2781300" y="7404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250" name="Text Box 6">
          <a:extLst>
            <a:ext uri="{FF2B5EF4-FFF2-40B4-BE49-F238E27FC236}">
              <a16:creationId xmlns:a16="http://schemas.microsoft.com/office/drawing/2014/main" id="{3E6F8398-3F6E-0E47-9EFE-0B94610DFB75}"/>
            </a:ext>
          </a:extLst>
        </xdr:cNvPr>
        <xdr:cNvSpPr txBox="1">
          <a:spLocks noChangeArrowheads="1"/>
        </xdr:cNvSpPr>
      </xdr:nvSpPr>
      <xdr:spPr bwMode="auto">
        <a:xfrm>
          <a:off x="2781300" y="7353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251" name="Text Box 10">
          <a:extLst>
            <a:ext uri="{FF2B5EF4-FFF2-40B4-BE49-F238E27FC236}">
              <a16:creationId xmlns:a16="http://schemas.microsoft.com/office/drawing/2014/main" id="{50C94EF8-E20C-2242-9E21-E511E5AC2CEB}"/>
            </a:ext>
          </a:extLst>
        </xdr:cNvPr>
        <xdr:cNvSpPr txBox="1">
          <a:spLocks noChangeArrowheads="1"/>
        </xdr:cNvSpPr>
      </xdr:nvSpPr>
      <xdr:spPr bwMode="auto">
        <a:xfrm>
          <a:off x="2781300" y="7404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252" name="Text Box 6">
          <a:extLst>
            <a:ext uri="{FF2B5EF4-FFF2-40B4-BE49-F238E27FC236}">
              <a16:creationId xmlns:a16="http://schemas.microsoft.com/office/drawing/2014/main" id="{89CFD0A4-D0F8-F94B-8152-45956FCAA18F}"/>
            </a:ext>
          </a:extLst>
        </xdr:cNvPr>
        <xdr:cNvSpPr txBox="1">
          <a:spLocks noChangeArrowheads="1"/>
        </xdr:cNvSpPr>
      </xdr:nvSpPr>
      <xdr:spPr bwMode="auto">
        <a:xfrm>
          <a:off x="2781300" y="7404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253" name="Text Box 10">
          <a:extLst>
            <a:ext uri="{FF2B5EF4-FFF2-40B4-BE49-F238E27FC236}">
              <a16:creationId xmlns:a16="http://schemas.microsoft.com/office/drawing/2014/main" id="{17435AA3-7865-3946-A66D-2CB812673948}"/>
            </a:ext>
          </a:extLst>
        </xdr:cNvPr>
        <xdr:cNvSpPr txBox="1">
          <a:spLocks noChangeArrowheads="1"/>
        </xdr:cNvSpPr>
      </xdr:nvSpPr>
      <xdr:spPr bwMode="auto">
        <a:xfrm>
          <a:off x="2781300" y="7404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254" name="Text Box 6">
          <a:extLst>
            <a:ext uri="{FF2B5EF4-FFF2-40B4-BE49-F238E27FC236}">
              <a16:creationId xmlns:a16="http://schemas.microsoft.com/office/drawing/2014/main" id="{AB934DC0-1DE5-E449-A524-B4D9428202E3}"/>
            </a:ext>
          </a:extLst>
        </xdr:cNvPr>
        <xdr:cNvSpPr txBox="1">
          <a:spLocks noChangeArrowheads="1"/>
        </xdr:cNvSpPr>
      </xdr:nvSpPr>
      <xdr:spPr bwMode="auto">
        <a:xfrm>
          <a:off x="2781300" y="7353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255" name="Text Box 10">
          <a:extLst>
            <a:ext uri="{FF2B5EF4-FFF2-40B4-BE49-F238E27FC236}">
              <a16:creationId xmlns:a16="http://schemas.microsoft.com/office/drawing/2014/main" id="{5041ED59-9E79-6648-B6F0-7E32859D9F13}"/>
            </a:ext>
          </a:extLst>
        </xdr:cNvPr>
        <xdr:cNvSpPr txBox="1">
          <a:spLocks noChangeArrowheads="1"/>
        </xdr:cNvSpPr>
      </xdr:nvSpPr>
      <xdr:spPr bwMode="auto">
        <a:xfrm>
          <a:off x="2781300" y="7404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660400</xdr:colOff>
      <xdr:row>23</xdr:row>
      <xdr:rowOff>0</xdr:rowOff>
    </xdr:from>
    <xdr:ext cx="0" cy="292100"/>
    <xdr:sp macro="" textlink="">
      <xdr:nvSpPr>
        <xdr:cNvPr id="20256" name="Text Box 6">
          <a:extLst>
            <a:ext uri="{FF2B5EF4-FFF2-40B4-BE49-F238E27FC236}">
              <a16:creationId xmlns:a16="http://schemas.microsoft.com/office/drawing/2014/main" id="{C7E7F48E-9373-1441-9684-FD54C96E4CFE}"/>
            </a:ext>
          </a:extLst>
        </xdr:cNvPr>
        <xdr:cNvSpPr txBox="1">
          <a:spLocks noChangeArrowheads="1"/>
        </xdr:cNvSpPr>
      </xdr:nvSpPr>
      <xdr:spPr bwMode="auto">
        <a:xfrm>
          <a:off x="2832100" y="7404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257" name="Text Box 10">
          <a:extLst>
            <a:ext uri="{FF2B5EF4-FFF2-40B4-BE49-F238E27FC236}">
              <a16:creationId xmlns:a16="http://schemas.microsoft.com/office/drawing/2014/main" id="{AF22429B-71DB-8F49-8329-A1B01E1F7161}"/>
            </a:ext>
          </a:extLst>
        </xdr:cNvPr>
        <xdr:cNvSpPr txBox="1">
          <a:spLocks noChangeArrowheads="1"/>
        </xdr:cNvSpPr>
      </xdr:nvSpPr>
      <xdr:spPr bwMode="auto">
        <a:xfrm>
          <a:off x="2781300" y="7404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258" name="Text Box 6">
          <a:extLst>
            <a:ext uri="{FF2B5EF4-FFF2-40B4-BE49-F238E27FC236}">
              <a16:creationId xmlns:a16="http://schemas.microsoft.com/office/drawing/2014/main" id="{01C78381-3D48-6E4B-A165-59F85DCFF423}"/>
            </a:ext>
          </a:extLst>
        </xdr:cNvPr>
        <xdr:cNvSpPr txBox="1">
          <a:spLocks noChangeArrowheads="1"/>
        </xdr:cNvSpPr>
      </xdr:nvSpPr>
      <xdr:spPr bwMode="auto">
        <a:xfrm>
          <a:off x="2781300" y="7353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259" name="Text Box 10">
          <a:extLst>
            <a:ext uri="{FF2B5EF4-FFF2-40B4-BE49-F238E27FC236}">
              <a16:creationId xmlns:a16="http://schemas.microsoft.com/office/drawing/2014/main" id="{5290DAAB-0977-2D42-86F6-94504600D90A}"/>
            </a:ext>
          </a:extLst>
        </xdr:cNvPr>
        <xdr:cNvSpPr txBox="1">
          <a:spLocks noChangeArrowheads="1"/>
        </xdr:cNvSpPr>
      </xdr:nvSpPr>
      <xdr:spPr bwMode="auto">
        <a:xfrm>
          <a:off x="2781300" y="7404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260" name="Text Box 6">
          <a:extLst>
            <a:ext uri="{FF2B5EF4-FFF2-40B4-BE49-F238E27FC236}">
              <a16:creationId xmlns:a16="http://schemas.microsoft.com/office/drawing/2014/main" id="{5625F705-C6CF-6F4B-9542-3C208304640C}"/>
            </a:ext>
          </a:extLst>
        </xdr:cNvPr>
        <xdr:cNvSpPr txBox="1">
          <a:spLocks noChangeArrowheads="1"/>
        </xdr:cNvSpPr>
      </xdr:nvSpPr>
      <xdr:spPr bwMode="auto">
        <a:xfrm>
          <a:off x="2781300" y="7404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261" name="Text Box 10">
          <a:extLst>
            <a:ext uri="{FF2B5EF4-FFF2-40B4-BE49-F238E27FC236}">
              <a16:creationId xmlns:a16="http://schemas.microsoft.com/office/drawing/2014/main" id="{8CE2E9E4-0519-FE45-8B81-51F5D0DB572A}"/>
            </a:ext>
          </a:extLst>
        </xdr:cNvPr>
        <xdr:cNvSpPr txBox="1">
          <a:spLocks noChangeArrowheads="1"/>
        </xdr:cNvSpPr>
      </xdr:nvSpPr>
      <xdr:spPr bwMode="auto">
        <a:xfrm>
          <a:off x="2781300" y="7404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262" name="Text Box 6">
          <a:extLst>
            <a:ext uri="{FF2B5EF4-FFF2-40B4-BE49-F238E27FC236}">
              <a16:creationId xmlns:a16="http://schemas.microsoft.com/office/drawing/2014/main" id="{334E7082-4C4F-BC4A-A5DA-2E61A988A221}"/>
            </a:ext>
          </a:extLst>
        </xdr:cNvPr>
        <xdr:cNvSpPr txBox="1">
          <a:spLocks noChangeArrowheads="1"/>
        </xdr:cNvSpPr>
      </xdr:nvSpPr>
      <xdr:spPr bwMode="auto">
        <a:xfrm>
          <a:off x="2781300" y="7353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263" name="Text Box 10">
          <a:extLst>
            <a:ext uri="{FF2B5EF4-FFF2-40B4-BE49-F238E27FC236}">
              <a16:creationId xmlns:a16="http://schemas.microsoft.com/office/drawing/2014/main" id="{DC39CD24-A2FF-DC41-8E7E-92788A738C55}"/>
            </a:ext>
          </a:extLst>
        </xdr:cNvPr>
        <xdr:cNvSpPr txBox="1">
          <a:spLocks noChangeArrowheads="1"/>
        </xdr:cNvSpPr>
      </xdr:nvSpPr>
      <xdr:spPr bwMode="auto">
        <a:xfrm>
          <a:off x="2781300" y="7404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264" name="Text Box 6">
          <a:extLst>
            <a:ext uri="{FF2B5EF4-FFF2-40B4-BE49-F238E27FC236}">
              <a16:creationId xmlns:a16="http://schemas.microsoft.com/office/drawing/2014/main" id="{4AAE8889-345D-2E47-A3C2-B1DEE01310EA}"/>
            </a:ext>
          </a:extLst>
        </xdr:cNvPr>
        <xdr:cNvSpPr txBox="1">
          <a:spLocks noChangeArrowheads="1"/>
        </xdr:cNvSpPr>
      </xdr:nvSpPr>
      <xdr:spPr bwMode="auto">
        <a:xfrm>
          <a:off x="2781300" y="7404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265" name="Text Box 10">
          <a:extLst>
            <a:ext uri="{FF2B5EF4-FFF2-40B4-BE49-F238E27FC236}">
              <a16:creationId xmlns:a16="http://schemas.microsoft.com/office/drawing/2014/main" id="{F64B5617-2725-494E-A02A-CA4B34110409}"/>
            </a:ext>
          </a:extLst>
        </xdr:cNvPr>
        <xdr:cNvSpPr txBox="1">
          <a:spLocks noChangeArrowheads="1"/>
        </xdr:cNvSpPr>
      </xdr:nvSpPr>
      <xdr:spPr bwMode="auto">
        <a:xfrm>
          <a:off x="2781300" y="7404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266" name="Text Box 6">
          <a:extLst>
            <a:ext uri="{FF2B5EF4-FFF2-40B4-BE49-F238E27FC236}">
              <a16:creationId xmlns:a16="http://schemas.microsoft.com/office/drawing/2014/main" id="{1B819DB1-3691-D240-9594-0E239AD0DF9D}"/>
            </a:ext>
          </a:extLst>
        </xdr:cNvPr>
        <xdr:cNvSpPr txBox="1">
          <a:spLocks noChangeArrowheads="1"/>
        </xdr:cNvSpPr>
      </xdr:nvSpPr>
      <xdr:spPr bwMode="auto">
        <a:xfrm>
          <a:off x="2781300" y="7353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267" name="Text Box 10">
          <a:extLst>
            <a:ext uri="{FF2B5EF4-FFF2-40B4-BE49-F238E27FC236}">
              <a16:creationId xmlns:a16="http://schemas.microsoft.com/office/drawing/2014/main" id="{A4AA542C-0795-6E41-BB8B-5F25471AAAB5}"/>
            </a:ext>
          </a:extLst>
        </xdr:cNvPr>
        <xdr:cNvSpPr txBox="1">
          <a:spLocks noChangeArrowheads="1"/>
        </xdr:cNvSpPr>
      </xdr:nvSpPr>
      <xdr:spPr bwMode="auto">
        <a:xfrm>
          <a:off x="2781300" y="7404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268" name="Text Box 6">
          <a:extLst>
            <a:ext uri="{FF2B5EF4-FFF2-40B4-BE49-F238E27FC236}">
              <a16:creationId xmlns:a16="http://schemas.microsoft.com/office/drawing/2014/main" id="{A66EC515-CEA3-BE41-B700-FEC070F48E78}"/>
            </a:ext>
          </a:extLst>
        </xdr:cNvPr>
        <xdr:cNvSpPr txBox="1">
          <a:spLocks noChangeArrowheads="1"/>
        </xdr:cNvSpPr>
      </xdr:nvSpPr>
      <xdr:spPr bwMode="auto">
        <a:xfrm>
          <a:off x="2781300" y="7353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269" name="Text Box 10">
          <a:extLst>
            <a:ext uri="{FF2B5EF4-FFF2-40B4-BE49-F238E27FC236}">
              <a16:creationId xmlns:a16="http://schemas.microsoft.com/office/drawing/2014/main" id="{B95E8CD8-3A5C-B24A-87E7-69791DA158E0}"/>
            </a:ext>
          </a:extLst>
        </xdr:cNvPr>
        <xdr:cNvSpPr txBox="1">
          <a:spLocks noChangeArrowheads="1"/>
        </xdr:cNvSpPr>
      </xdr:nvSpPr>
      <xdr:spPr bwMode="auto">
        <a:xfrm>
          <a:off x="2781300" y="7404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270" name="Text Box 6">
          <a:extLst>
            <a:ext uri="{FF2B5EF4-FFF2-40B4-BE49-F238E27FC236}">
              <a16:creationId xmlns:a16="http://schemas.microsoft.com/office/drawing/2014/main" id="{D346A7B4-FB54-D244-B712-0C2E75FFD1B1}"/>
            </a:ext>
          </a:extLst>
        </xdr:cNvPr>
        <xdr:cNvSpPr txBox="1">
          <a:spLocks noChangeArrowheads="1"/>
        </xdr:cNvSpPr>
      </xdr:nvSpPr>
      <xdr:spPr bwMode="auto">
        <a:xfrm>
          <a:off x="2781300" y="7404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271" name="Text Box 10">
          <a:extLst>
            <a:ext uri="{FF2B5EF4-FFF2-40B4-BE49-F238E27FC236}">
              <a16:creationId xmlns:a16="http://schemas.microsoft.com/office/drawing/2014/main" id="{1920EAF3-3957-3E46-AF5E-769579F1F78D}"/>
            </a:ext>
          </a:extLst>
        </xdr:cNvPr>
        <xdr:cNvSpPr txBox="1">
          <a:spLocks noChangeArrowheads="1"/>
        </xdr:cNvSpPr>
      </xdr:nvSpPr>
      <xdr:spPr bwMode="auto">
        <a:xfrm>
          <a:off x="2781300" y="7404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272" name="Text Box 6">
          <a:extLst>
            <a:ext uri="{FF2B5EF4-FFF2-40B4-BE49-F238E27FC236}">
              <a16:creationId xmlns:a16="http://schemas.microsoft.com/office/drawing/2014/main" id="{60A85F8C-40FF-6D41-9CE3-F5ADBF9335E6}"/>
            </a:ext>
          </a:extLst>
        </xdr:cNvPr>
        <xdr:cNvSpPr txBox="1">
          <a:spLocks noChangeArrowheads="1"/>
        </xdr:cNvSpPr>
      </xdr:nvSpPr>
      <xdr:spPr bwMode="auto">
        <a:xfrm>
          <a:off x="2781300" y="7353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273" name="Text Box 10">
          <a:extLst>
            <a:ext uri="{FF2B5EF4-FFF2-40B4-BE49-F238E27FC236}">
              <a16:creationId xmlns:a16="http://schemas.microsoft.com/office/drawing/2014/main" id="{1C7391E2-F249-0E4A-902F-CCB5DB3B8C5F}"/>
            </a:ext>
          </a:extLst>
        </xdr:cNvPr>
        <xdr:cNvSpPr txBox="1">
          <a:spLocks noChangeArrowheads="1"/>
        </xdr:cNvSpPr>
      </xdr:nvSpPr>
      <xdr:spPr bwMode="auto">
        <a:xfrm>
          <a:off x="2781300" y="7404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274" name="Text Box 6">
          <a:extLst>
            <a:ext uri="{FF2B5EF4-FFF2-40B4-BE49-F238E27FC236}">
              <a16:creationId xmlns:a16="http://schemas.microsoft.com/office/drawing/2014/main" id="{02F4FB63-7E82-F24D-802D-42E66FA49A67}"/>
            </a:ext>
          </a:extLst>
        </xdr:cNvPr>
        <xdr:cNvSpPr txBox="1">
          <a:spLocks noChangeArrowheads="1"/>
        </xdr:cNvSpPr>
      </xdr:nvSpPr>
      <xdr:spPr bwMode="auto">
        <a:xfrm>
          <a:off x="2781300" y="7404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275" name="Text Box 10">
          <a:extLst>
            <a:ext uri="{FF2B5EF4-FFF2-40B4-BE49-F238E27FC236}">
              <a16:creationId xmlns:a16="http://schemas.microsoft.com/office/drawing/2014/main" id="{A47EE116-489B-C549-B607-011C7E09FFDF}"/>
            </a:ext>
          </a:extLst>
        </xdr:cNvPr>
        <xdr:cNvSpPr txBox="1">
          <a:spLocks noChangeArrowheads="1"/>
        </xdr:cNvSpPr>
      </xdr:nvSpPr>
      <xdr:spPr bwMode="auto">
        <a:xfrm>
          <a:off x="2781300" y="7404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276" name="Text Box 6">
          <a:extLst>
            <a:ext uri="{FF2B5EF4-FFF2-40B4-BE49-F238E27FC236}">
              <a16:creationId xmlns:a16="http://schemas.microsoft.com/office/drawing/2014/main" id="{2806E7E6-4180-D442-A347-9C272B528CB8}"/>
            </a:ext>
          </a:extLst>
        </xdr:cNvPr>
        <xdr:cNvSpPr txBox="1">
          <a:spLocks noChangeArrowheads="1"/>
        </xdr:cNvSpPr>
      </xdr:nvSpPr>
      <xdr:spPr bwMode="auto">
        <a:xfrm>
          <a:off x="2781300" y="7353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277" name="Text Box 10">
          <a:extLst>
            <a:ext uri="{FF2B5EF4-FFF2-40B4-BE49-F238E27FC236}">
              <a16:creationId xmlns:a16="http://schemas.microsoft.com/office/drawing/2014/main" id="{0290305A-6481-4042-BFC4-7AD28CE2327D}"/>
            </a:ext>
          </a:extLst>
        </xdr:cNvPr>
        <xdr:cNvSpPr txBox="1">
          <a:spLocks noChangeArrowheads="1"/>
        </xdr:cNvSpPr>
      </xdr:nvSpPr>
      <xdr:spPr bwMode="auto">
        <a:xfrm>
          <a:off x="2781300" y="7404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278" name="Text Box 6">
          <a:extLst>
            <a:ext uri="{FF2B5EF4-FFF2-40B4-BE49-F238E27FC236}">
              <a16:creationId xmlns:a16="http://schemas.microsoft.com/office/drawing/2014/main" id="{81D69CDA-E3E1-BA4C-90A8-158C3C88D635}"/>
            </a:ext>
          </a:extLst>
        </xdr:cNvPr>
        <xdr:cNvSpPr txBox="1">
          <a:spLocks noChangeArrowheads="1"/>
        </xdr:cNvSpPr>
      </xdr:nvSpPr>
      <xdr:spPr bwMode="auto">
        <a:xfrm>
          <a:off x="2781300" y="7404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279" name="Text Box 10">
          <a:extLst>
            <a:ext uri="{FF2B5EF4-FFF2-40B4-BE49-F238E27FC236}">
              <a16:creationId xmlns:a16="http://schemas.microsoft.com/office/drawing/2014/main" id="{13C15C36-D872-5340-A718-7CBF58983C33}"/>
            </a:ext>
          </a:extLst>
        </xdr:cNvPr>
        <xdr:cNvSpPr txBox="1">
          <a:spLocks noChangeArrowheads="1"/>
        </xdr:cNvSpPr>
      </xdr:nvSpPr>
      <xdr:spPr bwMode="auto">
        <a:xfrm>
          <a:off x="2781300" y="7404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280" name="Text Box 6">
          <a:extLst>
            <a:ext uri="{FF2B5EF4-FFF2-40B4-BE49-F238E27FC236}">
              <a16:creationId xmlns:a16="http://schemas.microsoft.com/office/drawing/2014/main" id="{24D2B845-E5AD-4643-BF84-29E37CFE3B9F}"/>
            </a:ext>
          </a:extLst>
        </xdr:cNvPr>
        <xdr:cNvSpPr txBox="1">
          <a:spLocks noChangeArrowheads="1"/>
        </xdr:cNvSpPr>
      </xdr:nvSpPr>
      <xdr:spPr bwMode="auto">
        <a:xfrm>
          <a:off x="2781300" y="7353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281" name="Text Box 10">
          <a:extLst>
            <a:ext uri="{FF2B5EF4-FFF2-40B4-BE49-F238E27FC236}">
              <a16:creationId xmlns:a16="http://schemas.microsoft.com/office/drawing/2014/main" id="{E9FFF2F1-F7BB-4747-AF92-04BA76DD8107}"/>
            </a:ext>
          </a:extLst>
        </xdr:cNvPr>
        <xdr:cNvSpPr txBox="1">
          <a:spLocks noChangeArrowheads="1"/>
        </xdr:cNvSpPr>
      </xdr:nvSpPr>
      <xdr:spPr bwMode="auto">
        <a:xfrm>
          <a:off x="2781300" y="7404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282" name="Text Box 6">
          <a:extLst>
            <a:ext uri="{FF2B5EF4-FFF2-40B4-BE49-F238E27FC236}">
              <a16:creationId xmlns:a16="http://schemas.microsoft.com/office/drawing/2014/main" id="{266D6BAB-3AF8-9D43-BFA2-297ABF17FC2D}"/>
            </a:ext>
          </a:extLst>
        </xdr:cNvPr>
        <xdr:cNvSpPr txBox="1">
          <a:spLocks noChangeArrowheads="1"/>
        </xdr:cNvSpPr>
      </xdr:nvSpPr>
      <xdr:spPr bwMode="auto">
        <a:xfrm>
          <a:off x="2781300" y="7353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283" name="Text Box 10">
          <a:extLst>
            <a:ext uri="{FF2B5EF4-FFF2-40B4-BE49-F238E27FC236}">
              <a16:creationId xmlns:a16="http://schemas.microsoft.com/office/drawing/2014/main" id="{AED9FEF9-07BF-AB4E-AB75-7914B3126397}"/>
            </a:ext>
          </a:extLst>
        </xdr:cNvPr>
        <xdr:cNvSpPr txBox="1">
          <a:spLocks noChangeArrowheads="1"/>
        </xdr:cNvSpPr>
      </xdr:nvSpPr>
      <xdr:spPr bwMode="auto">
        <a:xfrm>
          <a:off x="2781300" y="7404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284" name="Text Box 6">
          <a:extLst>
            <a:ext uri="{FF2B5EF4-FFF2-40B4-BE49-F238E27FC236}">
              <a16:creationId xmlns:a16="http://schemas.microsoft.com/office/drawing/2014/main" id="{4F6BADB6-4C6A-C944-9CED-3D1FBDF75F98}"/>
            </a:ext>
          </a:extLst>
        </xdr:cNvPr>
        <xdr:cNvSpPr txBox="1">
          <a:spLocks noChangeArrowheads="1"/>
        </xdr:cNvSpPr>
      </xdr:nvSpPr>
      <xdr:spPr bwMode="auto">
        <a:xfrm>
          <a:off x="2781300" y="7404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285" name="Text Box 10">
          <a:extLst>
            <a:ext uri="{FF2B5EF4-FFF2-40B4-BE49-F238E27FC236}">
              <a16:creationId xmlns:a16="http://schemas.microsoft.com/office/drawing/2014/main" id="{2F963B22-315F-A747-AC88-801AEA816BF2}"/>
            </a:ext>
          </a:extLst>
        </xdr:cNvPr>
        <xdr:cNvSpPr txBox="1">
          <a:spLocks noChangeArrowheads="1"/>
        </xdr:cNvSpPr>
      </xdr:nvSpPr>
      <xdr:spPr bwMode="auto">
        <a:xfrm>
          <a:off x="2781300" y="7404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286" name="Text Box 6">
          <a:extLst>
            <a:ext uri="{FF2B5EF4-FFF2-40B4-BE49-F238E27FC236}">
              <a16:creationId xmlns:a16="http://schemas.microsoft.com/office/drawing/2014/main" id="{F17296C5-2C4D-F14A-A1BB-6262263BF02C}"/>
            </a:ext>
          </a:extLst>
        </xdr:cNvPr>
        <xdr:cNvSpPr txBox="1">
          <a:spLocks noChangeArrowheads="1"/>
        </xdr:cNvSpPr>
      </xdr:nvSpPr>
      <xdr:spPr bwMode="auto">
        <a:xfrm>
          <a:off x="2781300" y="7353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0</xdr:rowOff>
    </xdr:from>
    <xdr:ext cx="0" cy="292100"/>
    <xdr:sp macro="" textlink="">
      <xdr:nvSpPr>
        <xdr:cNvPr id="20287" name="Text Box 10">
          <a:extLst>
            <a:ext uri="{FF2B5EF4-FFF2-40B4-BE49-F238E27FC236}">
              <a16:creationId xmlns:a16="http://schemas.microsoft.com/office/drawing/2014/main" id="{A0CA41F3-3A7C-074F-BFCD-70CA56A25FE2}"/>
            </a:ext>
          </a:extLst>
        </xdr:cNvPr>
        <xdr:cNvSpPr txBox="1">
          <a:spLocks noChangeArrowheads="1"/>
        </xdr:cNvSpPr>
      </xdr:nvSpPr>
      <xdr:spPr bwMode="auto">
        <a:xfrm>
          <a:off x="2781300" y="7404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152400</xdr:rowOff>
    </xdr:from>
    <xdr:ext cx="0" cy="292100"/>
    <xdr:sp macro="" textlink="">
      <xdr:nvSpPr>
        <xdr:cNvPr id="20288" name="Text Box 6">
          <a:extLst>
            <a:ext uri="{FF2B5EF4-FFF2-40B4-BE49-F238E27FC236}">
              <a16:creationId xmlns:a16="http://schemas.microsoft.com/office/drawing/2014/main" id="{FFD8E99F-1B76-A843-8027-E40F92D5A47F}"/>
            </a:ext>
          </a:extLst>
        </xdr:cNvPr>
        <xdr:cNvSpPr txBox="1">
          <a:spLocks noChangeArrowheads="1"/>
        </xdr:cNvSpPr>
      </xdr:nvSpPr>
      <xdr:spPr bwMode="auto">
        <a:xfrm>
          <a:off x="2781300" y="7721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152400</xdr:rowOff>
    </xdr:from>
    <xdr:ext cx="0" cy="292100"/>
    <xdr:sp macro="" textlink="">
      <xdr:nvSpPr>
        <xdr:cNvPr id="20289" name="Text Box 10">
          <a:extLst>
            <a:ext uri="{FF2B5EF4-FFF2-40B4-BE49-F238E27FC236}">
              <a16:creationId xmlns:a16="http://schemas.microsoft.com/office/drawing/2014/main" id="{FC588271-78C6-1C40-8EDD-6E40ACC109CA}"/>
            </a:ext>
          </a:extLst>
        </xdr:cNvPr>
        <xdr:cNvSpPr txBox="1">
          <a:spLocks noChangeArrowheads="1"/>
        </xdr:cNvSpPr>
      </xdr:nvSpPr>
      <xdr:spPr bwMode="auto">
        <a:xfrm>
          <a:off x="2781300" y="7721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101600</xdr:rowOff>
    </xdr:from>
    <xdr:ext cx="0" cy="292100"/>
    <xdr:sp macro="" textlink="">
      <xdr:nvSpPr>
        <xdr:cNvPr id="20290" name="Text Box 6">
          <a:extLst>
            <a:ext uri="{FF2B5EF4-FFF2-40B4-BE49-F238E27FC236}">
              <a16:creationId xmlns:a16="http://schemas.microsoft.com/office/drawing/2014/main" id="{3816F0D2-E682-6C48-BC51-D2E80EC920EC}"/>
            </a:ext>
          </a:extLst>
        </xdr:cNvPr>
        <xdr:cNvSpPr txBox="1">
          <a:spLocks noChangeArrowheads="1"/>
        </xdr:cNvSpPr>
      </xdr:nvSpPr>
      <xdr:spPr bwMode="auto">
        <a:xfrm>
          <a:off x="2781300" y="767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152400</xdr:rowOff>
    </xdr:from>
    <xdr:ext cx="0" cy="292100"/>
    <xdr:sp macro="" textlink="">
      <xdr:nvSpPr>
        <xdr:cNvPr id="20291" name="Text Box 10">
          <a:extLst>
            <a:ext uri="{FF2B5EF4-FFF2-40B4-BE49-F238E27FC236}">
              <a16:creationId xmlns:a16="http://schemas.microsoft.com/office/drawing/2014/main" id="{F7524026-375F-8B44-AE3F-A2928DC4BD12}"/>
            </a:ext>
          </a:extLst>
        </xdr:cNvPr>
        <xdr:cNvSpPr txBox="1">
          <a:spLocks noChangeArrowheads="1"/>
        </xdr:cNvSpPr>
      </xdr:nvSpPr>
      <xdr:spPr bwMode="auto">
        <a:xfrm>
          <a:off x="2781300" y="7721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152400</xdr:rowOff>
    </xdr:from>
    <xdr:ext cx="0" cy="292100"/>
    <xdr:sp macro="" textlink="">
      <xdr:nvSpPr>
        <xdr:cNvPr id="20292" name="Text Box 6">
          <a:extLst>
            <a:ext uri="{FF2B5EF4-FFF2-40B4-BE49-F238E27FC236}">
              <a16:creationId xmlns:a16="http://schemas.microsoft.com/office/drawing/2014/main" id="{509071AF-733F-8340-940B-5604BB7A49B2}"/>
            </a:ext>
          </a:extLst>
        </xdr:cNvPr>
        <xdr:cNvSpPr txBox="1">
          <a:spLocks noChangeArrowheads="1"/>
        </xdr:cNvSpPr>
      </xdr:nvSpPr>
      <xdr:spPr bwMode="auto">
        <a:xfrm>
          <a:off x="2781300" y="7721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152400</xdr:rowOff>
    </xdr:from>
    <xdr:ext cx="0" cy="292100"/>
    <xdr:sp macro="" textlink="">
      <xdr:nvSpPr>
        <xdr:cNvPr id="20293" name="Text Box 10">
          <a:extLst>
            <a:ext uri="{FF2B5EF4-FFF2-40B4-BE49-F238E27FC236}">
              <a16:creationId xmlns:a16="http://schemas.microsoft.com/office/drawing/2014/main" id="{FCA81A99-A5B4-8F4F-8C03-8841C30F93CC}"/>
            </a:ext>
          </a:extLst>
        </xdr:cNvPr>
        <xdr:cNvSpPr txBox="1">
          <a:spLocks noChangeArrowheads="1"/>
        </xdr:cNvSpPr>
      </xdr:nvSpPr>
      <xdr:spPr bwMode="auto">
        <a:xfrm>
          <a:off x="2781300" y="7721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101600</xdr:rowOff>
    </xdr:from>
    <xdr:ext cx="0" cy="292100"/>
    <xdr:sp macro="" textlink="">
      <xdr:nvSpPr>
        <xdr:cNvPr id="20294" name="Text Box 6">
          <a:extLst>
            <a:ext uri="{FF2B5EF4-FFF2-40B4-BE49-F238E27FC236}">
              <a16:creationId xmlns:a16="http://schemas.microsoft.com/office/drawing/2014/main" id="{2A2ED63B-292B-4B42-8FC8-43529A163AC5}"/>
            </a:ext>
          </a:extLst>
        </xdr:cNvPr>
        <xdr:cNvSpPr txBox="1">
          <a:spLocks noChangeArrowheads="1"/>
        </xdr:cNvSpPr>
      </xdr:nvSpPr>
      <xdr:spPr bwMode="auto">
        <a:xfrm>
          <a:off x="2781300" y="767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152400</xdr:rowOff>
    </xdr:from>
    <xdr:ext cx="0" cy="292100"/>
    <xdr:sp macro="" textlink="">
      <xdr:nvSpPr>
        <xdr:cNvPr id="20295" name="Text Box 10">
          <a:extLst>
            <a:ext uri="{FF2B5EF4-FFF2-40B4-BE49-F238E27FC236}">
              <a16:creationId xmlns:a16="http://schemas.microsoft.com/office/drawing/2014/main" id="{F70165F9-2742-F04D-9307-862CEEEE094C}"/>
            </a:ext>
          </a:extLst>
        </xdr:cNvPr>
        <xdr:cNvSpPr txBox="1">
          <a:spLocks noChangeArrowheads="1"/>
        </xdr:cNvSpPr>
      </xdr:nvSpPr>
      <xdr:spPr bwMode="auto">
        <a:xfrm>
          <a:off x="2781300" y="7721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152400</xdr:rowOff>
    </xdr:from>
    <xdr:ext cx="0" cy="292100"/>
    <xdr:sp macro="" textlink="">
      <xdr:nvSpPr>
        <xdr:cNvPr id="20296" name="Text Box 6">
          <a:extLst>
            <a:ext uri="{FF2B5EF4-FFF2-40B4-BE49-F238E27FC236}">
              <a16:creationId xmlns:a16="http://schemas.microsoft.com/office/drawing/2014/main" id="{66D127A2-3A27-EF42-A0B1-12089762DDF3}"/>
            </a:ext>
          </a:extLst>
        </xdr:cNvPr>
        <xdr:cNvSpPr txBox="1">
          <a:spLocks noChangeArrowheads="1"/>
        </xdr:cNvSpPr>
      </xdr:nvSpPr>
      <xdr:spPr bwMode="auto">
        <a:xfrm>
          <a:off x="2781300" y="7721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152400</xdr:rowOff>
    </xdr:from>
    <xdr:ext cx="0" cy="292100"/>
    <xdr:sp macro="" textlink="">
      <xdr:nvSpPr>
        <xdr:cNvPr id="20297" name="Text Box 10">
          <a:extLst>
            <a:ext uri="{FF2B5EF4-FFF2-40B4-BE49-F238E27FC236}">
              <a16:creationId xmlns:a16="http://schemas.microsoft.com/office/drawing/2014/main" id="{C9F8C77F-92B9-064D-9716-F1B141737549}"/>
            </a:ext>
          </a:extLst>
        </xdr:cNvPr>
        <xdr:cNvSpPr txBox="1">
          <a:spLocks noChangeArrowheads="1"/>
        </xdr:cNvSpPr>
      </xdr:nvSpPr>
      <xdr:spPr bwMode="auto">
        <a:xfrm>
          <a:off x="2781300" y="7721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101600</xdr:rowOff>
    </xdr:from>
    <xdr:ext cx="0" cy="292100"/>
    <xdr:sp macro="" textlink="">
      <xdr:nvSpPr>
        <xdr:cNvPr id="20298" name="Text Box 6">
          <a:extLst>
            <a:ext uri="{FF2B5EF4-FFF2-40B4-BE49-F238E27FC236}">
              <a16:creationId xmlns:a16="http://schemas.microsoft.com/office/drawing/2014/main" id="{808C738A-6D97-2546-9531-A6270EF7780F}"/>
            </a:ext>
          </a:extLst>
        </xdr:cNvPr>
        <xdr:cNvSpPr txBox="1">
          <a:spLocks noChangeArrowheads="1"/>
        </xdr:cNvSpPr>
      </xdr:nvSpPr>
      <xdr:spPr bwMode="auto">
        <a:xfrm>
          <a:off x="2781300" y="767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152400</xdr:rowOff>
    </xdr:from>
    <xdr:ext cx="0" cy="292100"/>
    <xdr:sp macro="" textlink="">
      <xdr:nvSpPr>
        <xdr:cNvPr id="20299" name="Text Box 10">
          <a:extLst>
            <a:ext uri="{FF2B5EF4-FFF2-40B4-BE49-F238E27FC236}">
              <a16:creationId xmlns:a16="http://schemas.microsoft.com/office/drawing/2014/main" id="{78162949-2272-2C4D-9087-7B06AEF94C1A}"/>
            </a:ext>
          </a:extLst>
        </xdr:cNvPr>
        <xdr:cNvSpPr txBox="1">
          <a:spLocks noChangeArrowheads="1"/>
        </xdr:cNvSpPr>
      </xdr:nvSpPr>
      <xdr:spPr bwMode="auto">
        <a:xfrm>
          <a:off x="2781300" y="7721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101600</xdr:rowOff>
    </xdr:from>
    <xdr:ext cx="0" cy="292100"/>
    <xdr:sp macro="" textlink="">
      <xdr:nvSpPr>
        <xdr:cNvPr id="20300" name="Text Box 6">
          <a:extLst>
            <a:ext uri="{FF2B5EF4-FFF2-40B4-BE49-F238E27FC236}">
              <a16:creationId xmlns:a16="http://schemas.microsoft.com/office/drawing/2014/main" id="{918DF112-2751-BD4E-AF2E-41E6B047E6AF}"/>
            </a:ext>
          </a:extLst>
        </xdr:cNvPr>
        <xdr:cNvSpPr txBox="1">
          <a:spLocks noChangeArrowheads="1"/>
        </xdr:cNvSpPr>
      </xdr:nvSpPr>
      <xdr:spPr bwMode="auto">
        <a:xfrm>
          <a:off x="2781300" y="767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152400</xdr:rowOff>
    </xdr:from>
    <xdr:ext cx="0" cy="292100"/>
    <xdr:sp macro="" textlink="">
      <xdr:nvSpPr>
        <xdr:cNvPr id="20301" name="Text Box 10">
          <a:extLst>
            <a:ext uri="{FF2B5EF4-FFF2-40B4-BE49-F238E27FC236}">
              <a16:creationId xmlns:a16="http://schemas.microsoft.com/office/drawing/2014/main" id="{E78CC7C2-EF81-0E4B-AF79-5D558E30A729}"/>
            </a:ext>
          </a:extLst>
        </xdr:cNvPr>
        <xdr:cNvSpPr txBox="1">
          <a:spLocks noChangeArrowheads="1"/>
        </xdr:cNvSpPr>
      </xdr:nvSpPr>
      <xdr:spPr bwMode="auto">
        <a:xfrm>
          <a:off x="2781300" y="7721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152400</xdr:rowOff>
    </xdr:from>
    <xdr:ext cx="0" cy="292100"/>
    <xdr:sp macro="" textlink="">
      <xdr:nvSpPr>
        <xdr:cNvPr id="20302" name="Text Box 6">
          <a:extLst>
            <a:ext uri="{FF2B5EF4-FFF2-40B4-BE49-F238E27FC236}">
              <a16:creationId xmlns:a16="http://schemas.microsoft.com/office/drawing/2014/main" id="{50008EE3-14EB-EB4C-A187-049A41DE84B8}"/>
            </a:ext>
          </a:extLst>
        </xdr:cNvPr>
        <xdr:cNvSpPr txBox="1">
          <a:spLocks noChangeArrowheads="1"/>
        </xdr:cNvSpPr>
      </xdr:nvSpPr>
      <xdr:spPr bwMode="auto">
        <a:xfrm>
          <a:off x="2781300" y="7721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152400</xdr:rowOff>
    </xdr:from>
    <xdr:ext cx="0" cy="292100"/>
    <xdr:sp macro="" textlink="">
      <xdr:nvSpPr>
        <xdr:cNvPr id="20303" name="Text Box 10">
          <a:extLst>
            <a:ext uri="{FF2B5EF4-FFF2-40B4-BE49-F238E27FC236}">
              <a16:creationId xmlns:a16="http://schemas.microsoft.com/office/drawing/2014/main" id="{C24FE417-F832-1341-AE8E-BCC9CD8786B3}"/>
            </a:ext>
          </a:extLst>
        </xdr:cNvPr>
        <xdr:cNvSpPr txBox="1">
          <a:spLocks noChangeArrowheads="1"/>
        </xdr:cNvSpPr>
      </xdr:nvSpPr>
      <xdr:spPr bwMode="auto">
        <a:xfrm>
          <a:off x="2781300" y="7721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101600</xdr:rowOff>
    </xdr:from>
    <xdr:ext cx="0" cy="292100"/>
    <xdr:sp macro="" textlink="">
      <xdr:nvSpPr>
        <xdr:cNvPr id="20304" name="Text Box 6">
          <a:extLst>
            <a:ext uri="{FF2B5EF4-FFF2-40B4-BE49-F238E27FC236}">
              <a16:creationId xmlns:a16="http://schemas.microsoft.com/office/drawing/2014/main" id="{C480F118-267D-9049-8007-99F596BF8F54}"/>
            </a:ext>
          </a:extLst>
        </xdr:cNvPr>
        <xdr:cNvSpPr txBox="1">
          <a:spLocks noChangeArrowheads="1"/>
        </xdr:cNvSpPr>
      </xdr:nvSpPr>
      <xdr:spPr bwMode="auto">
        <a:xfrm>
          <a:off x="2781300" y="767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152400</xdr:rowOff>
    </xdr:from>
    <xdr:ext cx="0" cy="292100"/>
    <xdr:sp macro="" textlink="">
      <xdr:nvSpPr>
        <xdr:cNvPr id="20305" name="Text Box 10">
          <a:extLst>
            <a:ext uri="{FF2B5EF4-FFF2-40B4-BE49-F238E27FC236}">
              <a16:creationId xmlns:a16="http://schemas.microsoft.com/office/drawing/2014/main" id="{63A53D64-77AC-704A-8884-07D629516B64}"/>
            </a:ext>
          </a:extLst>
        </xdr:cNvPr>
        <xdr:cNvSpPr txBox="1">
          <a:spLocks noChangeArrowheads="1"/>
        </xdr:cNvSpPr>
      </xdr:nvSpPr>
      <xdr:spPr bwMode="auto">
        <a:xfrm>
          <a:off x="2781300" y="7721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152400</xdr:rowOff>
    </xdr:from>
    <xdr:ext cx="0" cy="292100"/>
    <xdr:sp macro="" textlink="">
      <xdr:nvSpPr>
        <xdr:cNvPr id="20306" name="Text Box 6">
          <a:extLst>
            <a:ext uri="{FF2B5EF4-FFF2-40B4-BE49-F238E27FC236}">
              <a16:creationId xmlns:a16="http://schemas.microsoft.com/office/drawing/2014/main" id="{E79FC465-14B7-E548-9536-CE2E026775B3}"/>
            </a:ext>
          </a:extLst>
        </xdr:cNvPr>
        <xdr:cNvSpPr txBox="1">
          <a:spLocks noChangeArrowheads="1"/>
        </xdr:cNvSpPr>
      </xdr:nvSpPr>
      <xdr:spPr bwMode="auto">
        <a:xfrm>
          <a:off x="2781300" y="7721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152400</xdr:rowOff>
    </xdr:from>
    <xdr:ext cx="0" cy="292100"/>
    <xdr:sp macro="" textlink="">
      <xdr:nvSpPr>
        <xdr:cNvPr id="20307" name="Text Box 10">
          <a:extLst>
            <a:ext uri="{FF2B5EF4-FFF2-40B4-BE49-F238E27FC236}">
              <a16:creationId xmlns:a16="http://schemas.microsoft.com/office/drawing/2014/main" id="{C57B9647-1C48-C24C-9A0A-4C50500752BE}"/>
            </a:ext>
          </a:extLst>
        </xdr:cNvPr>
        <xdr:cNvSpPr txBox="1">
          <a:spLocks noChangeArrowheads="1"/>
        </xdr:cNvSpPr>
      </xdr:nvSpPr>
      <xdr:spPr bwMode="auto">
        <a:xfrm>
          <a:off x="2781300" y="7721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101600</xdr:rowOff>
    </xdr:from>
    <xdr:ext cx="0" cy="292100"/>
    <xdr:sp macro="" textlink="">
      <xdr:nvSpPr>
        <xdr:cNvPr id="20308" name="Text Box 6">
          <a:extLst>
            <a:ext uri="{FF2B5EF4-FFF2-40B4-BE49-F238E27FC236}">
              <a16:creationId xmlns:a16="http://schemas.microsoft.com/office/drawing/2014/main" id="{1D0D09A8-34FB-2546-A65A-865BD1B8E652}"/>
            </a:ext>
          </a:extLst>
        </xdr:cNvPr>
        <xdr:cNvSpPr txBox="1">
          <a:spLocks noChangeArrowheads="1"/>
        </xdr:cNvSpPr>
      </xdr:nvSpPr>
      <xdr:spPr bwMode="auto">
        <a:xfrm>
          <a:off x="2781300" y="767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152400</xdr:rowOff>
    </xdr:from>
    <xdr:ext cx="0" cy="292100"/>
    <xdr:sp macro="" textlink="">
      <xdr:nvSpPr>
        <xdr:cNvPr id="20309" name="Text Box 10">
          <a:extLst>
            <a:ext uri="{FF2B5EF4-FFF2-40B4-BE49-F238E27FC236}">
              <a16:creationId xmlns:a16="http://schemas.microsoft.com/office/drawing/2014/main" id="{03F475B7-2BF0-6E4E-A6FC-BC64E9DC24F4}"/>
            </a:ext>
          </a:extLst>
        </xdr:cNvPr>
        <xdr:cNvSpPr txBox="1">
          <a:spLocks noChangeArrowheads="1"/>
        </xdr:cNvSpPr>
      </xdr:nvSpPr>
      <xdr:spPr bwMode="auto">
        <a:xfrm>
          <a:off x="2781300" y="7721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152400</xdr:rowOff>
    </xdr:from>
    <xdr:ext cx="0" cy="292100"/>
    <xdr:sp macro="" textlink="">
      <xdr:nvSpPr>
        <xdr:cNvPr id="20310" name="Text Box 6">
          <a:extLst>
            <a:ext uri="{FF2B5EF4-FFF2-40B4-BE49-F238E27FC236}">
              <a16:creationId xmlns:a16="http://schemas.microsoft.com/office/drawing/2014/main" id="{771C3355-7427-6F41-84AC-E1AFF856D91A}"/>
            </a:ext>
          </a:extLst>
        </xdr:cNvPr>
        <xdr:cNvSpPr txBox="1">
          <a:spLocks noChangeArrowheads="1"/>
        </xdr:cNvSpPr>
      </xdr:nvSpPr>
      <xdr:spPr bwMode="auto">
        <a:xfrm>
          <a:off x="2781300" y="7721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152400</xdr:rowOff>
    </xdr:from>
    <xdr:ext cx="0" cy="292100"/>
    <xdr:sp macro="" textlink="">
      <xdr:nvSpPr>
        <xdr:cNvPr id="20311" name="Text Box 10">
          <a:extLst>
            <a:ext uri="{FF2B5EF4-FFF2-40B4-BE49-F238E27FC236}">
              <a16:creationId xmlns:a16="http://schemas.microsoft.com/office/drawing/2014/main" id="{A8D9E962-0157-0C48-8CC9-58076A4DC9AA}"/>
            </a:ext>
          </a:extLst>
        </xdr:cNvPr>
        <xdr:cNvSpPr txBox="1">
          <a:spLocks noChangeArrowheads="1"/>
        </xdr:cNvSpPr>
      </xdr:nvSpPr>
      <xdr:spPr bwMode="auto">
        <a:xfrm>
          <a:off x="2781300" y="7721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101600</xdr:rowOff>
    </xdr:from>
    <xdr:ext cx="0" cy="292100"/>
    <xdr:sp macro="" textlink="">
      <xdr:nvSpPr>
        <xdr:cNvPr id="20312" name="Text Box 6">
          <a:extLst>
            <a:ext uri="{FF2B5EF4-FFF2-40B4-BE49-F238E27FC236}">
              <a16:creationId xmlns:a16="http://schemas.microsoft.com/office/drawing/2014/main" id="{927D8F21-D96E-2D4A-8134-D52CD2B54C97}"/>
            </a:ext>
          </a:extLst>
        </xdr:cNvPr>
        <xdr:cNvSpPr txBox="1">
          <a:spLocks noChangeArrowheads="1"/>
        </xdr:cNvSpPr>
      </xdr:nvSpPr>
      <xdr:spPr bwMode="auto">
        <a:xfrm>
          <a:off x="2781300" y="767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152400</xdr:rowOff>
    </xdr:from>
    <xdr:ext cx="0" cy="292100"/>
    <xdr:sp macro="" textlink="">
      <xdr:nvSpPr>
        <xdr:cNvPr id="20313" name="Text Box 10">
          <a:extLst>
            <a:ext uri="{FF2B5EF4-FFF2-40B4-BE49-F238E27FC236}">
              <a16:creationId xmlns:a16="http://schemas.microsoft.com/office/drawing/2014/main" id="{99631CDA-8941-AD43-BC24-3989A819EEEE}"/>
            </a:ext>
          </a:extLst>
        </xdr:cNvPr>
        <xdr:cNvSpPr txBox="1">
          <a:spLocks noChangeArrowheads="1"/>
        </xdr:cNvSpPr>
      </xdr:nvSpPr>
      <xdr:spPr bwMode="auto">
        <a:xfrm>
          <a:off x="2781300" y="7721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101600</xdr:rowOff>
    </xdr:from>
    <xdr:ext cx="0" cy="292100"/>
    <xdr:sp macro="" textlink="">
      <xdr:nvSpPr>
        <xdr:cNvPr id="20314" name="Text Box 6">
          <a:extLst>
            <a:ext uri="{FF2B5EF4-FFF2-40B4-BE49-F238E27FC236}">
              <a16:creationId xmlns:a16="http://schemas.microsoft.com/office/drawing/2014/main" id="{1102BFF3-60BD-1E4A-8AFB-D1BE0C3599E2}"/>
            </a:ext>
          </a:extLst>
        </xdr:cNvPr>
        <xdr:cNvSpPr txBox="1">
          <a:spLocks noChangeArrowheads="1"/>
        </xdr:cNvSpPr>
      </xdr:nvSpPr>
      <xdr:spPr bwMode="auto">
        <a:xfrm>
          <a:off x="2781300" y="767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152400</xdr:rowOff>
    </xdr:from>
    <xdr:ext cx="0" cy="292100"/>
    <xdr:sp macro="" textlink="">
      <xdr:nvSpPr>
        <xdr:cNvPr id="20315" name="Text Box 10">
          <a:extLst>
            <a:ext uri="{FF2B5EF4-FFF2-40B4-BE49-F238E27FC236}">
              <a16:creationId xmlns:a16="http://schemas.microsoft.com/office/drawing/2014/main" id="{156DB9E2-9966-024D-B380-6AEC4B418290}"/>
            </a:ext>
          </a:extLst>
        </xdr:cNvPr>
        <xdr:cNvSpPr txBox="1">
          <a:spLocks noChangeArrowheads="1"/>
        </xdr:cNvSpPr>
      </xdr:nvSpPr>
      <xdr:spPr bwMode="auto">
        <a:xfrm>
          <a:off x="2781300" y="7721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152400</xdr:rowOff>
    </xdr:from>
    <xdr:ext cx="0" cy="292100"/>
    <xdr:sp macro="" textlink="">
      <xdr:nvSpPr>
        <xdr:cNvPr id="20316" name="Text Box 6">
          <a:extLst>
            <a:ext uri="{FF2B5EF4-FFF2-40B4-BE49-F238E27FC236}">
              <a16:creationId xmlns:a16="http://schemas.microsoft.com/office/drawing/2014/main" id="{9ABF9C7E-78E5-8743-87DA-E339D26917BC}"/>
            </a:ext>
          </a:extLst>
        </xdr:cNvPr>
        <xdr:cNvSpPr txBox="1">
          <a:spLocks noChangeArrowheads="1"/>
        </xdr:cNvSpPr>
      </xdr:nvSpPr>
      <xdr:spPr bwMode="auto">
        <a:xfrm>
          <a:off x="2781300" y="7721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152400</xdr:rowOff>
    </xdr:from>
    <xdr:ext cx="0" cy="292100"/>
    <xdr:sp macro="" textlink="">
      <xdr:nvSpPr>
        <xdr:cNvPr id="20317" name="Text Box 10">
          <a:extLst>
            <a:ext uri="{FF2B5EF4-FFF2-40B4-BE49-F238E27FC236}">
              <a16:creationId xmlns:a16="http://schemas.microsoft.com/office/drawing/2014/main" id="{B6A8F4AC-B4C0-A543-80C6-B4050FD1C5C2}"/>
            </a:ext>
          </a:extLst>
        </xdr:cNvPr>
        <xdr:cNvSpPr txBox="1">
          <a:spLocks noChangeArrowheads="1"/>
        </xdr:cNvSpPr>
      </xdr:nvSpPr>
      <xdr:spPr bwMode="auto">
        <a:xfrm>
          <a:off x="2781300" y="7721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101600</xdr:rowOff>
    </xdr:from>
    <xdr:ext cx="0" cy="292100"/>
    <xdr:sp macro="" textlink="">
      <xdr:nvSpPr>
        <xdr:cNvPr id="20318" name="Text Box 6">
          <a:extLst>
            <a:ext uri="{FF2B5EF4-FFF2-40B4-BE49-F238E27FC236}">
              <a16:creationId xmlns:a16="http://schemas.microsoft.com/office/drawing/2014/main" id="{BF668DCC-453C-FF45-9AC8-C38E81728EFD}"/>
            </a:ext>
          </a:extLst>
        </xdr:cNvPr>
        <xdr:cNvSpPr txBox="1">
          <a:spLocks noChangeArrowheads="1"/>
        </xdr:cNvSpPr>
      </xdr:nvSpPr>
      <xdr:spPr bwMode="auto">
        <a:xfrm>
          <a:off x="2781300" y="767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152400</xdr:rowOff>
    </xdr:from>
    <xdr:ext cx="0" cy="292100"/>
    <xdr:sp macro="" textlink="">
      <xdr:nvSpPr>
        <xdr:cNvPr id="20319" name="Text Box 10">
          <a:extLst>
            <a:ext uri="{FF2B5EF4-FFF2-40B4-BE49-F238E27FC236}">
              <a16:creationId xmlns:a16="http://schemas.microsoft.com/office/drawing/2014/main" id="{93ECD00C-6432-9047-A034-063E6180A057}"/>
            </a:ext>
          </a:extLst>
        </xdr:cNvPr>
        <xdr:cNvSpPr txBox="1">
          <a:spLocks noChangeArrowheads="1"/>
        </xdr:cNvSpPr>
      </xdr:nvSpPr>
      <xdr:spPr bwMode="auto">
        <a:xfrm>
          <a:off x="2781300" y="7721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660400</xdr:colOff>
      <xdr:row>23</xdr:row>
      <xdr:rowOff>152400</xdr:rowOff>
    </xdr:from>
    <xdr:ext cx="0" cy="292100"/>
    <xdr:sp macro="" textlink="">
      <xdr:nvSpPr>
        <xdr:cNvPr id="20320" name="Text Box 6">
          <a:extLst>
            <a:ext uri="{FF2B5EF4-FFF2-40B4-BE49-F238E27FC236}">
              <a16:creationId xmlns:a16="http://schemas.microsoft.com/office/drawing/2014/main" id="{41B3E67B-D82F-B14B-8FCF-B91466B02CCD}"/>
            </a:ext>
          </a:extLst>
        </xdr:cNvPr>
        <xdr:cNvSpPr txBox="1">
          <a:spLocks noChangeArrowheads="1"/>
        </xdr:cNvSpPr>
      </xdr:nvSpPr>
      <xdr:spPr bwMode="auto">
        <a:xfrm>
          <a:off x="2832100" y="7721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152400</xdr:rowOff>
    </xdr:from>
    <xdr:ext cx="0" cy="292100"/>
    <xdr:sp macro="" textlink="">
      <xdr:nvSpPr>
        <xdr:cNvPr id="20321" name="Text Box 10">
          <a:extLst>
            <a:ext uri="{FF2B5EF4-FFF2-40B4-BE49-F238E27FC236}">
              <a16:creationId xmlns:a16="http://schemas.microsoft.com/office/drawing/2014/main" id="{5B308294-B9BA-2943-A8F8-79C74469BDA1}"/>
            </a:ext>
          </a:extLst>
        </xdr:cNvPr>
        <xdr:cNvSpPr txBox="1">
          <a:spLocks noChangeArrowheads="1"/>
        </xdr:cNvSpPr>
      </xdr:nvSpPr>
      <xdr:spPr bwMode="auto">
        <a:xfrm>
          <a:off x="2781300" y="7721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101600</xdr:rowOff>
    </xdr:from>
    <xdr:ext cx="0" cy="292100"/>
    <xdr:sp macro="" textlink="">
      <xdr:nvSpPr>
        <xdr:cNvPr id="20322" name="Text Box 6">
          <a:extLst>
            <a:ext uri="{FF2B5EF4-FFF2-40B4-BE49-F238E27FC236}">
              <a16:creationId xmlns:a16="http://schemas.microsoft.com/office/drawing/2014/main" id="{61E8C399-0FAD-C448-AE5E-99B5C2A0AF95}"/>
            </a:ext>
          </a:extLst>
        </xdr:cNvPr>
        <xdr:cNvSpPr txBox="1">
          <a:spLocks noChangeArrowheads="1"/>
        </xdr:cNvSpPr>
      </xdr:nvSpPr>
      <xdr:spPr bwMode="auto">
        <a:xfrm>
          <a:off x="2781300" y="767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152400</xdr:rowOff>
    </xdr:from>
    <xdr:ext cx="0" cy="292100"/>
    <xdr:sp macro="" textlink="">
      <xdr:nvSpPr>
        <xdr:cNvPr id="20323" name="Text Box 10">
          <a:extLst>
            <a:ext uri="{FF2B5EF4-FFF2-40B4-BE49-F238E27FC236}">
              <a16:creationId xmlns:a16="http://schemas.microsoft.com/office/drawing/2014/main" id="{CFAD20A5-C1CD-BA40-8C1D-D576C069C5E9}"/>
            </a:ext>
          </a:extLst>
        </xdr:cNvPr>
        <xdr:cNvSpPr txBox="1">
          <a:spLocks noChangeArrowheads="1"/>
        </xdr:cNvSpPr>
      </xdr:nvSpPr>
      <xdr:spPr bwMode="auto">
        <a:xfrm>
          <a:off x="2781300" y="7721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152400</xdr:rowOff>
    </xdr:from>
    <xdr:ext cx="0" cy="292100"/>
    <xdr:sp macro="" textlink="">
      <xdr:nvSpPr>
        <xdr:cNvPr id="20324" name="Text Box 6">
          <a:extLst>
            <a:ext uri="{FF2B5EF4-FFF2-40B4-BE49-F238E27FC236}">
              <a16:creationId xmlns:a16="http://schemas.microsoft.com/office/drawing/2014/main" id="{CBAA2646-1B06-7C40-9F6A-6C5F2A2F7B61}"/>
            </a:ext>
          </a:extLst>
        </xdr:cNvPr>
        <xdr:cNvSpPr txBox="1">
          <a:spLocks noChangeArrowheads="1"/>
        </xdr:cNvSpPr>
      </xdr:nvSpPr>
      <xdr:spPr bwMode="auto">
        <a:xfrm>
          <a:off x="2781300" y="7721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152400</xdr:rowOff>
    </xdr:from>
    <xdr:ext cx="0" cy="292100"/>
    <xdr:sp macro="" textlink="">
      <xdr:nvSpPr>
        <xdr:cNvPr id="20325" name="Text Box 10">
          <a:extLst>
            <a:ext uri="{FF2B5EF4-FFF2-40B4-BE49-F238E27FC236}">
              <a16:creationId xmlns:a16="http://schemas.microsoft.com/office/drawing/2014/main" id="{2931F52C-ABAB-584D-97D1-BC69945B4702}"/>
            </a:ext>
          </a:extLst>
        </xdr:cNvPr>
        <xdr:cNvSpPr txBox="1">
          <a:spLocks noChangeArrowheads="1"/>
        </xdr:cNvSpPr>
      </xdr:nvSpPr>
      <xdr:spPr bwMode="auto">
        <a:xfrm>
          <a:off x="2781300" y="7721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101600</xdr:rowOff>
    </xdr:from>
    <xdr:ext cx="0" cy="292100"/>
    <xdr:sp macro="" textlink="">
      <xdr:nvSpPr>
        <xdr:cNvPr id="20326" name="Text Box 6">
          <a:extLst>
            <a:ext uri="{FF2B5EF4-FFF2-40B4-BE49-F238E27FC236}">
              <a16:creationId xmlns:a16="http://schemas.microsoft.com/office/drawing/2014/main" id="{AE925637-CF48-C346-9FD9-EF678D568E15}"/>
            </a:ext>
          </a:extLst>
        </xdr:cNvPr>
        <xdr:cNvSpPr txBox="1">
          <a:spLocks noChangeArrowheads="1"/>
        </xdr:cNvSpPr>
      </xdr:nvSpPr>
      <xdr:spPr bwMode="auto">
        <a:xfrm>
          <a:off x="2781300" y="767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152400</xdr:rowOff>
    </xdr:from>
    <xdr:ext cx="0" cy="292100"/>
    <xdr:sp macro="" textlink="">
      <xdr:nvSpPr>
        <xdr:cNvPr id="20327" name="Text Box 10">
          <a:extLst>
            <a:ext uri="{FF2B5EF4-FFF2-40B4-BE49-F238E27FC236}">
              <a16:creationId xmlns:a16="http://schemas.microsoft.com/office/drawing/2014/main" id="{7E8490DB-F598-3C47-B17B-2F208E6F08DF}"/>
            </a:ext>
          </a:extLst>
        </xdr:cNvPr>
        <xdr:cNvSpPr txBox="1">
          <a:spLocks noChangeArrowheads="1"/>
        </xdr:cNvSpPr>
      </xdr:nvSpPr>
      <xdr:spPr bwMode="auto">
        <a:xfrm>
          <a:off x="2781300" y="7721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152400</xdr:rowOff>
    </xdr:from>
    <xdr:ext cx="0" cy="292100"/>
    <xdr:sp macro="" textlink="">
      <xdr:nvSpPr>
        <xdr:cNvPr id="20328" name="Text Box 6">
          <a:extLst>
            <a:ext uri="{FF2B5EF4-FFF2-40B4-BE49-F238E27FC236}">
              <a16:creationId xmlns:a16="http://schemas.microsoft.com/office/drawing/2014/main" id="{FCD057EF-F58A-D349-AFC6-366AF623FF04}"/>
            </a:ext>
          </a:extLst>
        </xdr:cNvPr>
        <xdr:cNvSpPr txBox="1">
          <a:spLocks noChangeArrowheads="1"/>
        </xdr:cNvSpPr>
      </xdr:nvSpPr>
      <xdr:spPr bwMode="auto">
        <a:xfrm>
          <a:off x="2781300" y="7721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152400</xdr:rowOff>
    </xdr:from>
    <xdr:ext cx="0" cy="292100"/>
    <xdr:sp macro="" textlink="">
      <xdr:nvSpPr>
        <xdr:cNvPr id="20329" name="Text Box 10">
          <a:extLst>
            <a:ext uri="{FF2B5EF4-FFF2-40B4-BE49-F238E27FC236}">
              <a16:creationId xmlns:a16="http://schemas.microsoft.com/office/drawing/2014/main" id="{31EE8143-BEC7-E749-958B-E31A550B8CAD}"/>
            </a:ext>
          </a:extLst>
        </xdr:cNvPr>
        <xdr:cNvSpPr txBox="1">
          <a:spLocks noChangeArrowheads="1"/>
        </xdr:cNvSpPr>
      </xdr:nvSpPr>
      <xdr:spPr bwMode="auto">
        <a:xfrm>
          <a:off x="2781300" y="7721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101600</xdr:rowOff>
    </xdr:from>
    <xdr:ext cx="0" cy="292100"/>
    <xdr:sp macro="" textlink="">
      <xdr:nvSpPr>
        <xdr:cNvPr id="20330" name="Text Box 6">
          <a:extLst>
            <a:ext uri="{FF2B5EF4-FFF2-40B4-BE49-F238E27FC236}">
              <a16:creationId xmlns:a16="http://schemas.microsoft.com/office/drawing/2014/main" id="{8F032D0F-9196-E747-9305-CD0827C8E6E1}"/>
            </a:ext>
          </a:extLst>
        </xdr:cNvPr>
        <xdr:cNvSpPr txBox="1">
          <a:spLocks noChangeArrowheads="1"/>
        </xdr:cNvSpPr>
      </xdr:nvSpPr>
      <xdr:spPr bwMode="auto">
        <a:xfrm>
          <a:off x="2781300" y="767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152400</xdr:rowOff>
    </xdr:from>
    <xdr:ext cx="0" cy="292100"/>
    <xdr:sp macro="" textlink="">
      <xdr:nvSpPr>
        <xdr:cNvPr id="20331" name="Text Box 10">
          <a:extLst>
            <a:ext uri="{FF2B5EF4-FFF2-40B4-BE49-F238E27FC236}">
              <a16:creationId xmlns:a16="http://schemas.microsoft.com/office/drawing/2014/main" id="{FC1B2340-40FF-AD43-967E-D5926D21DBC4}"/>
            </a:ext>
          </a:extLst>
        </xdr:cNvPr>
        <xdr:cNvSpPr txBox="1">
          <a:spLocks noChangeArrowheads="1"/>
        </xdr:cNvSpPr>
      </xdr:nvSpPr>
      <xdr:spPr bwMode="auto">
        <a:xfrm>
          <a:off x="2781300" y="7721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101600</xdr:rowOff>
    </xdr:from>
    <xdr:ext cx="0" cy="292100"/>
    <xdr:sp macro="" textlink="">
      <xdr:nvSpPr>
        <xdr:cNvPr id="20332" name="Text Box 6">
          <a:extLst>
            <a:ext uri="{FF2B5EF4-FFF2-40B4-BE49-F238E27FC236}">
              <a16:creationId xmlns:a16="http://schemas.microsoft.com/office/drawing/2014/main" id="{6ABE38FE-B67D-2A4E-9036-09140B15F122}"/>
            </a:ext>
          </a:extLst>
        </xdr:cNvPr>
        <xdr:cNvSpPr txBox="1">
          <a:spLocks noChangeArrowheads="1"/>
        </xdr:cNvSpPr>
      </xdr:nvSpPr>
      <xdr:spPr bwMode="auto">
        <a:xfrm>
          <a:off x="2781300" y="767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152400</xdr:rowOff>
    </xdr:from>
    <xdr:ext cx="0" cy="292100"/>
    <xdr:sp macro="" textlink="">
      <xdr:nvSpPr>
        <xdr:cNvPr id="20333" name="Text Box 10">
          <a:extLst>
            <a:ext uri="{FF2B5EF4-FFF2-40B4-BE49-F238E27FC236}">
              <a16:creationId xmlns:a16="http://schemas.microsoft.com/office/drawing/2014/main" id="{B8BDAF54-5437-DC46-B951-B216B4EE3466}"/>
            </a:ext>
          </a:extLst>
        </xdr:cNvPr>
        <xdr:cNvSpPr txBox="1">
          <a:spLocks noChangeArrowheads="1"/>
        </xdr:cNvSpPr>
      </xdr:nvSpPr>
      <xdr:spPr bwMode="auto">
        <a:xfrm>
          <a:off x="2781300" y="7721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152400</xdr:rowOff>
    </xdr:from>
    <xdr:ext cx="0" cy="292100"/>
    <xdr:sp macro="" textlink="">
      <xdr:nvSpPr>
        <xdr:cNvPr id="20334" name="Text Box 6">
          <a:extLst>
            <a:ext uri="{FF2B5EF4-FFF2-40B4-BE49-F238E27FC236}">
              <a16:creationId xmlns:a16="http://schemas.microsoft.com/office/drawing/2014/main" id="{D7B1259F-04F3-D643-8462-ABD99FAB4C16}"/>
            </a:ext>
          </a:extLst>
        </xdr:cNvPr>
        <xdr:cNvSpPr txBox="1">
          <a:spLocks noChangeArrowheads="1"/>
        </xdr:cNvSpPr>
      </xdr:nvSpPr>
      <xdr:spPr bwMode="auto">
        <a:xfrm>
          <a:off x="2781300" y="7721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152400</xdr:rowOff>
    </xdr:from>
    <xdr:ext cx="0" cy="292100"/>
    <xdr:sp macro="" textlink="">
      <xdr:nvSpPr>
        <xdr:cNvPr id="20335" name="Text Box 10">
          <a:extLst>
            <a:ext uri="{FF2B5EF4-FFF2-40B4-BE49-F238E27FC236}">
              <a16:creationId xmlns:a16="http://schemas.microsoft.com/office/drawing/2014/main" id="{945B8DE0-2F39-D14D-A94D-D5B944F698FC}"/>
            </a:ext>
          </a:extLst>
        </xdr:cNvPr>
        <xdr:cNvSpPr txBox="1">
          <a:spLocks noChangeArrowheads="1"/>
        </xdr:cNvSpPr>
      </xdr:nvSpPr>
      <xdr:spPr bwMode="auto">
        <a:xfrm>
          <a:off x="2781300" y="7721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101600</xdr:rowOff>
    </xdr:from>
    <xdr:ext cx="0" cy="292100"/>
    <xdr:sp macro="" textlink="">
      <xdr:nvSpPr>
        <xdr:cNvPr id="20336" name="Text Box 6">
          <a:extLst>
            <a:ext uri="{FF2B5EF4-FFF2-40B4-BE49-F238E27FC236}">
              <a16:creationId xmlns:a16="http://schemas.microsoft.com/office/drawing/2014/main" id="{7E2EB54E-3134-9A42-932A-6A3C1F8D16F8}"/>
            </a:ext>
          </a:extLst>
        </xdr:cNvPr>
        <xdr:cNvSpPr txBox="1">
          <a:spLocks noChangeArrowheads="1"/>
        </xdr:cNvSpPr>
      </xdr:nvSpPr>
      <xdr:spPr bwMode="auto">
        <a:xfrm>
          <a:off x="2781300" y="767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152400</xdr:rowOff>
    </xdr:from>
    <xdr:ext cx="0" cy="292100"/>
    <xdr:sp macro="" textlink="">
      <xdr:nvSpPr>
        <xdr:cNvPr id="20337" name="Text Box 10">
          <a:extLst>
            <a:ext uri="{FF2B5EF4-FFF2-40B4-BE49-F238E27FC236}">
              <a16:creationId xmlns:a16="http://schemas.microsoft.com/office/drawing/2014/main" id="{66F08FDF-8A07-1445-91DD-C84E92BE03DE}"/>
            </a:ext>
          </a:extLst>
        </xdr:cNvPr>
        <xdr:cNvSpPr txBox="1">
          <a:spLocks noChangeArrowheads="1"/>
        </xdr:cNvSpPr>
      </xdr:nvSpPr>
      <xdr:spPr bwMode="auto">
        <a:xfrm>
          <a:off x="2781300" y="7721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152400</xdr:rowOff>
    </xdr:from>
    <xdr:ext cx="0" cy="292100"/>
    <xdr:sp macro="" textlink="">
      <xdr:nvSpPr>
        <xdr:cNvPr id="20338" name="Text Box 6">
          <a:extLst>
            <a:ext uri="{FF2B5EF4-FFF2-40B4-BE49-F238E27FC236}">
              <a16:creationId xmlns:a16="http://schemas.microsoft.com/office/drawing/2014/main" id="{DFE8053B-F5A7-7B4D-9B9A-FD62DA88F4D3}"/>
            </a:ext>
          </a:extLst>
        </xdr:cNvPr>
        <xdr:cNvSpPr txBox="1">
          <a:spLocks noChangeArrowheads="1"/>
        </xdr:cNvSpPr>
      </xdr:nvSpPr>
      <xdr:spPr bwMode="auto">
        <a:xfrm>
          <a:off x="2781300" y="7721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152400</xdr:rowOff>
    </xdr:from>
    <xdr:ext cx="0" cy="292100"/>
    <xdr:sp macro="" textlink="">
      <xdr:nvSpPr>
        <xdr:cNvPr id="20339" name="Text Box 10">
          <a:extLst>
            <a:ext uri="{FF2B5EF4-FFF2-40B4-BE49-F238E27FC236}">
              <a16:creationId xmlns:a16="http://schemas.microsoft.com/office/drawing/2014/main" id="{EA4F0B11-E2FA-2447-9D61-B396E31661FA}"/>
            </a:ext>
          </a:extLst>
        </xdr:cNvPr>
        <xdr:cNvSpPr txBox="1">
          <a:spLocks noChangeArrowheads="1"/>
        </xdr:cNvSpPr>
      </xdr:nvSpPr>
      <xdr:spPr bwMode="auto">
        <a:xfrm>
          <a:off x="2781300" y="7721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101600</xdr:rowOff>
    </xdr:from>
    <xdr:ext cx="0" cy="292100"/>
    <xdr:sp macro="" textlink="">
      <xdr:nvSpPr>
        <xdr:cNvPr id="20340" name="Text Box 6">
          <a:extLst>
            <a:ext uri="{FF2B5EF4-FFF2-40B4-BE49-F238E27FC236}">
              <a16:creationId xmlns:a16="http://schemas.microsoft.com/office/drawing/2014/main" id="{CBC7671F-199B-9747-8A56-331EF54AB8A0}"/>
            </a:ext>
          </a:extLst>
        </xdr:cNvPr>
        <xdr:cNvSpPr txBox="1">
          <a:spLocks noChangeArrowheads="1"/>
        </xdr:cNvSpPr>
      </xdr:nvSpPr>
      <xdr:spPr bwMode="auto">
        <a:xfrm>
          <a:off x="2781300" y="767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152400</xdr:rowOff>
    </xdr:from>
    <xdr:ext cx="0" cy="292100"/>
    <xdr:sp macro="" textlink="">
      <xdr:nvSpPr>
        <xdr:cNvPr id="20341" name="Text Box 10">
          <a:extLst>
            <a:ext uri="{FF2B5EF4-FFF2-40B4-BE49-F238E27FC236}">
              <a16:creationId xmlns:a16="http://schemas.microsoft.com/office/drawing/2014/main" id="{E12E1112-3FBE-F64D-ABDB-A4C99B9125FB}"/>
            </a:ext>
          </a:extLst>
        </xdr:cNvPr>
        <xdr:cNvSpPr txBox="1">
          <a:spLocks noChangeArrowheads="1"/>
        </xdr:cNvSpPr>
      </xdr:nvSpPr>
      <xdr:spPr bwMode="auto">
        <a:xfrm>
          <a:off x="2781300" y="7721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152400</xdr:rowOff>
    </xdr:from>
    <xdr:ext cx="0" cy="292100"/>
    <xdr:sp macro="" textlink="">
      <xdr:nvSpPr>
        <xdr:cNvPr id="20342" name="Text Box 6">
          <a:extLst>
            <a:ext uri="{FF2B5EF4-FFF2-40B4-BE49-F238E27FC236}">
              <a16:creationId xmlns:a16="http://schemas.microsoft.com/office/drawing/2014/main" id="{7EBD102E-528A-C547-8396-AC06CC902BFC}"/>
            </a:ext>
          </a:extLst>
        </xdr:cNvPr>
        <xdr:cNvSpPr txBox="1">
          <a:spLocks noChangeArrowheads="1"/>
        </xdr:cNvSpPr>
      </xdr:nvSpPr>
      <xdr:spPr bwMode="auto">
        <a:xfrm>
          <a:off x="2781300" y="7721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152400</xdr:rowOff>
    </xdr:from>
    <xdr:ext cx="0" cy="292100"/>
    <xdr:sp macro="" textlink="">
      <xdr:nvSpPr>
        <xdr:cNvPr id="20343" name="Text Box 10">
          <a:extLst>
            <a:ext uri="{FF2B5EF4-FFF2-40B4-BE49-F238E27FC236}">
              <a16:creationId xmlns:a16="http://schemas.microsoft.com/office/drawing/2014/main" id="{7A865CB6-DADE-D04F-B94E-722D5A78E38C}"/>
            </a:ext>
          </a:extLst>
        </xdr:cNvPr>
        <xdr:cNvSpPr txBox="1">
          <a:spLocks noChangeArrowheads="1"/>
        </xdr:cNvSpPr>
      </xdr:nvSpPr>
      <xdr:spPr bwMode="auto">
        <a:xfrm>
          <a:off x="2781300" y="7721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101600</xdr:rowOff>
    </xdr:from>
    <xdr:ext cx="0" cy="292100"/>
    <xdr:sp macro="" textlink="">
      <xdr:nvSpPr>
        <xdr:cNvPr id="20344" name="Text Box 6">
          <a:extLst>
            <a:ext uri="{FF2B5EF4-FFF2-40B4-BE49-F238E27FC236}">
              <a16:creationId xmlns:a16="http://schemas.microsoft.com/office/drawing/2014/main" id="{BF9A9E2A-A35C-454D-BAAD-3B5DB2AAD1C0}"/>
            </a:ext>
          </a:extLst>
        </xdr:cNvPr>
        <xdr:cNvSpPr txBox="1">
          <a:spLocks noChangeArrowheads="1"/>
        </xdr:cNvSpPr>
      </xdr:nvSpPr>
      <xdr:spPr bwMode="auto">
        <a:xfrm>
          <a:off x="2781300" y="767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152400</xdr:rowOff>
    </xdr:from>
    <xdr:ext cx="0" cy="292100"/>
    <xdr:sp macro="" textlink="">
      <xdr:nvSpPr>
        <xdr:cNvPr id="20345" name="Text Box 10">
          <a:extLst>
            <a:ext uri="{FF2B5EF4-FFF2-40B4-BE49-F238E27FC236}">
              <a16:creationId xmlns:a16="http://schemas.microsoft.com/office/drawing/2014/main" id="{4AE36409-E105-5C4E-A2AF-083FF5E8A1D8}"/>
            </a:ext>
          </a:extLst>
        </xdr:cNvPr>
        <xdr:cNvSpPr txBox="1">
          <a:spLocks noChangeArrowheads="1"/>
        </xdr:cNvSpPr>
      </xdr:nvSpPr>
      <xdr:spPr bwMode="auto">
        <a:xfrm>
          <a:off x="2781300" y="7721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101600</xdr:rowOff>
    </xdr:from>
    <xdr:ext cx="0" cy="292100"/>
    <xdr:sp macro="" textlink="">
      <xdr:nvSpPr>
        <xdr:cNvPr id="20346" name="Text Box 6">
          <a:extLst>
            <a:ext uri="{FF2B5EF4-FFF2-40B4-BE49-F238E27FC236}">
              <a16:creationId xmlns:a16="http://schemas.microsoft.com/office/drawing/2014/main" id="{05488630-B0EC-FE4D-ABDD-4B89F55B081C}"/>
            </a:ext>
          </a:extLst>
        </xdr:cNvPr>
        <xdr:cNvSpPr txBox="1">
          <a:spLocks noChangeArrowheads="1"/>
        </xdr:cNvSpPr>
      </xdr:nvSpPr>
      <xdr:spPr bwMode="auto">
        <a:xfrm>
          <a:off x="2781300" y="767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152400</xdr:rowOff>
    </xdr:from>
    <xdr:ext cx="0" cy="292100"/>
    <xdr:sp macro="" textlink="">
      <xdr:nvSpPr>
        <xdr:cNvPr id="20347" name="Text Box 10">
          <a:extLst>
            <a:ext uri="{FF2B5EF4-FFF2-40B4-BE49-F238E27FC236}">
              <a16:creationId xmlns:a16="http://schemas.microsoft.com/office/drawing/2014/main" id="{1603A225-66D3-A840-BF9B-177D798CF8F1}"/>
            </a:ext>
          </a:extLst>
        </xdr:cNvPr>
        <xdr:cNvSpPr txBox="1">
          <a:spLocks noChangeArrowheads="1"/>
        </xdr:cNvSpPr>
      </xdr:nvSpPr>
      <xdr:spPr bwMode="auto">
        <a:xfrm>
          <a:off x="2781300" y="7721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152400</xdr:rowOff>
    </xdr:from>
    <xdr:ext cx="0" cy="292100"/>
    <xdr:sp macro="" textlink="">
      <xdr:nvSpPr>
        <xdr:cNvPr id="20348" name="Text Box 6">
          <a:extLst>
            <a:ext uri="{FF2B5EF4-FFF2-40B4-BE49-F238E27FC236}">
              <a16:creationId xmlns:a16="http://schemas.microsoft.com/office/drawing/2014/main" id="{DA387E99-004B-9947-8612-AFB13B402BD2}"/>
            </a:ext>
          </a:extLst>
        </xdr:cNvPr>
        <xdr:cNvSpPr txBox="1">
          <a:spLocks noChangeArrowheads="1"/>
        </xdr:cNvSpPr>
      </xdr:nvSpPr>
      <xdr:spPr bwMode="auto">
        <a:xfrm>
          <a:off x="2781300" y="7721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152400</xdr:rowOff>
    </xdr:from>
    <xdr:ext cx="0" cy="292100"/>
    <xdr:sp macro="" textlink="">
      <xdr:nvSpPr>
        <xdr:cNvPr id="20349" name="Text Box 10">
          <a:extLst>
            <a:ext uri="{FF2B5EF4-FFF2-40B4-BE49-F238E27FC236}">
              <a16:creationId xmlns:a16="http://schemas.microsoft.com/office/drawing/2014/main" id="{68143792-CDB1-1E42-B4DB-C1294A8EA46B}"/>
            </a:ext>
          </a:extLst>
        </xdr:cNvPr>
        <xdr:cNvSpPr txBox="1">
          <a:spLocks noChangeArrowheads="1"/>
        </xdr:cNvSpPr>
      </xdr:nvSpPr>
      <xdr:spPr bwMode="auto">
        <a:xfrm>
          <a:off x="2781300" y="7721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101600</xdr:rowOff>
    </xdr:from>
    <xdr:ext cx="0" cy="292100"/>
    <xdr:sp macro="" textlink="">
      <xdr:nvSpPr>
        <xdr:cNvPr id="20350" name="Text Box 6">
          <a:extLst>
            <a:ext uri="{FF2B5EF4-FFF2-40B4-BE49-F238E27FC236}">
              <a16:creationId xmlns:a16="http://schemas.microsoft.com/office/drawing/2014/main" id="{D497CC55-B688-5741-856D-22C23D2B7382}"/>
            </a:ext>
          </a:extLst>
        </xdr:cNvPr>
        <xdr:cNvSpPr txBox="1">
          <a:spLocks noChangeArrowheads="1"/>
        </xdr:cNvSpPr>
      </xdr:nvSpPr>
      <xdr:spPr bwMode="auto">
        <a:xfrm>
          <a:off x="2781300" y="767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152400</xdr:rowOff>
    </xdr:from>
    <xdr:ext cx="0" cy="292100"/>
    <xdr:sp macro="" textlink="">
      <xdr:nvSpPr>
        <xdr:cNvPr id="20351" name="Text Box 10">
          <a:extLst>
            <a:ext uri="{FF2B5EF4-FFF2-40B4-BE49-F238E27FC236}">
              <a16:creationId xmlns:a16="http://schemas.microsoft.com/office/drawing/2014/main" id="{F6C34CFD-EEDA-B540-9648-2B23E1F6D06F}"/>
            </a:ext>
          </a:extLst>
        </xdr:cNvPr>
        <xdr:cNvSpPr txBox="1">
          <a:spLocks noChangeArrowheads="1"/>
        </xdr:cNvSpPr>
      </xdr:nvSpPr>
      <xdr:spPr bwMode="auto">
        <a:xfrm>
          <a:off x="2781300" y="7721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660400</xdr:colOff>
      <xdr:row>23</xdr:row>
      <xdr:rowOff>152400</xdr:rowOff>
    </xdr:from>
    <xdr:ext cx="0" cy="292100"/>
    <xdr:sp macro="" textlink="">
      <xdr:nvSpPr>
        <xdr:cNvPr id="20352" name="Text Box 6">
          <a:extLst>
            <a:ext uri="{FF2B5EF4-FFF2-40B4-BE49-F238E27FC236}">
              <a16:creationId xmlns:a16="http://schemas.microsoft.com/office/drawing/2014/main" id="{F5706BAC-2C98-E841-B122-A73A6B4686B2}"/>
            </a:ext>
          </a:extLst>
        </xdr:cNvPr>
        <xdr:cNvSpPr txBox="1">
          <a:spLocks noChangeArrowheads="1"/>
        </xdr:cNvSpPr>
      </xdr:nvSpPr>
      <xdr:spPr bwMode="auto">
        <a:xfrm>
          <a:off x="2832100" y="7721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152400</xdr:rowOff>
    </xdr:from>
    <xdr:ext cx="0" cy="292100"/>
    <xdr:sp macro="" textlink="">
      <xdr:nvSpPr>
        <xdr:cNvPr id="20353" name="Text Box 10">
          <a:extLst>
            <a:ext uri="{FF2B5EF4-FFF2-40B4-BE49-F238E27FC236}">
              <a16:creationId xmlns:a16="http://schemas.microsoft.com/office/drawing/2014/main" id="{22B4837C-E5D7-5A4B-A83B-0587D9D98CE2}"/>
            </a:ext>
          </a:extLst>
        </xdr:cNvPr>
        <xdr:cNvSpPr txBox="1">
          <a:spLocks noChangeArrowheads="1"/>
        </xdr:cNvSpPr>
      </xdr:nvSpPr>
      <xdr:spPr bwMode="auto">
        <a:xfrm>
          <a:off x="2781300" y="7721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101600</xdr:rowOff>
    </xdr:from>
    <xdr:ext cx="0" cy="292100"/>
    <xdr:sp macro="" textlink="">
      <xdr:nvSpPr>
        <xdr:cNvPr id="20354" name="Text Box 6">
          <a:extLst>
            <a:ext uri="{FF2B5EF4-FFF2-40B4-BE49-F238E27FC236}">
              <a16:creationId xmlns:a16="http://schemas.microsoft.com/office/drawing/2014/main" id="{21AD79AE-510F-D845-99B1-ED2302F3ED8C}"/>
            </a:ext>
          </a:extLst>
        </xdr:cNvPr>
        <xdr:cNvSpPr txBox="1">
          <a:spLocks noChangeArrowheads="1"/>
        </xdr:cNvSpPr>
      </xdr:nvSpPr>
      <xdr:spPr bwMode="auto">
        <a:xfrm>
          <a:off x="2781300" y="767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152400</xdr:rowOff>
    </xdr:from>
    <xdr:ext cx="0" cy="292100"/>
    <xdr:sp macro="" textlink="">
      <xdr:nvSpPr>
        <xdr:cNvPr id="20355" name="Text Box 10">
          <a:extLst>
            <a:ext uri="{FF2B5EF4-FFF2-40B4-BE49-F238E27FC236}">
              <a16:creationId xmlns:a16="http://schemas.microsoft.com/office/drawing/2014/main" id="{528D5A89-D19A-844D-B38C-648A89E6582A}"/>
            </a:ext>
          </a:extLst>
        </xdr:cNvPr>
        <xdr:cNvSpPr txBox="1">
          <a:spLocks noChangeArrowheads="1"/>
        </xdr:cNvSpPr>
      </xdr:nvSpPr>
      <xdr:spPr bwMode="auto">
        <a:xfrm>
          <a:off x="2781300" y="7721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152400</xdr:rowOff>
    </xdr:from>
    <xdr:ext cx="0" cy="292100"/>
    <xdr:sp macro="" textlink="">
      <xdr:nvSpPr>
        <xdr:cNvPr id="20356" name="Text Box 6">
          <a:extLst>
            <a:ext uri="{FF2B5EF4-FFF2-40B4-BE49-F238E27FC236}">
              <a16:creationId xmlns:a16="http://schemas.microsoft.com/office/drawing/2014/main" id="{F5FFB236-485B-4843-81F7-F90C5E80EC78}"/>
            </a:ext>
          </a:extLst>
        </xdr:cNvPr>
        <xdr:cNvSpPr txBox="1">
          <a:spLocks noChangeArrowheads="1"/>
        </xdr:cNvSpPr>
      </xdr:nvSpPr>
      <xdr:spPr bwMode="auto">
        <a:xfrm>
          <a:off x="2781300" y="7721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152400</xdr:rowOff>
    </xdr:from>
    <xdr:ext cx="0" cy="292100"/>
    <xdr:sp macro="" textlink="">
      <xdr:nvSpPr>
        <xdr:cNvPr id="20357" name="Text Box 10">
          <a:extLst>
            <a:ext uri="{FF2B5EF4-FFF2-40B4-BE49-F238E27FC236}">
              <a16:creationId xmlns:a16="http://schemas.microsoft.com/office/drawing/2014/main" id="{828EE299-987D-4E4D-8D00-B150BD207608}"/>
            </a:ext>
          </a:extLst>
        </xdr:cNvPr>
        <xdr:cNvSpPr txBox="1">
          <a:spLocks noChangeArrowheads="1"/>
        </xdr:cNvSpPr>
      </xdr:nvSpPr>
      <xdr:spPr bwMode="auto">
        <a:xfrm>
          <a:off x="2781300" y="7721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101600</xdr:rowOff>
    </xdr:from>
    <xdr:ext cx="0" cy="292100"/>
    <xdr:sp macro="" textlink="">
      <xdr:nvSpPr>
        <xdr:cNvPr id="20358" name="Text Box 6">
          <a:extLst>
            <a:ext uri="{FF2B5EF4-FFF2-40B4-BE49-F238E27FC236}">
              <a16:creationId xmlns:a16="http://schemas.microsoft.com/office/drawing/2014/main" id="{929796C1-F89E-3A48-B03F-58421BC68BCA}"/>
            </a:ext>
          </a:extLst>
        </xdr:cNvPr>
        <xdr:cNvSpPr txBox="1">
          <a:spLocks noChangeArrowheads="1"/>
        </xdr:cNvSpPr>
      </xdr:nvSpPr>
      <xdr:spPr bwMode="auto">
        <a:xfrm>
          <a:off x="2781300" y="767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152400</xdr:rowOff>
    </xdr:from>
    <xdr:ext cx="0" cy="292100"/>
    <xdr:sp macro="" textlink="">
      <xdr:nvSpPr>
        <xdr:cNvPr id="20359" name="Text Box 10">
          <a:extLst>
            <a:ext uri="{FF2B5EF4-FFF2-40B4-BE49-F238E27FC236}">
              <a16:creationId xmlns:a16="http://schemas.microsoft.com/office/drawing/2014/main" id="{B8BE5360-7FD0-7141-BC09-75A18A42B5EF}"/>
            </a:ext>
          </a:extLst>
        </xdr:cNvPr>
        <xdr:cNvSpPr txBox="1">
          <a:spLocks noChangeArrowheads="1"/>
        </xdr:cNvSpPr>
      </xdr:nvSpPr>
      <xdr:spPr bwMode="auto">
        <a:xfrm>
          <a:off x="2781300" y="7721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152400</xdr:rowOff>
    </xdr:from>
    <xdr:ext cx="0" cy="292100"/>
    <xdr:sp macro="" textlink="">
      <xdr:nvSpPr>
        <xdr:cNvPr id="20360" name="Text Box 6">
          <a:extLst>
            <a:ext uri="{FF2B5EF4-FFF2-40B4-BE49-F238E27FC236}">
              <a16:creationId xmlns:a16="http://schemas.microsoft.com/office/drawing/2014/main" id="{031CB3BE-BBBC-174F-8945-AD4E4DEC928D}"/>
            </a:ext>
          </a:extLst>
        </xdr:cNvPr>
        <xdr:cNvSpPr txBox="1">
          <a:spLocks noChangeArrowheads="1"/>
        </xdr:cNvSpPr>
      </xdr:nvSpPr>
      <xdr:spPr bwMode="auto">
        <a:xfrm>
          <a:off x="2781300" y="7721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152400</xdr:rowOff>
    </xdr:from>
    <xdr:ext cx="0" cy="292100"/>
    <xdr:sp macro="" textlink="">
      <xdr:nvSpPr>
        <xdr:cNvPr id="20361" name="Text Box 10">
          <a:extLst>
            <a:ext uri="{FF2B5EF4-FFF2-40B4-BE49-F238E27FC236}">
              <a16:creationId xmlns:a16="http://schemas.microsoft.com/office/drawing/2014/main" id="{3E032742-55A6-844F-BBA8-318E307ADE59}"/>
            </a:ext>
          </a:extLst>
        </xdr:cNvPr>
        <xdr:cNvSpPr txBox="1">
          <a:spLocks noChangeArrowheads="1"/>
        </xdr:cNvSpPr>
      </xdr:nvSpPr>
      <xdr:spPr bwMode="auto">
        <a:xfrm>
          <a:off x="2781300" y="7721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101600</xdr:rowOff>
    </xdr:from>
    <xdr:ext cx="0" cy="292100"/>
    <xdr:sp macro="" textlink="">
      <xdr:nvSpPr>
        <xdr:cNvPr id="20362" name="Text Box 6">
          <a:extLst>
            <a:ext uri="{FF2B5EF4-FFF2-40B4-BE49-F238E27FC236}">
              <a16:creationId xmlns:a16="http://schemas.microsoft.com/office/drawing/2014/main" id="{E24D7C6A-5496-994F-AA12-4DAF19FE8A2A}"/>
            </a:ext>
          </a:extLst>
        </xdr:cNvPr>
        <xdr:cNvSpPr txBox="1">
          <a:spLocks noChangeArrowheads="1"/>
        </xdr:cNvSpPr>
      </xdr:nvSpPr>
      <xdr:spPr bwMode="auto">
        <a:xfrm>
          <a:off x="2781300" y="767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152400</xdr:rowOff>
    </xdr:from>
    <xdr:ext cx="0" cy="292100"/>
    <xdr:sp macro="" textlink="">
      <xdr:nvSpPr>
        <xdr:cNvPr id="20363" name="Text Box 10">
          <a:extLst>
            <a:ext uri="{FF2B5EF4-FFF2-40B4-BE49-F238E27FC236}">
              <a16:creationId xmlns:a16="http://schemas.microsoft.com/office/drawing/2014/main" id="{C1BAF842-A0FA-444F-8057-F980D87A95D2}"/>
            </a:ext>
          </a:extLst>
        </xdr:cNvPr>
        <xdr:cNvSpPr txBox="1">
          <a:spLocks noChangeArrowheads="1"/>
        </xdr:cNvSpPr>
      </xdr:nvSpPr>
      <xdr:spPr bwMode="auto">
        <a:xfrm>
          <a:off x="2781300" y="7721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101600</xdr:rowOff>
    </xdr:from>
    <xdr:ext cx="0" cy="292100"/>
    <xdr:sp macro="" textlink="">
      <xdr:nvSpPr>
        <xdr:cNvPr id="20364" name="Text Box 6">
          <a:extLst>
            <a:ext uri="{FF2B5EF4-FFF2-40B4-BE49-F238E27FC236}">
              <a16:creationId xmlns:a16="http://schemas.microsoft.com/office/drawing/2014/main" id="{5AD6B19B-3AA4-ED46-BD78-E1FFC0AEFD05}"/>
            </a:ext>
          </a:extLst>
        </xdr:cNvPr>
        <xdr:cNvSpPr txBox="1">
          <a:spLocks noChangeArrowheads="1"/>
        </xdr:cNvSpPr>
      </xdr:nvSpPr>
      <xdr:spPr bwMode="auto">
        <a:xfrm>
          <a:off x="2781300" y="767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152400</xdr:rowOff>
    </xdr:from>
    <xdr:ext cx="0" cy="292100"/>
    <xdr:sp macro="" textlink="">
      <xdr:nvSpPr>
        <xdr:cNvPr id="20365" name="Text Box 10">
          <a:extLst>
            <a:ext uri="{FF2B5EF4-FFF2-40B4-BE49-F238E27FC236}">
              <a16:creationId xmlns:a16="http://schemas.microsoft.com/office/drawing/2014/main" id="{74236CE9-DDA4-D945-B467-7455539B1ECB}"/>
            </a:ext>
          </a:extLst>
        </xdr:cNvPr>
        <xdr:cNvSpPr txBox="1">
          <a:spLocks noChangeArrowheads="1"/>
        </xdr:cNvSpPr>
      </xdr:nvSpPr>
      <xdr:spPr bwMode="auto">
        <a:xfrm>
          <a:off x="2781300" y="7721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152400</xdr:rowOff>
    </xdr:from>
    <xdr:ext cx="0" cy="292100"/>
    <xdr:sp macro="" textlink="">
      <xdr:nvSpPr>
        <xdr:cNvPr id="20366" name="Text Box 6">
          <a:extLst>
            <a:ext uri="{FF2B5EF4-FFF2-40B4-BE49-F238E27FC236}">
              <a16:creationId xmlns:a16="http://schemas.microsoft.com/office/drawing/2014/main" id="{6E1D9FBD-818C-FE45-AF68-51DC206AE249}"/>
            </a:ext>
          </a:extLst>
        </xdr:cNvPr>
        <xdr:cNvSpPr txBox="1">
          <a:spLocks noChangeArrowheads="1"/>
        </xdr:cNvSpPr>
      </xdr:nvSpPr>
      <xdr:spPr bwMode="auto">
        <a:xfrm>
          <a:off x="2781300" y="7721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152400</xdr:rowOff>
    </xdr:from>
    <xdr:ext cx="0" cy="292100"/>
    <xdr:sp macro="" textlink="">
      <xdr:nvSpPr>
        <xdr:cNvPr id="20367" name="Text Box 10">
          <a:extLst>
            <a:ext uri="{FF2B5EF4-FFF2-40B4-BE49-F238E27FC236}">
              <a16:creationId xmlns:a16="http://schemas.microsoft.com/office/drawing/2014/main" id="{4960E6F1-85C3-3A4F-9CCE-B0B4A8D5A6E0}"/>
            </a:ext>
          </a:extLst>
        </xdr:cNvPr>
        <xdr:cNvSpPr txBox="1">
          <a:spLocks noChangeArrowheads="1"/>
        </xdr:cNvSpPr>
      </xdr:nvSpPr>
      <xdr:spPr bwMode="auto">
        <a:xfrm>
          <a:off x="2781300" y="7721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101600</xdr:rowOff>
    </xdr:from>
    <xdr:ext cx="0" cy="292100"/>
    <xdr:sp macro="" textlink="">
      <xdr:nvSpPr>
        <xdr:cNvPr id="20368" name="Text Box 6">
          <a:extLst>
            <a:ext uri="{FF2B5EF4-FFF2-40B4-BE49-F238E27FC236}">
              <a16:creationId xmlns:a16="http://schemas.microsoft.com/office/drawing/2014/main" id="{60BA5DAE-273F-3A4F-84FA-1D02F0683F9B}"/>
            </a:ext>
          </a:extLst>
        </xdr:cNvPr>
        <xdr:cNvSpPr txBox="1">
          <a:spLocks noChangeArrowheads="1"/>
        </xdr:cNvSpPr>
      </xdr:nvSpPr>
      <xdr:spPr bwMode="auto">
        <a:xfrm>
          <a:off x="2781300" y="767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152400</xdr:rowOff>
    </xdr:from>
    <xdr:ext cx="0" cy="292100"/>
    <xdr:sp macro="" textlink="">
      <xdr:nvSpPr>
        <xdr:cNvPr id="20369" name="Text Box 10">
          <a:extLst>
            <a:ext uri="{FF2B5EF4-FFF2-40B4-BE49-F238E27FC236}">
              <a16:creationId xmlns:a16="http://schemas.microsoft.com/office/drawing/2014/main" id="{B15424B5-71F7-C942-B8F9-8BEAF3447505}"/>
            </a:ext>
          </a:extLst>
        </xdr:cNvPr>
        <xdr:cNvSpPr txBox="1">
          <a:spLocks noChangeArrowheads="1"/>
        </xdr:cNvSpPr>
      </xdr:nvSpPr>
      <xdr:spPr bwMode="auto">
        <a:xfrm>
          <a:off x="2781300" y="7721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152400</xdr:rowOff>
    </xdr:from>
    <xdr:ext cx="0" cy="292100"/>
    <xdr:sp macro="" textlink="">
      <xdr:nvSpPr>
        <xdr:cNvPr id="20370" name="Text Box 6">
          <a:extLst>
            <a:ext uri="{FF2B5EF4-FFF2-40B4-BE49-F238E27FC236}">
              <a16:creationId xmlns:a16="http://schemas.microsoft.com/office/drawing/2014/main" id="{C00D663C-85F2-7140-9806-8FA5DEA4F742}"/>
            </a:ext>
          </a:extLst>
        </xdr:cNvPr>
        <xdr:cNvSpPr txBox="1">
          <a:spLocks noChangeArrowheads="1"/>
        </xdr:cNvSpPr>
      </xdr:nvSpPr>
      <xdr:spPr bwMode="auto">
        <a:xfrm>
          <a:off x="2781300" y="7721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152400</xdr:rowOff>
    </xdr:from>
    <xdr:ext cx="0" cy="292100"/>
    <xdr:sp macro="" textlink="">
      <xdr:nvSpPr>
        <xdr:cNvPr id="20371" name="Text Box 10">
          <a:extLst>
            <a:ext uri="{FF2B5EF4-FFF2-40B4-BE49-F238E27FC236}">
              <a16:creationId xmlns:a16="http://schemas.microsoft.com/office/drawing/2014/main" id="{2AB56B80-4F1E-944F-AC1C-31004A5BE184}"/>
            </a:ext>
          </a:extLst>
        </xdr:cNvPr>
        <xdr:cNvSpPr txBox="1">
          <a:spLocks noChangeArrowheads="1"/>
        </xdr:cNvSpPr>
      </xdr:nvSpPr>
      <xdr:spPr bwMode="auto">
        <a:xfrm>
          <a:off x="2781300" y="7721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101600</xdr:rowOff>
    </xdr:from>
    <xdr:ext cx="0" cy="292100"/>
    <xdr:sp macro="" textlink="">
      <xdr:nvSpPr>
        <xdr:cNvPr id="20372" name="Text Box 6">
          <a:extLst>
            <a:ext uri="{FF2B5EF4-FFF2-40B4-BE49-F238E27FC236}">
              <a16:creationId xmlns:a16="http://schemas.microsoft.com/office/drawing/2014/main" id="{77611FA4-E28D-074E-92EE-4E71BD4AF12B}"/>
            </a:ext>
          </a:extLst>
        </xdr:cNvPr>
        <xdr:cNvSpPr txBox="1">
          <a:spLocks noChangeArrowheads="1"/>
        </xdr:cNvSpPr>
      </xdr:nvSpPr>
      <xdr:spPr bwMode="auto">
        <a:xfrm>
          <a:off x="2781300" y="767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152400</xdr:rowOff>
    </xdr:from>
    <xdr:ext cx="0" cy="292100"/>
    <xdr:sp macro="" textlink="">
      <xdr:nvSpPr>
        <xdr:cNvPr id="20373" name="Text Box 10">
          <a:extLst>
            <a:ext uri="{FF2B5EF4-FFF2-40B4-BE49-F238E27FC236}">
              <a16:creationId xmlns:a16="http://schemas.microsoft.com/office/drawing/2014/main" id="{2F8B142C-42A3-C142-A5FB-E3E423C639BA}"/>
            </a:ext>
          </a:extLst>
        </xdr:cNvPr>
        <xdr:cNvSpPr txBox="1">
          <a:spLocks noChangeArrowheads="1"/>
        </xdr:cNvSpPr>
      </xdr:nvSpPr>
      <xdr:spPr bwMode="auto">
        <a:xfrm>
          <a:off x="2781300" y="7721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152400</xdr:rowOff>
    </xdr:from>
    <xdr:ext cx="0" cy="292100"/>
    <xdr:sp macro="" textlink="">
      <xdr:nvSpPr>
        <xdr:cNvPr id="20374" name="Text Box 6">
          <a:extLst>
            <a:ext uri="{FF2B5EF4-FFF2-40B4-BE49-F238E27FC236}">
              <a16:creationId xmlns:a16="http://schemas.microsoft.com/office/drawing/2014/main" id="{241EC745-AEBB-6F46-B57C-400800BD287A}"/>
            </a:ext>
          </a:extLst>
        </xdr:cNvPr>
        <xdr:cNvSpPr txBox="1">
          <a:spLocks noChangeArrowheads="1"/>
        </xdr:cNvSpPr>
      </xdr:nvSpPr>
      <xdr:spPr bwMode="auto">
        <a:xfrm>
          <a:off x="2781300" y="7721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152400</xdr:rowOff>
    </xdr:from>
    <xdr:ext cx="0" cy="292100"/>
    <xdr:sp macro="" textlink="">
      <xdr:nvSpPr>
        <xdr:cNvPr id="20375" name="Text Box 10">
          <a:extLst>
            <a:ext uri="{FF2B5EF4-FFF2-40B4-BE49-F238E27FC236}">
              <a16:creationId xmlns:a16="http://schemas.microsoft.com/office/drawing/2014/main" id="{01919F75-D65F-D148-978D-9234697BD131}"/>
            </a:ext>
          </a:extLst>
        </xdr:cNvPr>
        <xdr:cNvSpPr txBox="1">
          <a:spLocks noChangeArrowheads="1"/>
        </xdr:cNvSpPr>
      </xdr:nvSpPr>
      <xdr:spPr bwMode="auto">
        <a:xfrm>
          <a:off x="2781300" y="7721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101600</xdr:rowOff>
    </xdr:from>
    <xdr:ext cx="0" cy="292100"/>
    <xdr:sp macro="" textlink="">
      <xdr:nvSpPr>
        <xdr:cNvPr id="20376" name="Text Box 6">
          <a:extLst>
            <a:ext uri="{FF2B5EF4-FFF2-40B4-BE49-F238E27FC236}">
              <a16:creationId xmlns:a16="http://schemas.microsoft.com/office/drawing/2014/main" id="{02637891-0E9C-7A44-9867-00F71561B041}"/>
            </a:ext>
          </a:extLst>
        </xdr:cNvPr>
        <xdr:cNvSpPr txBox="1">
          <a:spLocks noChangeArrowheads="1"/>
        </xdr:cNvSpPr>
      </xdr:nvSpPr>
      <xdr:spPr bwMode="auto">
        <a:xfrm>
          <a:off x="2781300" y="767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152400</xdr:rowOff>
    </xdr:from>
    <xdr:ext cx="0" cy="292100"/>
    <xdr:sp macro="" textlink="">
      <xdr:nvSpPr>
        <xdr:cNvPr id="20377" name="Text Box 10">
          <a:extLst>
            <a:ext uri="{FF2B5EF4-FFF2-40B4-BE49-F238E27FC236}">
              <a16:creationId xmlns:a16="http://schemas.microsoft.com/office/drawing/2014/main" id="{FC9DDC83-4F65-C843-BA8B-15E830F26784}"/>
            </a:ext>
          </a:extLst>
        </xdr:cNvPr>
        <xdr:cNvSpPr txBox="1">
          <a:spLocks noChangeArrowheads="1"/>
        </xdr:cNvSpPr>
      </xdr:nvSpPr>
      <xdr:spPr bwMode="auto">
        <a:xfrm>
          <a:off x="2781300" y="7721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101600</xdr:rowOff>
    </xdr:from>
    <xdr:ext cx="0" cy="292100"/>
    <xdr:sp macro="" textlink="">
      <xdr:nvSpPr>
        <xdr:cNvPr id="20378" name="Text Box 6">
          <a:extLst>
            <a:ext uri="{FF2B5EF4-FFF2-40B4-BE49-F238E27FC236}">
              <a16:creationId xmlns:a16="http://schemas.microsoft.com/office/drawing/2014/main" id="{039C0039-E4DA-FA4E-B1A9-20F78BB50155}"/>
            </a:ext>
          </a:extLst>
        </xdr:cNvPr>
        <xdr:cNvSpPr txBox="1">
          <a:spLocks noChangeArrowheads="1"/>
        </xdr:cNvSpPr>
      </xdr:nvSpPr>
      <xdr:spPr bwMode="auto">
        <a:xfrm>
          <a:off x="2781300" y="767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152400</xdr:rowOff>
    </xdr:from>
    <xdr:ext cx="0" cy="292100"/>
    <xdr:sp macro="" textlink="">
      <xdr:nvSpPr>
        <xdr:cNvPr id="20379" name="Text Box 10">
          <a:extLst>
            <a:ext uri="{FF2B5EF4-FFF2-40B4-BE49-F238E27FC236}">
              <a16:creationId xmlns:a16="http://schemas.microsoft.com/office/drawing/2014/main" id="{EC891BB6-200A-1141-9307-9F0B28D778C8}"/>
            </a:ext>
          </a:extLst>
        </xdr:cNvPr>
        <xdr:cNvSpPr txBox="1">
          <a:spLocks noChangeArrowheads="1"/>
        </xdr:cNvSpPr>
      </xdr:nvSpPr>
      <xdr:spPr bwMode="auto">
        <a:xfrm>
          <a:off x="2781300" y="7721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152400</xdr:rowOff>
    </xdr:from>
    <xdr:ext cx="0" cy="292100"/>
    <xdr:sp macro="" textlink="">
      <xdr:nvSpPr>
        <xdr:cNvPr id="20380" name="Text Box 6">
          <a:extLst>
            <a:ext uri="{FF2B5EF4-FFF2-40B4-BE49-F238E27FC236}">
              <a16:creationId xmlns:a16="http://schemas.microsoft.com/office/drawing/2014/main" id="{1B58D6F3-068E-2B45-83AA-F1470B4E1DC7}"/>
            </a:ext>
          </a:extLst>
        </xdr:cNvPr>
        <xdr:cNvSpPr txBox="1">
          <a:spLocks noChangeArrowheads="1"/>
        </xdr:cNvSpPr>
      </xdr:nvSpPr>
      <xdr:spPr bwMode="auto">
        <a:xfrm>
          <a:off x="2781300" y="7721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152400</xdr:rowOff>
    </xdr:from>
    <xdr:ext cx="0" cy="292100"/>
    <xdr:sp macro="" textlink="">
      <xdr:nvSpPr>
        <xdr:cNvPr id="20381" name="Text Box 10">
          <a:extLst>
            <a:ext uri="{FF2B5EF4-FFF2-40B4-BE49-F238E27FC236}">
              <a16:creationId xmlns:a16="http://schemas.microsoft.com/office/drawing/2014/main" id="{BFA33BB6-49B1-DA43-98C1-16B683DFFFBF}"/>
            </a:ext>
          </a:extLst>
        </xdr:cNvPr>
        <xdr:cNvSpPr txBox="1">
          <a:spLocks noChangeArrowheads="1"/>
        </xdr:cNvSpPr>
      </xdr:nvSpPr>
      <xdr:spPr bwMode="auto">
        <a:xfrm>
          <a:off x="2781300" y="7721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101600</xdr:rowOff>
    </xdr:from>
    <xdr:ext cx="0" cy="292100"/>
    <xdr:sp macro="" textlink="">
      <xdr:nvSpPr>
        <xdr:cNvPr id="20382" name="Text Box 6">
          <a:extLst>
            <a:ext uri="{FF2B5EF4-FFF2-40B4-BE49-F238E27FC236}">
              <a16:creationId xmlns:a16="http://schemas.microsoft.com/office/drawing/2014/main" id="{750D49D4-D3B9-AE46-A5FB-ED1CCD4C3E8D}"/>
            </a:ext>
          </a:extLst>
        </xdr:cNvPr>
        <xdr:cNvSpPr txBox="1">
          <a:spLocks noChangeArrowheads="1"/>
        </xdr:cNvSpPr>
      </xdr:nvSpPr>
      <xdr:spPr bwMode="auto">
        <a:xfrm>
          <a:off x="2781300" y="767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23</xdr:row>
      <xdr:rowOff>152400</xdr:rowOff>
    </xdr:from>
    <xdr:ext cx="0" cy="292100"/>
    <xdr:sp macro="" textlink="">
      <xdr:nvSpPr>
        <xdr:cNvPr id="20383" name="Text Box 10">
          <a:extLst>
            <a:ext uri="{FF2B5EF4-FFF2-40B4-BE49-F238E27FC236}">
              <a16:creationId xmlns:a16="http://schemas.microsoft.com/office/drawing/2014/main" id="{6CF68581-13B7-304A-91AB-06650272F90E}"/>
            </a:ext>
          </a:extLst>
        </xdr:cNvPr>
        <xdr:cNvSpPr txBox="1">
          <a:spLocks noChangeArrowheads="1"/>
        </xdr:cNvSpPr>
      </xdr:nvSpPr>
      <xdr:spPr bwMode="auto">
        <a:xfrm>
          <a:off x="2781300" y="7721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4</xdr:col>
      <xdr:colOff>647700</xdr:colOff>
      <xdr:row>54</xdr:row>
      <xdr:rowOff>139700</xdr:rowOff>
    </xdr:from>
    <xdr:to>
      <xdr:col>4</xdr:col>
      <xdr:colOff>647700</xdr:colOff>
      <xdr:row>55</xdr:row>
      <xdr:rowOff>101600</xdr:rowOff>
    </xdr:to>
    <xdr:sp macro="" textlink="">
      <xdr:nvSpPr>
        <xdr:cNvPr id="12" name="Text Box 6">
          <a:extLst>
            <a:ext uri="{FF2B5EF4-FFF2-40B4-BE49-F238E27FC236}">
              <a16:creationId xmlns:a16="http://schemas.microsoft.com/office/drawing/2014/main" id="{00000000-0008-0000-0200-00000C000000}"/>
            </a:ext>
          </a:extLst>
        </xdr:cNvPr>
        <xdr:cNvSpPr txBox="1">
          <a:spLocks noChangeArrowheads="1"/>
        </xdr:cNvSpPr>
      </xdr:nvSpPr>
      <xdr:spPr bwMode="auto">
        <a:xfrm>
          <a:off x="3683000" y="15328900"/>
          <a:ext cx="0" cy="254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54</xdr:row>
      <xdr:rowOff>152400</xdr:rowOff>
    </xdr:from>
    <xdr:to>
      <xdr:col>4</xdr:col>
      <xdr:colOff>609600</xdr:colOff>
      <xdr:row>55</xdr:row>
      <xdr:rowOff>114300</xdr:rowOff>
    </xdr:to>
    <xdr:sp macro="" textlink="">
      <xdr:nvSpPr>
        <xdr:cNvPr id="13" name="Text Box 10">
          <a:extLst>
            <a:ext uri="{FF2B5EF4-FFF2-40B4-BE49-F238E27FC236}">
              <a16:creationId xmlns:a16="http://schemas.microsoft.com/office/drawing/2014/main" id="{00000000-0008-0000-0200-00000D000000}"/>
            </a:ext>
          </a:extLst>
        </xdr:cNvPr>
        <xdr:cNvSpPr txBox="1">
          <a:spLocks noChangeArrowheads="1"/>
        </xdr:cNvSpPr>
      </xdr:nvSpPr>
      <xdr:spPr bwMode="auto">
        <a:xfrm>
          <a:off x="3225800" y="1720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54</xdr:row>
      <xdr:rowOff>101600</xdr:rowOff>
    </xdr:from>
    <xdr:to>
      <xdr:col>4</xdr:col>
      <xdr:colOff>609600</xdr:colOff>
      <xdr:row>55</xdr:row>
      <xdr:rowOff>63500</xdr:rowOff>
    </xdr:to>
    <xdr:sp macro="" textlink="">
      <xdr:nvSpPr>
        <xdr:cNvPr id="14" name="Text Box 6">
          <a:extLst>
            <a:ext uri="{FF2B5EF4-FFF2-40B4-BE49-F238E27FC236}">
              <a16:creationId xmlns:a16="http://schemas.microsoft.com/office/drawing/2014/main" id="{00000000-0008-0000-0200-00000E000000}"/>
            </a:ext>
          </a:extLst>
        </xdr:cNvPr>
        <xdr:cNvSpPr txBox="1">
          <a:spLocks noChangeArrowheads="1"/>
        </xdr:cNvSpPr>
      </xdr:nvSpPr>
      <xdr:spPr bwMode="auto">
        <a:xfrm>
          <a:off x="3225800" y="1715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54</xdr:row>
      <xdr:rowOff>152400</xdr:rowOff>
    </xdr:from>
    <xdr:to>
      <xdr:col>4</xdr:col>
      <xdr:colOff>609600</xdr:colOff>
      <xdr:row>55</xdr:row>
      <xdr:rowOff>114300</xdr:rowOff>
    </xdr:to>
    <xdr:sp macro="" textlink="">
      <xdr:nvSpPr>
        <xdr:cNvPr id="15" name="Text Box 10">
          <a:extLst>
            <a:ext uri="{FF2B5EF4-FFF2-40B4-BE49-F238E27FC236}">
              <a16:creationId xmlns:a16="http://schemas.microsoft.com/office/drawing/2014/main" id="{00000000-0008-0000-0200-00000F000000}"/>
            </a:ext>
          </a:extLst>
        </xdr:cNvPr>
        <xdr:cNvSpPr txBox="1">
          <a:spLocks noChangeArrowheads="1"/>
        </xdr:cNvSpPr>
      </xdr:nvSpPr>
      <xdr:spPr bwMode="auto">
        <a:xfrm>
          <a:off x="3225800" y="1720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54</xdr:row>
      <xdr:rowOff>101600</xdr:rowOff>
    </xdr:from>
    <xdr:to>
      <xdr:col>4</xdr:col>
      <xdr:colOff>609600</xdr:colOff>
      <xdr:row>55</xdr:row>
      <xdr:rowOff>63500</xdr:rowOff>
    </xdr:to>
    <xdr:sp macro="" textlink="">
      <xdr:nvSpPr>
        <xdr:cNvPr id="16" name="Text Box 6">
          <a:extLst>
            <a:ext uri="{FF2B5EF4-FFF2-40B4-BE49-F238E27FC236}">
              <a16:creationId xmlns:a16="http://schemas.microsoft.com/office/drawing/2014/main" id="{00000000-0008-0000-0200-000010000000}"/>
            </a:ext>
          </a:extLst>
        </xdr:cNvPr>
        <xdr:cNvSpPr txBox="1">
          <a:spLocks noChangeArrowheads="1"/>
        </xdr:cNvSpPr>
      </xdr:nvSpPr>
      <xdr:spPr bwMode="auto">
        <a:xfrm>
          <a:off x="3225800" y="1715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54</xdr:row>
      <xdr:rowOff>152400</xdr:rowOff>
    </xdr:from>
    <xdr:to>
      <xdr:col>4</xdr:col>
      <xdr:colOff>609600</xdr:colOff>
      <xdr:row>55</xdr:row>
      <xdr:rowOff>114300</xdr:rowOff>
    </xdr:to>
    <xdr:sp macro="" textlink="">
      <xdr:nvSpPr>
        <xdr:cNvPr id="17" name="Text Box 10">
          <a:extLst>
            <a:ext uri="{FF2B5EF4-FFF2-40B4-BE49-F238E27FC236}">
              <a16:creationId xmlns:a16="http://schemas.microsoft.com/office/drawing/2014/main" id="{00000000-0008-0000-0200-000011000000}"/>
            </a:ext>
          </a:extLst>
        </xdr:cNvPr>
        <xdr:cNvSpPr txBox="1">
          <a:spLocks noChangeArrowheads="1"/>
        </xdr:cNvSpPr>
      </xdr:nvSpPr>
      <xdr:spPr bwMode="auto">
        <a:xfrm>
          <a:off x="3225800" y="1720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54</xdr:row>
      <xdr:rowOff>152400</xdr:rowOff>
    </xdr:from>
    <xdr:to>
      <xdr:col>4</xdr:col>
      <xdr:colOff>609600</xdr:colOff>
      <xdr:row>55</xdr:row>
      <xdr:rowOff>114300</xdr:rowOff>
    </xdr:to>
    <xdr:sp macro="" textlink="">
      <xdr:nvSpPr>
        <xdr:cNvPr id="18" name="Text Box 6">
          <a:extLst>
            <a:ext uri="{FF2B5EF4-FFF2-40B4-BE49-F238E27FC236}">
              <a16:creationId xmlns:a16="http://schemas.microsoft.com/office/drawing/2014/main" id="{00000000-0008-0000-0200-000012000000}"/>
            </a:ext>
          </a:extLst>
        </xdr:cNvPr>
        <xdr:cNvSpPr txBox="1">
          <a:spLocks noChangeArrowheads="1"/>
        </xdr:cNvSpPr>
      </xdr:nvSpPr>
      <xdr:spPr bwMode="auto">
        <a:xfrm>
          <a:off x="3225800" y="1720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54</xdr:row>
      <xdr:rowOff>152400</xdr:rowOff>
    </xdr:from>
    <xdr:to>
      <xdr:col>4</xdr:col>
      <xdr:colOff>609600</xdr:colOff>
      <xdr:row>55</xdr:row>
      <xdr:rowOff>114300</xdr:rowOff>
    </xdr:to>
    <xdr:sp macro="" textlink="">
      <xdr:nvSpPr>
        <xdr:cNvPr id="19" name="Text Box 10">
          <a:extLst>
            <a:ext uri="{FF2B5EF4-FFF2-40B4-BE49-F238E27FC236}">
              <a16:creationId xmlns:a16="http://schemas.microsoft.com/office/drawing/2014/main" id="{00000000-0008-0000-0200-000013000000}"/>
            </a:ext>
          </a:extLst>
        </xdr:cNvPr>
        <xdr:cNvSpPr txBox="1">
          <a:spLocks noChangeArrowheads="1"/>
        </xdr:cNvSpPr>
      </xdr:nvSpPr>
      <xdr:spPr bwMode="auto">
        <a:xfrm>
          <a:off x="3225800" y="1720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54</xdr:row>
      <xdr:rowOff>101600</xdr:rowOff>
    </xdr:from>
    <xdr:to>
      <xdr:col>4</xdr:col>
      <xdr:colOff>609600</xdr:colOff>
      <xdr:row>55</xdr:row>
      <xdr:rowOff>63500</xdr:rowOff>
    </xdr:to>
    <xdr:sp macro="" textlink="">
      <xdr:nvSpPr>
        <xdr:cNvPr id="20" name="Text Box 6">
          <a:extLst>
            <a:ext uri="{FF2B5EF4-FFF2-40B4-BE49-F238E27FC236}">
              <a16:creationId xmlns:a16="http://schemas.microsoft.com/office/drawing/2014/main" id="{00000000-0008-0000-0200-000014000000}"/>
            </a:ext>
          </a:extLst>
        </xdr:cNvPr>
        <xdr:cNvSpPr txBox="1">
          <a:spLocks noChangeArrowheads="1"/>
        </xdr:cNvSpPr>
      </xdr:nvSpPr>
      <xdr:spPr bwMode="auto">
        <a:xfrm>
          <a:off x="3225800" y="1715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54</xdr:row>
      <xdr:rowOff>152400</xdr:rowOff>
    </xdr:from>
    <xdr:to>
      <xdr:col>4</xdr:col>
      <xdr:colOff>609600</xdr:colOff>
      <xdr:row>55</xdr:row>
      <xdr:rowOff>114300</xdr:rowOff>
    </xdr:to>
    <xdr:sp macro="" textlink="">
      <xdr:nvSpPr>
        <xdr:cNvPr id="21" name="Text Box 10">
          <a:extLst>
            <a:ext uri="{FF2B5EF4-FFF2-40B4-BE49-F238E27FC236}">
              <a16:creationId xmlns:a16="http://schemas.microsoft.com/office/drawing/2014/main" id="{00000000-0008-0000-0200-000015000000}"/>
            </a:ext>
          </a:extLst>
        </xdr:cNvPr>
        <xdr:cNvSpPr txBox="1">
          <a:spLocks noChangeArrowheads="1"/>
        </xdr:cNvSpPr>
      </xdr:nvSpPr>
      <xdr:spPr bwMode="auto">
        <a:xfrm>
          <a:off x="3225800" y="1720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647700</xdr:colOff>
      <xdr:row>55</xdr:row>
      <xdr:rowOff>139700</xdr:rowOff>
    </xdr:from>
    <xdr:to>
      <xdr:col>4</xdr:col>
      <xdr:colOff>647700</xdr:colOff>
      <xdr:row>56</xdr:row>
      <xdr:rowOff>101600</xdr:rowOff>
    </xdr:to>
    <xdr:sp macro="" textlink="">
      <xdr:nvSpPr>
        <xdr:cNvPr id="22" name="Text Box 6">
          <a:extLst>
            <a:ext uri="{FF2B5EF4-FFF2-40B4-BE49-F238E27FC236}">
              <a16:creationId xmlns:a16="http://schemas.microsoft.com/office/drawing/2014/main" id="{00000000-0008-0000-0200-000016000000}"/>
            </a:ext>
          </a:extLst>
        </xdr:cNvPr>
        <xdr:cNvSpPr txBox="1">
          <a:spLocks noChangeArrowheads="1"/>
        </xdr:cNvSpPr>
      </xdr:nvSpPr>
      <xdr:spPr bwMode="auto">
        <a:xfrm>
          <a:off x="3683000" y="15328900"/>
          <a:ext cx="0" cy="254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55</xdr:row>
      <xdr:rowOff>152400</xdr:rowOff>
    </xdr:from>
    <xdr:to>
      <xdr:col>4</xdr:col>
      <xdr:colOff>609600</xdr:colOff>
      <xdr:row>56</xdr:row>
      <xdr:rowOff>114300</xdr:rowOff>
    </xdr:to>
    <xdr:sp macro="" textlink="">
      <xdr:nvSpPr>
        <xdr:cNvPr id="23" name="Text Box 10">
          <a:extLst>
            <a:ext uri="{FF2B5EF4-FFF2-40B4-BE49-F238E27FC236}">
              <a16:creationId xmlns:a16="http://schemas.microsoft.com/office/drawing/2014/main" id="{00000000-0008-0000-0200-000017000000}"/>
            </a:ext>
          </a:extLst>
        </xdr:cNvPr>
        <xdr:cNvSpPr txBox="1">
          <a:spLocks noChangeArrowheads="1"/>
        </xdr:cNvSpPr>
      </xdr:nvSpPr>
      <xdr:spPr bwMode="auto">
        <a:xfrm>
          <a:off x="3644900" y="15341600"/>
          <a:ext cx="0" cy="254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55</xdr:row>
      <xdr:rowOff>101600</xdr:rowOff>
    </xdr:from>
    <xdr:to>
      <xdr:col>4</xdr:col>
      <xdr:colOff>609600</xdr:colOff>
      <xdr:row>56</xdr:row>
      <xdr:rowOff>63500</xdr:rowOff>
    </xdr:to>
    <xdr:sp macro="" textlink="">
      <xdr:nvSpPr>
        <xdr:cNvPr id="24" name="Text Box 6">
          <a:extLst>
            <a:ext uri="{FF2B5EF4-FFF2-40B4-BE49-F238E27FC236}">
              <a16:creationId xmlns:a16="http://schemas.microsoft.com/office/drawing/2014/main" id="{00000000-0008-0000-0200-000018000000}"/>
            </a:ext>
          </a:extLst>
        </xdr:cNvPr>
        <xdr:cNvSpPr txBox="1">
          <a:spLocks noChangeArrowheads="1"/>
        </xdr:cNvSpPr>
      </xdr:nvSpPr>
      <xdr:spPr bwMode="auto">
        <a:xfrm>
          <a:off x="3644900" y="15290800"/>
          <a:ext cx="0" cy="254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55</xdr:row>
      <xdr:rowOff>152400</xdr:rowOff>
    </xdr:from>
    <xdr:to>
      <xdr:col>4</xdr:col>
      <xdr:colOff>609600</xdr:colOff>
      <xdr:row>56</xdr:row>
      <xdr:rowOff>114300</xdr:rowOff>
    </xdr:to>
    <xdr:sp macro="" textlink="">
      <xdr:nvSpPr>
        <xdr:cNvPr id="25" name="Text Box 10">
          <a:extLst>
            <a:ext uri="{FF2B5EF4-FFF2-40B4-BE49-F238E27FC236}">
              <a16:creationId xmlns:a16="http://schemas.microsoft.com/office/drawing/2014/main" id="{00000000-0008-0000-0200-000019000000}"/>
            </a:ext>
          </a:extLst>
        </xdr:cNvPr>
        <xdr:cNvSpPr txBox="1">
          <a:spLocks noChangeArrowheads="1"/>
        </xdr:cNvSpPr>
      </xdr:nvSpPr>
      <xdr:spPr bwMode="auto">
        <a:xfrm>
          <a:off x="3644900" y="15341600"/>
          <a:ext cx="0" cy="254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55</xdr:row>
      <xdr:rowOff>101600</xdr:rowOff>
    </xdr:from>
    <xdr:to>
      <xdr:col>4</xdr:col>
      <xdr:colOff>609600</xdr:colOff>
      <xdr:row>56</xdr:row>
      <xdr:rowOff>63500</xdr:rowOff>
    </xdr:to>
    <xdr:sp macro="" textlink="">
      <xdr:nvSpPr>
        <xdr:cNvPr id="26" name="Text Box 6">
          <a:extLst>
            <a:ext uri="{FF2B5EF4-FFF2-40B4-BE49-F238E27FC236}">
              <a16:creationId xmlns:a16="http://schemas.microsoft.com/office/drawing/2014/main" id="{00000000-0008-0000-0200-00001A000000}"/>
            </a:ext>
          </a:extLst>
        </xdr:cNvPr>
        <xdr:cNvSpPr txBox="1">
          <a:spLocks noChangeArrowheads="1"/>
        </xdr:cNvSpPr>
      </xdr:nvSpPr>
      <xdr:spPr bwMode="auto">
        <a:xfrm>
          <a:off x="3644900" y="15290800"/>
          <a:ext cx="0" cy="254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55</xdr:row>
      <xdr:rowOff>152400</xdr:rowOff>
    </xdr:from>
    <xdr:to>
      <xdr:col>4</xdr:col>
      <xdr:colOff>609600</xdr:colOff>
      <xdr:row>56</xdr:row>
      <xdr:rowOff>114300</xdr:rowOff>
    </xdr:to>
    <xdr:sp macro="" textlink="">
      <xdr:nvSpPr>
        <xdr:cNvPr id="27" name="Text Box 10">
          <a:extLst>
            <a:ext uri="{FF2B5EF4-FFF2-40B4-BE49-F238E27FC236}">
              <a16:creationId xmlns:a16="http://schemas.microsoft.com/office/drawing/2014/main" id="{00000000-0008-0000-0200-00001B000000}"/>
            </a:ext>
          </a:extLst>
        </xdr:cNvPr>
        <xdr:cNvSpPr txBox="1">
          <a:spLocks noChangeArrowheads="1"/>
        </xdr:cNvSpPr>
      </xdr:nvSpPr>
      <xdr:spPr bwMode="auto">
        <a:xfrm>
          <a:off x="3644900" y="15341600"/>
          <a:ext cx="0" cy="254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55</xdr:row>
      <xdr:rowOff>152400</xdr:rowOff>
    </xdr:from>
    <xdr:to>
      <xdr:col>4</xdr:col>
      <xdr:colOff>609600</xdr:colOff>
      <xdr:row>56</xdr:row>
      <xdr:rowOff>114300</xdr:rowOff>
    </xdr:to>
    <xdr:sp macro="" textlink="">
      <xdr:nvSpPr>
        <xdr:cNvPr id="28" name="Text Box 6">
          <a:extLst>
            <a:ext uri="{FF2B5EF4-FFF2-40B4-BE49-F238E27FC236}">
              <a16:creationId xmlns:a16="http://schemas.microsoft.com/office/drawing/2014/main" id="{00000000-0008-0000-0200-00001C000000}"/>
            </a:ext>
          </a:extLst>
        </xdr:cNvPr>
        <xdr:cNvSpPr txBox="1">
          <a:spLocks noChangeArrowheads="1"/>
        </xdr:cNvSpPr>
      </xdr:nvSpPr>
      <xdr:spPr bwMode="auto">
        <a:xfrm>
          <a:off x="3644900" y="15341600"/>
          <a:ext cx="0" cy="254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55</xdr:row>
      <xdr:rowOff>152400</xdr:rowOff>
    </xdr:from>
    <xdr:to>
      <xdr:col>4</xdr:col>
      <xdr:colOff>609600</xdr:colOff>
      <xdr:row>56</xdr:row>
      <xdr:rowOff>114300</xdr:rowOff>
    </xdr:to>
    <xdr:sp macro="" textlink="">
      <xdr:nvSpPr>
        <xdr:cNvPr id="29" name="Text Box 10">
          <a:extLst>
            <a:ext uri="{FF2B5EF4-FFF2-40B4-BE49-F238E27FC236}">
              <a16:creationId xmlns:a16="http://schemas.microsoft.com/office/drawing/2014/main" id="{00000000-0008-0000-0200-00001D000000}"/>
            </a:ext>
          </a:extLst>
        </xdr:cNvPr>
        <xdr:cNvSpPr txBox="1">
          <a:spLocks noChangeArrowheads="1"/>
        </xdr:cNvSpPr>
      </xdr:nvSpPr>
      <xdr:spPr bwMode="auto">
        <a:xfrm>
          <a:off x="3644900" y="15341600"/>
          <a:ext cx="0" cy="254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55</xdr:row>
      <xdr:rowOff>101600</xdr:rowOff>
    </xdr:from>
    <xdr:to>
      <xdr:col>4</xdr:col>
      <xdr:colOff>609600</xdr:colOff>
      <xdr:row>56</xdr:row>
      <xdr:rowOff>63500</xdr:rowOff>
    </xdr:to>
    <xdr:sp macro="" textlink="">
      <xdr:nvSpPr>
        <xdr:cNvPr id="30" name="Text Box 6">
          <a:extLst>
            <a:ext uri="{FF2B5EF4-FFF2-40B4-BE49-F238E27FC236}">
              <a16:creationId xmlns:a16="http://schemas.microsoft.com/office/drawing/2014/main" id="{00000000-0008-0000-0200-00001E000000}"/>
            </a:ext>
          </a:extLst>
        </xdr:cNvPr>
        <xdr:cNvSpPr txBox="1">
          <a:spLocks noChangeArrowheads="1"/>
        </xdr:cNvSpPr>
      </xdr:nvSpPr>
      <xdr:spPr bwMode="auto">
        <a:xfrm>
          <a:off x="3644900" y="15290800"/>
          <a:ext cx="0" cy="254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55</xdr:row>
      <xdr:rowOff>152400</xdr:rowOff>
    </xdr:from>
    <xdr:to>
      <xdr:col>4</xdr:col>
      <xdr:colOff>609600</xdr:colOff>
      <xdr:row>56</xdr:row>
      <xdr:rowOff>114300</xdr:rowOff>
    </xdr:to>
    <xdr:sp macro="" textlink="">
      <xdr:nvSpPr>
        <xdr:cNvPr id="31" name="Text Box 10">
          <a:extLst>
            <a:ext uri="{FF2B5EF4-FFF2-40B4-BE49-F238E27FC236}">
              <a16:creationId xmlns:a16="http://schemas.microsoft.com/office/drawing/2014/main" id="{00000000-0008-0000-0200-00001F000000}"/>
            </a:ext>
          </a:extLst>
        </xdr:cNvPr>
        <xdr:cNvSpPr txBox="1">
          <a:spLocks noChangeArrowheads="1"/>
        </xdr:cNvSpPr>
      </xdr:nvSpPr>
      <xdr:spPr bwMode="auto">
        <a:xfrm>
          <a:off x="3644900" y="15341600"/>
          <a:ext cx="0" cy="254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647700</xdr:colOff>
      <xdr:row>55</xdr:row>
      <xdr:rowOff>139700</xdr:rowOff>
    </xdr:from>
    <xdr:to>
      <xdr:col>4</xdr:col>
      <xdr:colOff>647700</xdr:colOff>
      <xdr:row>56</xdr:row>
      <xdr:rowOff>101600</xdr:rowOff>
    </xdr:to>
    <xdr:sp macro="" textlink="">
      <xdr:nvSpPr>
        <xdr:cNvPr id="32" name="Text Box 6">
          <a:extLst>
            <a:ext uri="{FF2B5EF4-FFF2-40B4-BE49-F238E27FC236}">
              <a16:creationId xmlns:a16="http://schemas.microsoft.com/office/drawing/2014/main" id="{00000000-0008-0000-0200-000020000000}"/>
            </a:ext>
          </a:extLst>
        </xdr:cNvPr>
        <xdr:cNvSpPr txBox="1">
          <a:spLocks noChangeArrowheads="1"/>
        </xdr:cNvSpPr>
      </xdr:nvSpPr>
      <xdr:spPr bwMode="auto">
        <a:xfrm>
          <a:off x="3683000" y="15328900"/>
          <a:ext cx="0" cy="254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55</xdr:row>
      <xdr:rowOff>152400</xdr:rowOff>
    </xdr:from>
    <xdr:to>
      <xdr:col>4</xdr:col>
      <xdr:colOff>609600</xdr:colOff>
      <xdr:row>56</xdr:row>
      <xdr:rowOff>114300</xdr:rowOff>
    </xdr:to>
    <xdr:sp macro="" textlink="">
      <xdr:nvSpPr>
        <xdr:cNvPr id="33" name="Text Box 10">
          <a:extLst>
            <a:ext uri="{FF2B5EF4-FFF2-40B4-BE49-F238E27FC236}">
              <a16:creationId xmlns:a16="http://schemas.microsoft.com/office/drawing/2014/main" id="{00000000-0008-0000-0200-000021000000}"/>
            </a:ext>
          </a:extLst>
        </xdr:cNvPr>
        <xdr:cNvSpPr txBox="1">
          <a:spLocks noChangeArrowheads="1"/>
        </xdr:cNvSpPr>
      </xdr:nvSpPr>
      <xdr:spPr bwMode="auto">
        <a:xfrm>
          <a:off x="3644900" y="15341600"/>
          <a:ext cx="0" cy="254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55</xdr:row>
      <xdr:rowOff>101600</xdr:rowOff>
    </xdr:from>
    <xdr:to>
      <xdr:col>4</xdr:col>
      <xdr:colOff>609600</xdr:colOff>
      <xdr:row>56</xdr:row>
      <xdr:rowOff>63500</xdr:rowOff>
    </xdr:to>
    <xdr:sp macro="" textlink="">
      <xdr:nvSpPr>
        <xdr:cNvPr id="34" name="Text Box 6">
          <a:extLst>
            <a:ext uri="{FF2B5EF4-FFF2-40B4-BE49-F238E27FC236}">
              <a16:creationId xmlns:a16="http://schemas.microsoft.com/office/drawing/2014/main" id="{00000000-0008-0000-0200-000022000000}"/>
            </a:ext>
          </a:extLst>
        </xdr:cNvPr>
        <xdr:cNvSpPr txBox="1">
          <a:spLocks noChangeArrowheads="1"/>
        </xdr:cNvSpPr>
      </xdr:nvSpPr>
      <xdr:spPr bwMode="auto">
        <a:xfrm>
          <a:off x="3644900" y="15290800"/>
          <a:ext cx="0" cy="254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55</xdr:row>
      <xdr:rowOff>152400</xdr:rowOff>
    </xdr:from>
    <xdr:to>
      <xdr:col>4</xdr:col>
      <xdr:colOff>609600</xdr:colOff>
      <xdr:row>56</xdr:row>
      <xdr:rowOff>114300</xdr:rowOff>
    </xdr:to>
    <xdr:sp macro="" textlink="">
      <xdr:nvSpPr>
        <xdr:cNvPr id="35" name="Text Box 10">
          <a:extLst>
            <a:ext uri="{FF2B5EF4-FFF2-40B4-BE49-F238E27FC236}">
              <a16:creationId xmlns:a16="http://schemas.microsoft.com/office/drawing/2014/main" id="{00000000-0008-0000-0200-000023000000}"/>
            </a:ext>
          </a:extLst>
        </xdr:cNvPr>
        <xdr:cNvSpPr txBox="1">
          <a:spLocks noChangeArrowheads="1"/>
        </xdr:cNvSpPr>
      </xdr:nvSpPr>
      <xdr:spPr bwMode="auto">
        <a:xfrm>
          <a:off x="3644900" y="15341600"/>
          <a:ext cx="0" cy="254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55</xdr:row>
      <xdr:rowOff>101600</xdr:rowOff>
    </xdr:from>
    <xdr:to>
      <xdr:col>4</xdr:col>
      <xdr:colOff>609600</xdr:colOff>
      <xdr:row>56</xdr:row>
      <xdr:rowOff>63500</xdr:rowOff>
    </xdr:to>
    <xdr:sp macro="" textlink="">
      <xdr:nvSpPr>
        <xdr:cNvPr id="36" name="Text Box 6">
          <a:extLst>
            <a:ext uri="{FF2B5EF4-FFF2-40B4-BE49-F238E27FC236}">
              <a16:creationId xmlns:a16="http://schemas.microsoft.com/office/drawing/2014/main" id="{00000000-0008-0000-0200-000024000000}"/>
            </a:ext>
          </a:extLst>
        </xdr:cNvPr>
        <xdr:cNvSpPr txBox="1">
          <a:spLocks noChangeArrowheads="1"/>
        </xdr:cNvSpPr>
      </xdr:nvSpPr>
      <xdr:spPr bwMode="auto">
        <a:xfrm>
          <a:off x="3644900" y="15290800"/>
          <a:ext cx="0" cy="254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55</xdr:row>
      <xdr:rowOff>152400</xdr:rowOff>
    </xdr:from>
    <xdr:to>
      <xdr:col>4</xdr:col>
      <xdr:colOff>609600</xdr:colOff>
      <xdr:row>56</xdr:row>
      <xdr:rowOff>114300</xdr:rowOff>
    </xdr:to>
    <xdr:sp macro="" textlink="">
      <xdr:nvSpPr>
        <xdr:cNvPr id="37" name="Text Box 10">
          <a:extLst>
            <a:ext uri="{FF2B5EF4-FFF2-40B4-BE49-F238E27FC236}">
              <a16:creationId xmlns:a16="http://schemas.microsoft.com/office/drawing/2014/main" id="{00000000-0008-0000-0200-000025000000}"/>
            </a:ext>
          </a:extLst>
        </xdr:cNvPr>
        <xdr:cNvSpPr txBox="1">
          <a:spLocks noChangeArrowheads="1"/>
        </xdr:cNvSpPr>
      </xdr:nvSpPr>
      <xdr:spPr bwMode="auto">
        <a:xfrm>
          <a:off x="3644900" y="15341600"/>
          <a:ext cx="0" cy="254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55</xdr:row>
      <xdr:rowOff>152400</xdr:rowOff>
    </xdr:from>
    <xdr:to>
      <xdr:col>4</xdr:col>
      <xdr:colOff>609600</xdr:colOff>
      <xdr:row>56</xdr:row>
      <xdr:rowOff>114300</xdr:rowOff>
    </xdr:to>
    <xdr:sp macro="" textlink="">
      <xdr:nvSpPr>
        <xdr:cNvPr id="38" name="Text Box 6">
          <a:extLst>
            <a:ext uri="{FF2B5EF4-FFF2-40B4-BE49-F238E27FC236}">
              <a16:creationId xmlns:a16="http://schemas.microsoft.com/office/drawing/2014/main" id="{00000000-0008-0000-0200-000026000000}"/>
            </a:ext>
          </a:extLst>
        </xdr:cNvPr>
        <xdr:cNvSpPr txBox="1">
          <a:spLocks noChangeArrowheads="1"/>
        </xdr:cNvSpPr>
      </xdr:nvSpPr>
      <xdr:spPr bwMode="auto">
        <a:xfrm>
          <a:off x="3644900" y="15341600"/>
          <a:ext cx="0" cy="254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55</xdr:row>
      <xdr:rowOff>152400</xdr:rowOff>
    </xdr:from>
    <xdr:to>
      <xdr:col>4</xdr:col>
      <xdr:colOff>609600</xdr:colOff>
      <xdr:row>56</xdr:row>
      <xdr:rowOff>114300</xdr:rowOff>
    </xdr:to>
    <xdr:sp macro="" textlink="">
      <xdr:nvSpPr>
        <xdr:cNvPr id="39" name="Text Box 10">
          <a:extLst>
            <a:ext uri="{FF2B5EF4-FFF2-40B4-BE49-F238E27FC236}">
              <a16:creationId xmlns:a16="http://schemas.microsoft.com/office/drawing/2014/main" id="{00000000-0008-0000-0200-000027000000}"/>
            </a:ext>
          </a:extLst>
        </xdr:cNvPr>
        <xdr:cNvSpPr txBox="1">
          <a:spLocks noChangeArrowheads="1"/>
        </xdr:cNvSpPr>
      </xdr:nvSpPr>
      <xdr:spPr bwMode="auto">
        <a:xfrm>
          <a:off x="3644900" y="15341600"/>
          <a:ext cx="0" cy="254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55</xdr:row>
      <xdr:rowOff>101600</xdr:rowOff>
    </xdr:from>
    <xdr:to>
      <xdr:col>4</xdr:col>
      <xdr:colOff>609600</xdr:colOff>
      <xdr:row>56</xdr:row>
      <xdr:rowOff>63500</xdr:rowOff>
    </xdr:to>
    <xdr:sp macro="" textlink="">
      <xdr:nvSpPr>
        <xdr:cNvPr id="40" name="Text Box 6">
          <a:extLst>
            <a:ext uri="{FF2B5EF4-FFF2-40B4-BE49-F238E27FC236}">
              <a16:creationId xmlns:a16="http://schemas.microsoft.com/office/drawing/2014/main" id="{00000000-0008-0000-0200-000028000000}"/>
            </a:ext>
          </a:extLst>
        </xdr:cNvPr>
        <xdr:cNvSpPr txBox="1">
          <a:spLocks noChangeArrowheads="1"/>
        </xdr:cNvSpPr>
      </xdr:nvSpPr>
      <xdr:spPr bwMode="auto">
        <a:xfrm>
          <a:off x="3644900" y="15290800"/>
          <a:ext cx="0" cy="254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55</xdr:row>
      <xdr:rowOff>152400</xdr:rowOff>
    </xdr:from>
    <xdr:to>
      <xdr:col>4</xdr:col>
      <xdr:colOff>609600</xdr:colOff>
      <xdr:row>56</xdr:row>
      <xdr:rowOff>114300</xdr:rowOff>
    </xdr:to>
    <xdr:sp macro="" textlink="">
      <xdr:nvSpPr>
        <xdr:cNvPr id="41" name="Text Box 10">
          <a:extLst>
            <a:ext uri="{FF2B5EF4-FFF2-40B4-BE49-F238E27FC236}">
              <a16:creationId xmlns:a16="http://schemas.microsoft.com/office/drawing/2014/main" id="{00000000-0008-0000-0200-000029000000}"/>
            </a:ext>
          </a:extLst>
        </xdr:cNvPr>
        <xdr:cNvSpPr txBox="1">
          <a:spLocks noChangeArrowheads="1"/>
        </xdr:cNvSpPr>
      </xdr:nvSpPr>
      <xdr:spPr bwMode="auto">
        <a:xfrm>
          <a:off x="3644900" y="15341600"/>
          <a:ext cx="0" cy="254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647700</xdr:colOff>
      <xdr:row>57</xdr:row>
      <xdr:rowOff>0</xdr:rowOff>
    </xdr:from>
    <xdr:to>
      <xdr:col>4</xdr:col>
      <xdr:colOff>647700</xdr:colOff>
      <xdr:row>57</xdr:row>
      <xdr:rowOff>266700</xdr:rowOff>
    </xdr:to>
    <xdr:sp macro="" textlink="">
      <xdr:nvSpPr>
        <xdr:cNvPr id="42" name="Text Box 6">
          <a:extLst>
            <a:ext uri="{FF2B5EF4-FFF2-40B4-BE49-F238E27FC236}">
              <a16:creationId xmlns:a16="http://schemas.microsoft.com/office/drawing/2014/main" id="{00000000-0008-0000-0200-00002A000000}"/>
            </a:ext>
          </a:extLst>
        </xdr:cNvPr>
        <xdr:cNvSpPr txBox="1">
          <a:spLocks noChangeArrowheads="1"/>
        </xdr:cNvSpPr>
      </xdr:nvSpPr>
      <xdr:spPr bwMode="auto">
        <a:xfrm>
          <a:off x="3683000" y="15608300"/>
          <a:ext cx="0" cy="254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57</xdr:row>
      <xdr:rowOff>266700</xdr:rowOff>
    </xdr:to>
    <xdr:sp macro="" textlink="">
      <xdr:nvSpPr>
        <xdr:cNvPr id="43" name="Text Box 10">
          <a:extLst>
            <a:ext uri="{FF2B5EF4-FFF2-40B4-BE49-F238E27FC236}">
              <a16:creationId xmlns:a16="http://schemas.microsoft.com/office/drawing/2014/main" id="{00000000-0008-0000-0200-00002B000000}"/>
            </a:ext>
          </a:extLst>
        </xdr:cNvPr>
        <xdr:cNvSpPr txBox="1">
          <a:spLocks noChangeArrowheads="1"/>
        </xdr:cNvSpPr>
      </xdr:nvSpPr>
      <xdr:spPr bwMode="auto">
        <a:xfrm>
          <a:off x="3644900" y="15621000"/>
          <a:ext cx="0" cy="254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57</xdr:row>
      <xdr:rowOff>266700</xdr:rowOff>
    </xdr:to>
    <xdr:sp macro="" textlink="">
      <xdr:nvSpPr>
        <xdr:cNvPr id="44" name="Text Box 6">
          <a:extLst>
            <a:ext uri="{FF2B5EF4-FFF2-40B4-BE49-F238E27FC236}">
              <a16:creationId xmlns:a16="http://schemas.microsoft.com/office/drawing/2014/main" id="{00000000-0008-0000-0200-00002C000000}"/>
            </a:ext>
          </a:extLst>
        </xdr:cNvPr>
        <xdr:cNvSpPr txBox="1">
          <a:spLocks noChangeArrowheads="1"/>
        </xdr:cNvSpPr>
      </xdr:nvSpPr>
      <xdr:spPr bwMode="auto">
        <a:xfrm>
          <a:off x="3644900" y="15570200"/>
          <a:ext cx="0" cy="254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57</xdr:row>
      <xdr:rowOff>266700</xdr:rowOff>
    </xdr:to>
    <xdr:sp macro="" textlink="">
      <xdr:nvSpPr>
        <xdr:cNvPr id="45" name="Text Box 10">
          <a:extLst>
            <a:ext uri="{FF2B5EF4-FFF2-40B4-BE49-F238E27FC236}">
              <a16:creationId xmlns:a16="http://schemas.microsoft.com/office/drawing/2014/main" id="{00000000-0008-0000-0200-00002D000000}"/>
            </a:ext>
          </a:extLst>
        </xdr:cNvPr>
        <xdr:cNvSpPr txBox="1">
          <a:spLocks noChangeArrowheads="1"/>
        </xdr:cNvSpPr>
      </xdr:nvSpPr>
      <xdr:spPr bwMode="auto">
        <a:xfrm>
          <a:off x="3644900" y="15621000"/>
          <a:ext cx="0" cy="254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57</xdr:row>
      <xdr:rowOff>266700</xdr:rowOff>
    </xdr:to>
    <xdr:sp macro="" textlink="">
      <xdr:nvSpPr>
        <xdr:cNvPr id="46" name="Text Box 6">
          <a:extLst>
            <a:ext uri="{FF2B5EF4-FFF2-40B4-BE49-F238E27FC236}">
              <a16:creationId xmlns:a16="http://schemas.microsoft.com/office/drawing/2014/main" id="{00000000-0008-0000-0200-00002E000000}"/>
            </a:ext>
          </a:extLst>
        </xdr:cNvPr>
        <xdr:cNvSpPr txBox="1">
          <a:spLocks noChangeArrowheads="1"/>
        </xdr:cNvSpPr>
      </xdr:nvSpPr>
      <xdr:spPr bwMode="auto">
        <a:xfrm>
          <a:off x="3644900" y="15570200"/>
          <a:ext cx="0" cy="254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57</xdr:row>
      <xdr:rowOff>266700</xdr:rowOff>
    </xdr:to>
    <xdr:sp macro="" textlink="">
      <xdr:nvSpPr>
        <xdr:cNvPr id="47" name="Text Box 10">
          <a:extLst>
            <a:ext uri="{FF2B5EF4-FFF2-40B4-BE49-F238E27FC236}">
              <a16:creationId xmlns:a16="http://schemas.microsoft.com/office/drawing/2014/main" id="{00000000-0008-0000-0200-00002F000000}"/>
            </a:ext>
          </a:extLst>
        </xdr:cNvPr>
        <xdr:cNvSpPr txBox="1">
          <a:spLocks noChangeArrowheads="1"/>
        </xdr:cNvSpPr>
      </xdr:nvSpPr>
      <xdr:spPr bwMode="auto">
        <a:xfrm>
          <a:off x="3644900" y="15621000"/>
          <a:ext cx="0" cy="254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57</xdr:row>
      <xdr:rowOff>266700</xdr:rowOff>
    </xdr:to>
    <xdr:sp macro="" textlink="">
      <xdr:nvSpPr>
        <xdr:cNvPr id="48" name="Text Box 6">
          <a:extLst>
            <a:ext uri="{FF2B5EF4-FFF2-40B4-BE49-F238E27FC236}">
              <a16:creationId xmlns:a16="http://schemas.microsoft.com/office/drawing/2014/main" id="{00000000-0008-0000-0200-000030000000}"/>
            </a:ext>
          </a:extLst>
        </xdr:cNvPr>
        <xdr:cNvSpPr txBox="1">
          <a:spLocks noChangeArrowheads="1"/>
        </xdr:cNvSpPr>
      </xdr:nvSpPr>
      <xdr:spPr bwMode="auto">
        <a:xfrm>
          <a:off x="3644900" y="15621000"/>
          <a:ext cx="0" cy="254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57</xdr:row>
      <xdr:rowOff>266700</xdr:rowOff>
    </xdr:to>
    <xdr:sp macro="" textlink="">
      <xdr:nvSpPr>
        <xdr:cNvPr id="49" name="Text Box 10">
          <a:extLst>
            <a:ext uri="{FF2B5EF4-FFF2-40B4-BE49-F238E27FC236}">
              <a16:creationId xmlns:a16="http://schemas.microsoft.com/office/drawing/2014/main" id="{00000000-0008-0000-0200-000031000000}"/>
            </a:ext>
          </a:extLst>
        </xdr:cNvPr>
        <xdr:cNvSpPr txBox="1">
          <a:spLocks noChangeArrowheads="1"/>
        </xdr:cNvSpPr>
      </xdr:nvSpPr>
      <xdr:spPr bwMode="auto">
        <a:xfrm>
          <a:off x="3644900" y="15621000"/>
          <a:ext cx="0" cy="254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57</xdr:row>
      <xdr:rowOff>266700</xdr:rowOff>
    </xdr:to>
    <xdr:sp macro="" textlink="">
      <xdr:nvSpPr>
        <xdr:cNvPr id="50" name="Text Box 6">
          <a:extLst>
            <a:ext uri="{FF2B5EF4-FFF2-40B4-BE49-F238E27FC236}">
              <a16:creationId xmlns:a16="http://schemas.microsoft.com/office/drawing/2014/main" id="{00000000-0008-0000-0200-000032000000}"/>
            </a:ext>
          </a:extLst>
        </xdr:cNvPr>
        <xdr:cNvSpPr txBox="1">
          <a:spLocks noChangeArrowheads="1"/>
        </xdr:cNvSpPr>
      </xdr:nvSpPr>
      <xdr:spPr bwMode="auto">
        <a:xfrm>
          <a:off x="3644900" y="15570200"/>
          <a:ext cx="0" cy="254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57</xdr:row>
      <xdr:rowOff>266700</xdr:rowOff>
    </xdr:to>
    <xdr:sp macro="" textlink="">
      <xdr:nvSpPr>
        <xdr:cNvPr id="51" name="Text Box 10">
          <a:extLst>
            <a:ext uri="{FF2B5EF4-FFF2-40B4-BE49-F238E27FC236}">
              <a16:creationId xmlns:a16="http://schemas.microsoft.com/office/drawing/2014/main" id="{00000000-0008-0000-0200-000033000000}"/>
            </a:ext>
          </a:extLst>
        </xdr:cNvPr>
        <xdr:cNvSpPr txBox="1">
          <a:spLocks noChangeArrowheads="1"/>
        </xdr:cNvSpPr>
      </xdr:nvSpPr>
      <xdr:spPr bwMode="auto">
        <a:xfrm>
          <a:off x="3644900" y="15621000"/>
          <a:ext cx="0" cy="254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647700</xdr:colOff>
      <xdr:row>46</xdr:row>
      <xdr:rowOff>139700</xdr:rowOff>
    </xdr:from>
    <xdr:to>
      <xdr:col>4</xdr:col>
      <xdr:colOff>647700</xdr:colOff>
      <xdr:row>47</xdr:row>
      <xdr:rowOff>101600</xdr:rowOff>
    </xdr:to>
    <xdr:sp macro="" textlink="">
      <xdr:nvSpPr>
        <xdr:cNvPr id="52" name="Text Box 6">
          <a:extLst>
            <a:ext uri="{FF2B5EF4-FFF2-40B4-BE49-F238E27FC236}">
              <a16:creationId xmlns:a16="http://schemas.microsoft.com/office/drawing/2014/main" id="{00000000-0008-0000-0200-000034000000}"/>
            </a:ext>
          </a:extLst>
        </xdr:cNvPr>
        <xdr:cNvSpPr txBox="1">
          <a:spLocks noChangeArrowheads="1"/>
        </xdr:cNvSpPr>
      </xdr:nvSpPr>
      <xdr:spPr bwMode="auto">
        <a:xfrm>
          <a:off x="3683000" y="14770100"/>
          <a:ext cx="0" cy="254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46</xdr:row>
      <xdr:rowOff>152400</xdr:rowOff>
    </xdr:from>
    <xdr:to>
      <xdr:col>4</xdr:col>
      <xdr:colOff>609600</xdr:colOff>
      <xdr:row>47</xdr:row>
      <xdr:rowOff>114300</xdr:rowOff>
    </xdr:to>
    <xdr:sp macro="" textlink="">
      <xdr:nvSpPr>
        <xdr:cNvPr id="53" name="Text Box 10">
          <a:extLst>
            <a:ext uri="{FF2B5EF4-FFF2-40B4-BE49-F238E27FC236}">
              <a16:creationId xmlns:a16="http://schemas.microsoft.com/office/drawing/2014/main" id="{00000000-0008-0000-0200-000035000000}"/>
            </a:ext>
          </a:extLst>
        </xdr:cNvPr>
        <xdr:cNvSpPr txBox="1">
          <a:spLocks noChangeArrowheads="1"/>
        </xdr:cNvSpPr>
      </xdr:nvSpPr>
      <xdr:spPr bwMode="auto">
        <a:xfrm>
          <a:off x="3644900" y="14782800"/>
          <a:ext cx="0" cy="254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46</xdr:row>
      <xdr:rowOff>101600</xdr:rowOff>
    </xdr:from>
    <xdr:to>
      <xdr:col>4</xdr:col>
      <xdr:colOff>609600</xdr:colOff>
      <xdr:row>47</xdr:row>
      <xdr:rowOff>63500</xdr:rowOff>
    </xdr:to>
    <xdr:sp macro="" textlink="">
      <xdr:nvSpPr>
        <xdr:cNvPr id="54" name="Text Box 6">
          <a:extLst>
            <a:ext uri="{FF2B5EF4-FFF2-40B4-BE49-F238E27FC236}">
              <a16:creationId xmlns:a16="http://schemas.microsoft.com/office/drawing/2014/main" id="{00000000-0008-0000-0200-000036000000}"/>
            </a:ext>
          </a:extLst>
        </xdr:cNvPr>
        <xdr:cNvSpPr txBox="1">
          <a:spLocks noChangeArrowheads="1"/>
        </xdr:cNvSpPr>
      </xdr:nvSpPr>
      <xdr:spPr bwMode="auto">
        <a:xfrm>
          <a:off x="3644900" y="14732000"/>
          <a:ext cx="0" cy="254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46</xdr:row>
      <xdr:rowOff>152400</xdr:rowOff>
    </xdr:from>
    <xdr:to>
      <xdr:col>4</xdr:col>
      <xdr:colOff>609600</xdr:colOff>
      <xdr:row>47</xdr:row>
      <xdr:rowOff>114300</xdr:rowOff>
    </xdr:to>
    <xdr:sp macro="" textlink="">
      <xdr:nvSpPr>
        <xdr:cNvPr id="55" name="Text Box 10">
          <a:extLst>
            <a:ext uri="{FF2B5EF4-FFF2-40B4-BE49-F238E27FC236}">
              <a16:creationId xmlns:a16="http://schemas.microsoft.com/office/drawing/2014/main" id="{00000000-0008-0000-0200-000037000000}"/>
            </a:ext>
          </a:extLst>
        </xdr:cNvPr>
        <xdr:cNvSpPr txBox="1">
          <a:spLocks noChangeArrowheads="1"/>
        </xdr:cNvSpPr>
      </xdr:nvSpPr>
      <xdr:spPr bwMode="auto">
        <a:xfrm>
          <a:off x="3644900" y="14782800"/>
          <a:ext cx="0" cy="254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46</xdr:row>
      <xdr:rowOff>101600</xdr:rowOff>
    </xdr:from>
    <xdr:to>
      <xdr:col>4</xdr:col>
      <xdr:colOff>609600</xdr:colOff>
      <xdr:row>47</xdr:row>
      <xdr:rowOff>63500</xdr:rowOff>
    </xdr:to>
    <xdr:sp macro="" textlink="">
      <xdr:nvSpPr>
        <xdr:cNvPr id="56" name="Text Box 6">
          <a:extLst>
            <a:ext uri="{FF2B5EF4-FFF2-40B4-BE49-F238E27FC236}">
              <a16:creationId xmlns:a16="http://schemas.microsoft.com/office/drawing/2014/main" id="{00000000-0008-0000-0200-000038000000}"/>
            </a:ext>
          </a:extLst>
        </xdr:cNvPr>
        <xdr:cNvSpPr txBox="1">
          <a:spLocks noChangeArrowheads="1"/>
        </xdr:cNvSpPr>
      </xdr:nvSpPr>
      <xdr:spPr bwMode="auto">
        <a:xfrm>
          <a:off x="3644900" y="14732000"/>
          <a:ext cx="0" cy="254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46</xdr:row>
      <xdr:rowOff>152400</xdr:rowOff>
    </xdr:from>
    <xdr:to>
      <xdr:col>4</xdr:col>
      <xdr:colOff>609600</xdr:colOff>
      <xdr:row>47</xdr:row>
      <xdr:rowOff>114300</xdr:rowOff>
    </xdr:to>
    <xdr:sp macro="" textlink="">
      <xdr:nvSpPr>
        <xdr:cNvPr id="57" name="Text Box 10">
          <a:extLst>
            <a:ext uri="{FF2B5EF4-FFF2-40B4-BE49-F238E27FC236}">
              <a16:creationId xmlns:a16="http://schemas.microsoft.com/office/drawing/2014/main" id="{00000000-0008-0000-0200-000039000000}"/>
            </a:ext>
          </a:extLst>
        </xdr:cNvPr>
        <xdr:cNvSpPr txBox="1">
          <a:spLocks noChangeArrowheads="1"/>
        </xdr:cNvSpPr>
      </xdr:nvSpPr>
      <xdr:spPr bwMode="auto">
        <a:xfrm>
          <a:off x="3644900" y="14782800"/>
          <a:ext cx="0" cy="254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46</xdr:row>
      <xdr:rowOff>152400</xdr:rowOff>
    </xdr:from>
    <xdr:to>
      <xdr:col>4</xdr:col>
      <xdr:colOff>609600</xdr:colOff>
      <xdr:row>47</xdr:row>
      <xdr:rowOff>114300</xdr:rowOff>
    </xdr:to>
    <xdr:sp macro="" textlink="">
      <xdr:nvSpPr>
        <xdr:cNvPr id="58" name="Text Box 6">
          <a:extLst>
            <a:ext uri="{FF2B5EF4-FFF2-40B4-BE49-F238E27FC236}">
              <a16:creationId xmlns:a16="http://schemas.microsoft.com/office/drawing/2014/main" id="{00000000-0008-0000-0200-00003A000000}"/>
            </a:ext>
          </a:extLst>
        </xdr:cNvPr>
        <xdr:cNvSpPr txBox="1">
          <a:spLocks noChangeArrowheads="1"/>
        </xdr:cNvSpPr>
      </xdr:nvSpPr>
      <xdr:spPr bwMode="auto">
        <a:xfrm>
          <a:off x="3644900" y="14782800"/>
          <a:ext cx="0" cy="254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46</xdr:row>
      <xdr:rowOff>152400</xdr:rowOff>
    </xdr:from>
    <xdr:to>
      <xdr:col>4</xdr:col>
      <xdr:colOff>609600</xdr:colOff>
      <xdr:row>47</xdr:row>
      <xdr:rowOff>114300</xdr:rowOff>
    </xdr:to>
    <xdr:sp macro="" textlink="">
      <xdr:nvSpPr>
        <xdr:cNvPr id="59" name="Text Box 10">
          <a:extLst>
            <a:ext uri="{FF2B5EF4-FFF2-40B4-BE49-F238E27FC236}">
              <a16:creationId xmlns:a16="http://schemas.microsoft.com/office/drawing/2014/main" id="{00000000-0008-0000-0200-00003B000000}"/>
            </a:ext>
          </a:extLst>
        </xdr:cNvPr>
        <xdr:cNvSpPr txBox="1">
          <a:spLocks noChangeArrowheads="1"/>
        </xdr:cNvSpPr>
      </xdr:nvSpPr>
      <xdr:spPr bwMode="auto">
        <a:xfrm>
          <a:off x="3644900" y="14782800"/>
          <a:ext cx="0" cy="254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46</xdr:row>
      <xdr:rowOff>101600</xdr:rowOff>
    </xdr:from>
    <xdr:to>
      <xdr:col>4</xdr:col>
      <xdr:colOff>609600</xdr:colOff>
      <xdr:row>47</xdr:row>
      <xdr:rowOff>63500</xdr:rowOff>
    </xdr:to>
    <xdr:sp macro="" textlink="">
      <xdr:nvSpPr>
        <xdr:cNvPr id="60" name="Text Box 6">
          <a:extLst>
            <a:ext uri="{FF2B5EF4-FFF2-40B4-BE49-F238E27FC236}">
              <a16:creationId xmlns:a16="http://schemas.microsoft.com/office/drawing/2014/main" id="{00000000-0008-0000-0200-00003C000000}"/>
            </a:ext>
          </a:extLst>
        </xdr:cNvPr>
        <xdr:cNvSpPr txBox="1">
          <a:spLocks noChangeArrowheads="1"/>
        </xdr:cNvSpPr>
      </xdr:nvSpPr>
      <xdr:spPr bwMode="auto">
        <a:xfrm>
          <a:off x="3644900" y="14732000"/>
          <a:ext cx="0" cy="254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46</xdr:row>
      <xdr:rowOff>152400</xdr:rowOff>
    </xdr:from>
    <xdr:to>
      <xdr:col>4</xdr:col>
      <xdr:colOff>609600</xdr:colOff>
      <xdr:row>47</xdr:row>
      <xdr:rowOff>114300</xdr:rowOff>
    </xdr:to>
    <xdr:sp macro="" textlink="">
      <xdr:nvSpPr>
        <xdr:cNvPr id="61" name="Text Box 10">
          <a:extLst>
            <a:ext uri="{FF2B5EF4-FFF2-40B4-BE49-F238E27FC236}">
              <a16:creationId xmlns:a16="http://schemas.microsoft.com/office/drawing/2014/main" id="{00000000-0008-0000-0200-00003D000000}"/>
            </a:ext>
          </a:extLst>
        </xdr:cNvPr>
        <xdr:cNvSpPr txBox="1">
          <a:spLocks noChangeArrowheads="1"/>
        </xdr:cNvSpPr>
      </xdr:nvSpPr>
      <xdr:spPr bwMode="auto">
        <a:xfrm>
          <a:off x="3644900" y="14782800"/>
          <a:ext cx="0" cy="254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647700</xdr:colOff>
      <xdr:row>46</xdr:row>
      <xdr:rowOff>139700</xdr:rowOff>
    </xdr:from>
    <xdr:to>
      <xdr:col>4</xdr:col>
      <xdr:colOff>647700</xdr:colOff>
      <xdr:row>47</xdr:row>
      <xdr:rowOff>101600</xdr:rowOff>
    </xdr:to>
    <xdr:sp macro="" textlink="">
      <xdr:nvSpPr>
        <xdr:cNvPr id="62" name="Text Box 6">
          <a:extLst>
            <a:ext uri="{FF2B5EF4-FFF2-40B4-BE49-F238E27FC236}">
              <a16:creationId xmlns:a16="http://schemas.microsoft.com/office/drawing/2014/main" id="{00000000-0008-0000-0200-00003E000000}"/>
            </a:ext>
          </a:extLst>
        </xdr:cNvPr>
        <xdr:cNvSpPr txBox="1">
          <a:spLocks noChangeArrowheads="1"/>
        </xdr:cNvSpPr>
      </xdr:nvSpPr>
      <xdr:spPr bwMode="auto">
        <a:xfrm>
          <a:off x="3683000" y="14770100"/>
          <a:ext cx="0" cy="254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46</xdr:row>
      <xdr:rowOff>152400</xdr:rowOff>
    </xdr:from>
    <xdr:to>
      <xdr:col>4</xdr:col>
      <xdr:colOff>609600</xdr:colOff>
      <xdr:row>47</xdr:row>
      <xdr:rowOff>114300</xdr:rowOff>
    </xdr:to>
    <xdr:sp macro="" textlink="">
      <xdr:nvSpPr>
        <xdr:cNvPr id="63" name="Text Box 10">
          <a:extLst>
            <a:ext uri="{FF2B5EF4-FFF2-40B4-BE49-F238E27FC236}">
              <a16:creationId xmlns:a16="http://schemas.microsoft.com/office/drawing/2014/main" id="{00000000-0008-0000-0200-00003F000000}"/>
            </a:ext>
          </a:extLst>
        </xdr:cNvPr>
        <xdr:cNvSpPr txBox="1">
          <a:spLocks noChangeArrowheads="1"/>
        </xdr:cNvSpPr>
      </xdr:nvSpPr>
      <xdr:spPr bwMode="auto">
        <a:xfrm>
          <a:off x="3644900" y="14782800"/>
          <a:ext cx="0" cy="254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46</xdr:row>
      <xdr:rowOff>101600</xdr:rowOff>
    </xdr:from>
    <xdr:to>
      <xdr:col>4</xdr:col>
      <xdr:colOff>609600</xdr:colOff>
      <xdr:row>47</xdr:row>
      <xdr:rowOff>63500</xdr:rowOff>
    </xdr:to>
    <xdr:sp macro="" textlink="">
      <xdr:nvSpPr>
        <xdr:cNvPr id="64" name="Text Box 6">
          <a:extLst>
            <a:ext uri="{FF2B5EF4-FFF2-40B4-BE49-F238E27FC236}">
              <a16:creationId xmlns:a16="http://schemas.microsoft.com/office/drawing/2014/main" id="{00000000-0008-0000-0200-000040000000}"/>
            </a:ext>
          </a:extLst>
        </xdr:cNvPr>
        <xdr:cNvSpPr txBox="1">
          <a:spLocks noChangeArrowheads="1"/>
        </xdr:cNvSpPr>
      </xdr:nvSpPr>
      <xdr:spPr bwMode="auto">
        <a:xfrm>
          <a:off x="3644900" y="14732000"/>
          <a:ext cx="0" cy="254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46</xdr:row>
      <xdr:rowOff>152400</xdr:rowOff>
    </xdr:from>
    <xdr:to>
      <xdr:col>4</xdr:col>
      <xdr:colOff>609600</xdr:colOff>
      <xdr:row>47</xdr:row>
      <xdr:rowOff>114300</xdr:rowOff>
    </xdr:to>
    <xdr:sp macro="" textlink="">
      <xdr:nvSpPr>
        <xdr:cNvPr id="65" name="Text Box 10">
          <a:extLst>
            <a:ext uri="{FF2B5EF4-FFF2-40B4-BE49-F238E27FC236}">
              <a16:creationId xmlns:a16="http://schemas.microsoft.com/office/drawing/2014/main" id="{00000000-0008-0000-0200-000041000000}"/>
            </a:ext>
          </a:extLst>
        </xdr:cNvPr>
        <xdr:cNvSpPr txBox="1">
          <a:spLocks noChangeArrowheads="1"/>
        </xdr:cNvSpPr>
      </xdr:nvSpPr>
      <xdr:spPr bwMode="auto">
        <a:xfrm>
          <a:off x="3644900" y="14782800"/>
          <a:ext cx="0" cy="254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46</xdr:row>
      <xdr:rowOff>101600</xdr:rowOff>
    </xdr:from>
    <xdr:to>
      <xdr:col>4</xdr:col>
      <xdr:colOff>609600</xdr:colOff>
      <xdr:row>47</xdr:row>
      <xdr:rowOff>63500</xdr:rowOff>
    </xdr:to>
    <xdr:sp macro="" textlink="">
      <xdr:nvSpPr>
        <xdr:cNvPr id="66" name="Text Box 6">
          <a:extLst>
            <a:ext uri="{FF2B5EF4-FFF2-40B4-BE49-F238E27FC236}">
              <a16:creationId xmlns:a16="http://schemas.microsoft.com/office/drawing/2014/main" id="{00000000-0008-0000-0200-000042000000}"/>
            </a:ext>
          </a:extLst>
        </xdr:cNvPr>
        <xdr:cNvSpPr txBox="1">
          <a:spLocks noChangeArrowheads="1"/>
        </xdr:cNvSpPr>
      </xdr:nvSpPr>
      <xdr:spPr bwMode="auto">
        <a:xfrm>
          <a:off x="3644900" y="14732000"/>
          <a:ext cx="0" cy="254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46</xdr:row>
      <xdr:rowOff>152400</xdr:rowOff>
    </xdr:from>
    <xdr:to>
      <xdr:col>4</xdr:col>
      <xdr:colOff>609600</xdr:colOff>
      <xdr:row>47</xdr:row>
      <xdr:rowOff>114300</xdr:rowOff>
    </xdr:to>
    <xdr:sp macro="" textlink="">
      <xdr:nvSpPr>
        <xdr:cNvPr id="67" name="Text Box 10">
          <a:extLst>
            <a:ext uri="{FF2B5EF4-FFF2-40B4-BE49-F238E27FC236}">
              <a16:creationId xmlns:a16="http://schemas.microsoft.com/office/drawing/2014/main" id="{00000000-0008-0000-0200-000043000000}"/>
            </a:ext>
          </a:extLst>
        </xdr:cNvPr>
        <xdr:cNvSpPr txBox="1">
          <a:spLocks noChangeArrowheads="1"/>
        </xdr:cNvSpPr>
      </xdr:nvSpPr>
      <xdr:spPr bwMode="auto">
        <a:xfrm>
          <a:off x="3644900" y="14782800"/>
          <a:ext cx="0" cy="254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46</xdr:row>
      <xdr:rowOff>152400</xdr:rowOff>
    </xdr:from>
    <xdr:to>
      <xdr:col>4</xdr:col>
      <xdr:colOff>609600</xdr:colOff>
      <xdr:row>47</xdr:row>
      <xdr:rowOff>114300</xdr:rowOff>
    </xdr:to>
    <xdr:sp macro="" textlink="">
      <xdr:nvSpPr>
        <xdr:cNvPr id="68" name="Text Box 6">
          <a:extLst>
            <a:ext uri="{FF2B5EF4-FFF2-40B4-BE49-F238E27FC236}">
              <a16:creationId xmlns:a16="http://schemas.microsoft.com/office/drawing/2014/main" id="{00000000-0008-0000-0200-000044000000}"/>
            </a:ext>
          </a:extLst>
        </xdr:cNvPr>
        <xdr:cNvSpPr txBox="1">
          <a:spLocks noChangeArrowheads="1"/>
        </xdr:cNvSpPr>
      </xdr:nvSpPr>
      <xdr:spPr bwMode="auto">
        <a:xfrm>
          <a:off x="3644900" y="14782800"/>
          <a:ext cx="0" cy="254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46</xdr:row>
      <xdr:rowOff>152400</xdr:rowOff>
    </xdr:from>
    <xdr:to>
      <xdr:col>4</xdr:col>
      <xdr:colOff>609600</xdr:colOff>
      <xdr:row>47</xdr:row>
      <xdr:rowOff>114300</xdr:rowOff>
    </xdr:to>
    <xdr:sp macro="" textlink="">
      <xdr:nvSpPr>
        <xdr:cNvPr id="69" name="Text Box 10">
          <a:extLst>
            <a:ext uri="{FF2B5EF4-FFF2-40B4-BE49-F238E27FC236}">
              <a16:creationId xmlns:a16="http://schemas.microsoft.com/office/drawing/2014/main" id="{00000000-0008-0000-0200-000045000000}"/>
            </a:ext>
          </a:extLst>
        </xdr:cNvPr>
        <xdr:cNvSpPr txBox="1">
          <a:spLocks noChangeArrowheads="1"/>
        </xdr:cNvSpPr>
      </xdr:nvSpPr>
      <xdr:spPr bwMode="auto">
        <a:xfrm>
          <a:off x="3644900" y="14782800"/>
          <a:ext cx="0" cy="254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46</xdr:row>
      <xdr:rowOff>101600</xdr:rowOff>
    </xdr:from>
    <xdr:to>
      <xdr:col>4</xdr:col>
      <xdr:colOff>609600</xdr:colOff>
      <xdr:row>47</xdr:row>
      <xdr:rowOff>63500</xdr:rowOff>
    </xdr:to>
    <xdr:sp macro="" textlink="">
      <xdr:nvSpPr>
        <xdr:cNvPr id="70" name="Text Box 6">
          <a:extLst>
            <a:ext uri="{FF2B5EF4-FFF2-40B4-BE49-F238E27FC236}">
              <a16:creationId xmlns:a16="http://schemas.microsoft.com/office/drawing/2014/main" id="{00000000-0008-0000-0200-000046000000}"/>
            </a:ext>
          </a:extLst>
        </xdr:cNvPr>
        <xdr:cNvSpPr txBox="1">
          <a:spLocks noChangeArrowheads="1"/>
        </xdr:cNvSpPr>
      </xdr:nvSpPr>
      <xdr:spPr bwMode="auto">
        <a:xfrm>
          <a:off x="3644900" y="14732000"/>
          <a:ext cx="0" cy="254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46</xdr:row>
      <xdr:rowOff>152400</xdr:rowOff>
    </xdr:from>
    <xdr:to>
      <xdr:col>4</xdr:col>
      <xdr:colOff>609600</xdr:colOff>
      <xdr:row>47</xdr:row>
      <xdr:rowOff>114300</xdr:rowOff>
    </xdr:to>
    <xdr:sp macro="" textlink="">
      <xdr:nvSpPr>
        <xdr:cNvPr id="71" name="Text Box 10">
          <a:extLst>
            <a:ext uri="{FF2B5EF4-FFF2-40B4-BE49-F238E27FC236}">
              <a16:creationId xmlns:a16="http://schemas.microsoft.com/office/drawing/2014/main" id="{00000000-0008-0000-0200-000047000000}"/>
            </a:ext>
          </a:extLst>
        </xdr:cNvPr>
        <xdr:cNvSpPr txBox="1">
          <a:spLocks noChangeArrowheads="1"/>
        </xdr:cNvSpPr>
      </xdr:nvSpPr>
      <xdr:spPr bwMode="auto">
        <a:xfrm>
          <a:off x="3644900" y="14782800"/>
          <a:ext cx="0" cy="254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647700</xdr:colOff>
      <xdr:row>57</xdr:row>
      <xdr:rowOff>0</xdr:rowOff>
    </xdr:from>
    <xdr:to>
      <xdr:col>4</xdr:col>
      <xdr:colOff>647700</xdr:colOff>
      <xdr:row>57</xdr:row>
      <xdr:rowOff>266700</xdr:rowOff>
    </xdr:to>
    <xdr:sp macro="" textlink="">
      <xdr:nvSpPr>
        <xdr:cNvPr id="72" name="Text Box 6">
          <a:extLst>
            <a:ext uri="{FF2B5EF4-FFF2-40B4-BE49-F238E27FC236}">
              <a16:creationId xmlns:a16="http://schemas.microsoft.com/office/drawing/2014/main" id="{00000000-0008-0000-0200-000048000000}"/>
            </a:ext>
          </a:extLst>
        </xdr:cNvPr>
        <xdr:cNvSpPr txBox="1">
          <a:spLocks noChangeArrowheads="1"/>
        </xdr:cNvSpPr>
      </xdr:nvSpPr>
      <xdr:spPr bwMode="auto">
        <a:xfrm>
          <a:off x="3683000" y="14770100"/>
          <a:ext cx="0" cy="254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57</xdr:row>
      <xdr:rowOff>266700</xdr:rowOff>
    </xdr:to>
    <xdr:sp macro="" textlink="">
      <xdr:nvSpPr>
        <xdr:cNvPr id="73" name="Text Box 10">
          <a:extLst>
            <a:ext uri="{FF2B5EF4-FFF2-40B4-BE49-F238E27FC236}">
              <a16:creationId xmlns:a16="http://schemas.microsoft.com/office/drawing/2014/main" id="{00000000-0008-0000-0200-000049000000}"/>
            </a:ext>
          </a:extLst>
        </xdr:cNvPr>
        <xdr:cNvSpPr txBox="1">
          <a:spLocks noChangeArrowheads="1"/>
        </xdr:cNvSpPr>
      </xdr:nvSpPr>
      <xdr:spPr bwMode="auto">
        <a:xfrm>
          <a:off x="3644900" y="14782800"/>
          <a:ext cx="0" cy="254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57</xdr:row>
      <xdr:rowOff>266700</xdr:rowOff>
    </xdr:to>
    <xdr:sp macro="" textlink="">
      <xdr:nvSpPr>
        <xdr:cNvPr id="74" name="Text Box 6">
          <a:extLst>
            <a:ext uri="{FF2B5EF4-FFF2-40B4-BE49-F238E27FC236}">
              <a16:creationId xmlns:a16="http://schemas.microsoft.com/office/drawing/2014/main" id="{00000000-0008-0000-0200-00004A000000}"/>
            </a:ext>
          </a:extLst>
        </xdr:cNvPr>
        <xdr:cNvSpPr txBox="1">
          <a:spLocks noChangeArrowheads="1"/>
        </xdr:cNvSpPr>
      </xdr:nvSpPr>
      <xdr:spPr bwMode="auto">
        <a:xfrm>
          <a:off x="3644900" y="14732000"/>
          <a:ext cx="0" cy="254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57</xdr:row>
      <xdr:rowOff>266700</xdr:rowOff>
    </xdr:to>
    <xdr:sp macro="" textlink="">
      <xdr:nvSpPr>
        <xdr:cNvPr id="75" name="Text Box 10">
          <a:extLst>
            <a:ext uri="{FF2B5EF4-FFF2-40B4-BE49-F238E27FC236}">
              <a16:creationId xmlns:a16="http://schemas.microsoft.com/office/drawing/2014/main" id="{00000000-0008-0000-0200-00004B000000}"/>
            </a:ext>
          </a:extLst>
        </xdr:cNvPr>
        <xdr:cNvSpPr txBox="1">
          <a:spLocks noChangeArrowheads="1"/>
        </xdr:cNvSpPr>
      </xdr:nvSpPr>
      <xdr:spPr bwMode="auto">
        <a:xfrm>
          <a:off x="3644900" y="14782800"/>
          <a:ext cx="0" cy="254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57</xdr:row>
      <xdr:rowOff>266700</xdr:rowOff>
    </xdr:to>
    <xdr:sp macro="" textlink="">
      <xdr:nvSpPr>
        <xdr:cNvPr id="76" name="Text Box 6">
          <a:extLst>
            <a:ext uri="{FF2B5EF4-FFF2-40B4-BE49-F238E27FC236}">
              <a16:creationId xmlns:a16="http://schemas.microsoft.com/office/drawing/2014/main" id="{00000000-0008-0000-0200-00004C000000}"/>
            </a:ext>
          </a:extLst>
        </xdr:cNvPr>
        <xdr:cNvSpPr txBox="1">
          <a:spLocks noChangeArrowheads="1"/>
        </xdr:cNvSpPr>
      </xdr:nvSpPr>
      <xdr:spPr bwMode="auto">
        <a:xfrm>
          <a:off x="3644900" y="14732000"/>
          <a:ext cx="0" cy="254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57</xdr:row>
      <xdr:rowOff>266700</xdr:rowOff>
    </xdr:to>
    <xdr:sp macro="" textlink="">
      <xdr:nvSpPr>
        <xdr:cNvPr id="77" name="Text Box 10">
          <a:extLst>
            <a:ext uri="{FF2B5EF4-FFF2-40B4-BE49-F238E27FC236}">
              <a16:creationId xmlns:a16="http://schemas.microsoft.com/office/drawing/2014/main" id="{00000000-0008-0000-0200-00004D000000}"/>
            </a:ext>
          </a:extLst>
        </xdr:cNvPr>
        <xdr:cNvSpPr txBox="1">
          <a:spLocks noChangeArrowheads="1"/>
        </xdr:cNvSpPr>
      </xdr:nvSpPr>
      <xdr:spPr bwMode="auto">
        <a:xfrm>
          <a:off x="3644900" y="14782800"/>
          <a:ext cx="0" cy="254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57</xdr:row>
      <xdr:rowOff>266700</xdr:rowOff>
    </xdr:to>
    <xdr:sp macro="" textlink="">
      <xdr:nvSpPr>
        <xdr:cNvPr id="78" name="Text Box 6">
          <a:extLst>
            <a:ext uri="{FF2B5EF4-FFF2-40B4-BE49-F238E27FC236}">
              <a16:creationId xmlns:a16="http://schemas.microsoft.com/office/drawing/2014/main" id="{00000000-0008-0000-0200-00004E000000}"/>
            </a:ext>
          </a:extLst>
        </xdr:cNvPr>
        <xdr:cNvSpPr txBox="1">
          <a:spLocks noChangeArrowheads="1"/>
        </xdr:cNvSpPr>
      </xdr:nvSpPr>
      <xdr:spPr bwMode="auto">
        <a:xfrm>
          <a:off x="3644900" y="14782800"/>
          <a:ext cx="0" cy="254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57</xdr:row>
      <xdr:rowOff>266700</xdr:rowOff>
    </xdr:to>
    <xdr:sp macro="" textlink="">
      <xdr:nvSpPr>
        <xdr:cNvPr id="79" name="Text Box 10">
          <a:extLst>
            <a:ext uri="{FF2B5EF4-FFF2-40B4-BE49-F238E27FC236}">
              <a16:creationId xmlns:a16="http://schemas.microsoft.com/office/drawing/2014/main" id="{00000000-0008-0000-0200-00004F000000}"/>
            </a:ext>
          </a:extLst>
        </xdr:cNvPr>
        <xdr:cNvSpPr txBox="1">
          <a:spLocks noChangeArrowheads="1"/>
        </xdr:cNvSpPr>
      </xdr:nvSpPr>
      <xdr:spPr bwMode="auto">
        <a:xfrm>
          <a:off x="3644900" y="14782800"/>
          <a:ext cx="0" cy="254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57</xdr:row>
      <xdr:rowOff>266700</xdr:rowOff>
    </xdr:to>
    <xdr:sp macro="" textlink="">
      <xdr:nvSpPr>
        <xdr:cNvPr id="80" name="Text Box 6">
          <a:extLst>
            <a:ext uri="{FF2B5EF4-FFF2-40B4-BE49-F238E27FC236}">
              <a16:creationId xmlns:a16="http://schemas.microsoft.com/office/drawing/2014/main" id="{00000000-0008-0000-0200-000050000000}"/>
            </a:ext>
          </a:extLst>
        </xdr:cNvPr>
        <xdr:cNvSpPr txBox="1">
          <a:spLocks noChangeArrowheads="1"/>
        </xdr:cNvSpPr>
      </xdr:nvSpPr>
      <xdr:spPr bwMode="auto">
        <a:xfrm>
          <a:off x="3644900" y="14732000"/>
          <a:ext cx="0" cy="254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57</xdr:row>
      <xdr:rowOff>266700</xdr:rowOff>
    </xdr:to>
    <xdr:sp macro="" textlink="">
      <xdr:nvSpPr>
        <xdr:cNvPr id="81" name="Text Box 10">
          <a:extLst>
            <a:ext uri="{FF2B5EF4-FFF2-40B4-BE49-F238E27FC236}">
              <a16:creationId xmlns:a16="http://schemas.microsoft.com/office/drawing/2014/main" id="{00000000-0008-0000-0200-000051000000}"/>
            </a:ext>
          </a:extLst>
        </xdr:cNvPr>
        <xdr:cNvSpPr txBox="1">
          <a:spLocks noChangeArrowheads="1"/>
        </xdr:cNvSpPr>
      </xdr:nvSpPr>
      <xdr:spPr bwMode="auto">
        <a:xfrm>
          <a:off x="3644900" y="14782800"/>
          <a:ext cx="0" cy="254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647700</xdr:colOff>
      <xdr:row>57</xdr:row>
      <xdr:rowOff>0</xdr:rowOff>
    </xdr:from>
    <xdr:to>
      <xdr:col>4</xdr:col>
      <xdr:colOff>647700</xdr:colOff>
      <xdr:row>57</xdr:row>
      <xdr:rowOff>266700</xdr:rowOff>
    </xdr:to>
    <xdr:sp macro="" textlink="">
      <xdr:nvSpPr>
        <xdr:cNvPr id="82" name="Text Box 6">
          <a:extLst>
            <a:ext uri="{FF2B5EF4-FFF2-40B4-BE49-F238E27FC236}">
              <a16:creationId xmlns:a16="http://schemas.microsoft.com/office/drawing/2014/main" id="{00000000-0008-0000-0200-000052000000}"/>
            </a:ext>
          </a:extLst>
        </xdr:cNvPr>
        <xdr:cNvSpPr txBox="1">
          <a:spLocks noChangeArrowheads="1"/>
        </xdr:cNvSpPr>
      </xdr:nvSpPr>
      <xdr:spPr bwMode="auto">
        <a:xfrm>
          <a:off x="3683000" y="14770100"/>
          <a:ext cx="0" cy="254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57</xdr:row>
      <xdr:rowOff>266700</xdr:rowOff>
    </xdr:to>
    <xdr:sp macro="" textlink="">
      <xdr:nvSpPr>
        <xdr:cNvPr id="83" name="Text Box 10">
          <a:extLst>
            <a:ext uri="{FF2B5EF4-FFF2-40B4-BE49-F238E27FC236}">
              <a16:creationId xmlns:a16="http://schemas.microsoft.com/office/drawing/2014/main" id="{00000000-0008-0000-0200-000053000000}"/>
            </a:ext>
          </a:extLst>
        </xdr:cNvPr>
        <xdr:cNvSpPr txBox="1">
          <a:spLocks noChangeArrowheads="1"/>
        </xdr:cNvSpPr>
      </xdr:nvSpPr>
      <xdr:spPr bwMode="auto">
        <a:xfrm>
          <a:off x="3644900" y="14782800"/>
          <a:ext cx="0" cy="254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57</xdr:row>
      <xdr:rowOff>266700</xdr:rowOff>
    </xdr:to>
    <xdr:sp macro="" textlink="">
      <xdr:nvSpPr>
        <xdr:cNvPr id="84" name="Text Box 6">
          <a:extLst>
            <a:ext uri="{FF2B5EF4-FFF2-40B4-BE49-F238E27FC236}">
              <a16:creationId xmlns:a16="http://schemas.microsoft.com/office/drawing/2014/main" id="{00000000-0008-0000-0200-000054000000}"/>
            </a:ext>
          </a:extLst>
        </xdr:cNvPr>
        <xdr:cNvSpPr txBox="1">
          <a:spLocks noChangeArrowheads="1"/>
        </xdr:cNvSpPr>
      </xdr:nvSpPr>
      <xdr:spPr bwMode="auto">
        <a:xfrm>
          <a:off x="3644900" y="14732000"/>
          <a:ext cx="0" cy="254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57</xdr:row>
      <xdr:rowOff>266700</xdr:rowOff>
    </xdr:to>
    <xdr:sp macro="" textlink="">
      <xdr:nvSpPr>
        <xdr:cNvPr id="85" name="Text Box 10">
          <a:extLst>
            <a:ext uri="{FF2B5EF4-FFF2-40B4-BE49-F238E27FC236}">
              <a16:creationId xmlns:a16="http://schemas.microsoft.com/office/drawing/2014/main" id="{00000000-0008-0000-0200-000055000000}"/>
            </a:ext>
          </a:extLst>
        </xdr:cNvPr>
        <xdr:cNvSpPr txBox="1">
          <a:spLocks noChangeArrowheads="1"/>
        </xdr:cNvSpPr>
      </xdr:nvSpPr>
      <xdr:spPr bwMode="auto">
        <a:xfrm>
          <a:off x="3644900" y="14782800"/>
          <a:ext cx="0" cy="254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57</xdr:row>
      <xdr:rowOff>266700</xdr:rowOff>
    </xdr:to>
    <xdr:sp macro="" textlink="">
      <xdr:nvSpPr>
        <xdr:cNvPr id="86" name="Text Box 6">
          <a:extLst>
            <a:ext uri="{FF2B5EF4-FFF2-40B4-BE49-F238E27FC236}">
              <a16:creationId xmlns:a16="http://schemas.microsoft.com/office/drawing/2014/main" id="{00000000-0008-0000-0200-000056000000}"/>
            </a:ext>
          </a:extLst>
        </xdr:cNvPr>
        <xdr:cNvSpPr txBox="1">
          <a:spLocks noChangeArrowheads="1"/>
        </xdr:cNvSpPr>
      </xdr:nvSpPr>
      <xdr:spPr bwMode="auto">
        <a:xfrm>
          <a:off x="3644900" y="14732000"/>
          <a:ext cx="0" cy="254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57</xdr:row>
      <xdr:rowOff>266700</xdr:rowOff>
    </xdr:to>
    <xdr:sp macro="" textlink="">
      <xdr:nvSpPr>
        <xdr:cNvPr id="87" name="Text Box 10">
          <a:extLst>
            <a:ext uri="{FF2B5EF4-FFF2-40B4-BE49-F238E27FC236}">
              <a16:creationId xmlns:a16="http://schemas.microsoft.com/office/drawing/2014/main" id="{00000000-0008-0000-0200-000057000000}"/>
            </a:ext>
          </a:extLst>
        </xdr:cNvPr>
        <xdr:cNvSpPr txBox="1">
          <a:spLocks noChangeArrowheads="1"/>
        </xdr:cNvSpPr>
      </xdr:nvSpPr>
      <xdr:spPr bwMode="auto">
        <a:xfrm>
          <a:off x="3644900" y="14782800"/>
          <a:ext cx="0" cy="254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57</xdr:row>
      <xdr:rowOff>266700</xdr:rowOff>
    </xdr:to>
    <xdr:sp macro="" textlink="">
      <xdr:nvSpPr>
        <xdr:cNvPr id="88" name="Text Box 6">
          <a:extLst>
            <a:ext uri="{FF2B5EF4-FFF2-40B4-BE49-F238E27FC236}">
              <a16:creationId xmlns:a16="http://schemas.microsoft.com/office/drawing/2014/main" id="{00000000-0008-0000-0200-000058000000}"/>
            </a:ext>
          </a:extLst>
        </xdr:cNvPr>
        <xdr:cNvSpPr txBox="1">
          <a:spLocks noChangeArrowheads="1"/>
        </xdr:cNvSpPr>
      </xdr:nvSpPr>
      <xdr:spPr bwMode="auto">
        <a:xfrm>
          <a:off x="3644900" y="14782800"/>
          <a:ext cx="0" cy="254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57</xdr:row>
      <xdr:rowOff>266700</xdr:rowOff>
    </xdr:to>
    <xdr:sp macro="" textlink="">
      <xdr:nvSpPr>
        <xdr:cNvPr id="89" name="Text Box 10">
          <a:extLst>
            <a:ext uri="{FF2B5EF4-FFF2-40B4-BE49-F238E27FC236}">
              <a16:creationId xmlns:a16="http://schemas.microsoft.com/office/drawing/2014/main" id="{00000000-0008-0000-0200-000059000000}"/>
            </a:ext>
          </a:extLst>
        </xdr:cNvPr>
        <xdr:cNvSpPr txBox="1">
          <a:spLocks noChangeArrowheads="1"/>
        </xdr:cNvSpPr>
      </xdr:nvSpPr>
      <xdr:spPr bwMode="auto">
        <a:xfrm>
          <a:off x="3644900" y="14782800"/>
          <a:ext cx="0" cy="254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57</xdr:row>
      <xdr:rowOff>266700</xdr:rowOff>
    </xdr:to>
    <xdr:sp macro="" textlink="">
      <xdr:nvSpPr>
        <xdr:cNvPr id="90" name="Text Box 6">
          <a:extLst>
            <a:ext uri="{FF2B5EF4-FFF2-40B4-BE49-F238E27FC236}">
              <a16:creationId xmlns:a16="http://schemas.microsoft.com/office/drawing/2014/main" id="{00000000-0008-0000-0200-00005A000000}"/>
            </a:ext>
          </a:extLst>
        </xdr:cNvPr>
        <xdr:cNvSpPr txBox="1">
          <a:spLocks noChangeArrowheads="1"/>
        </xdr:cNvSpPr>
      </xdr:nvSpPr>
      <xdr:spPr bwMode="auto">
        <a:xfrm>
          <a:off x="3644900" y="14732000"/>
          <a:ext cx="0" cy="254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57</xdr:row>
      <xdr:rowOff>266700</xdr:rowOff>
    </xdr:to>
    <xdr:sp macro="" textlink="">
      <xdr:nvSpPr>
        <xdr:cNvPr id="91" name="Text Box 10">
          <a:extLst>
            <a:ext uri="{FF2B5EF4-FFF2-40B4-BE49-F238E27FC236}">
              <a16:creationId xmlns:a16="http://schemas.microsoft.com/office/drawing/2014/main" id="{00000000-0008-0000-0200-00005B000000}"/>
            </a:ext>
          </a:extLst>
        </xdr:cNvPr>
        <xdr:cNvSpPr txBox="1">
          <a:spLocks noChangeArrowheads="1"/>
        </xdr:cNvSpPr>
      </xdr:nvSpPr>
      <xdr:spPr bwMode="auto">
        <a:xfrm>
          <a:off x="3644900" y="14782800"/>
          <a:ext cx="0" cy="254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647700</xdr:colOff>
      <xdr:row>57</xdr:row>
      <xdr:rowOff>0</xdr:rowOff>
    </xdr:from>
    <xdr:to>
      <xdr:col>4</xdr:col>
      <xdr:colOff>647700</xdr:colOff>
      <xdr:row>57</xdr:row>
      <xdr:rowOff>266700</xdr:rowOff>
    </xdr:to>
    <xdr:sp macro="" textlink="">
      <xdr:nvSpPr>
        <xdr:cNvPr id="92" name="Text Box 6">
          <a:extLst>
            <a:ext uri="{FF2B5EF4-FFF2-40B4-BE49-F238E27FC236}">
              <a16:creationId xmlns:a16="http://schemas.microsoft.com/office/drawing/2014/main" id="{00000000-0008-0000-0200-00005C000000}"/>
            </a:ext>
          </a:extLst>
        </xdr:cNvPr>
        <xdr:cNvSpPr txBox="1">
          <a:spLocks noChangeArrowheads="1"/>
        </xdr:cNvSpPr>
      </xdr:nvSpPr>
      <xdr:spPr bwMode="auto">
        <a:xfrm>
          <a:off x="3683000" y="15049500"/>
          <a:ext cx="0" cy="254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57</xdr:row>
      <xdr:rowOff>266700</xdr:rowOff>
    </xdr:to>
    <xdr:sp macro="" textlink="">
      <xdr:nvSpPr>
        <xdr:cNvPr id="93" name="Text Box 10">
          <a:extLst>
            <a:ext uri="{FF2B5EF4-FFF2-40B4-BE49-F238E27FC236}">
              <a16:creationId xmlns:a16="http://schemas.microsoft.com/office/drawing/2014/main" id="{00000000-0008-0000-0200-00005D000000}"/>
            </a:ext>
          </a:extLst>
        </xdr:cNvPr>
        <xdr:cNvSpPr txBox="1">
          <a:spLocks noChangeArrowheads="1"/>
        </xdr:cNvSpPr>
      </xdr:nvSpPr>
      <xdr:spPr bwMode="auto">
        <a:xfrm>
          <a:off x="3644900" y="15062200"/>
          <a:ext cx="0" cy="254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57</xdr:row>
      <xdr:rowOff>266700</xdr:rowOff>
    </xdr:to>
    <xdr:sp macro="" textlink="">
      <xdr:nvSpPr>
        <xdr:cNvPr id="94" name="Text Box 6">
          <a:extLst>
            <a:ext uri="{FF2B5EF4-FFF2-40B4-BE49-F238E27FC236}">
              <a16:creationId xmlns:a16="http://schemas.microsoft.com/office/drawing/2014/main" id="{00000000-0008-0000-0200-00005E000000}"/>
            </a:ext>
          </a:extLst>
        </xdr:cNvPr>
        <xdr:cNvSpPr txBox="1">
          <a:spLocks noChangeArrowheads="1"/>
        </xdr:cNvSpPr>
      </xdr:nvSpPr>
      <xdr:spPr bwMode="auto">
        <a:xfrm>
          <a:off x="3644900" y="15011400"/>
          <a:ext cx="0" cy="254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57</xdr:row>
      <xdr:rowOff>266700</xdr:rowOff>
    </xdr:to>
    <xdr:sp macro="" textlink="">
      <xdr:nvSpPr>
        <xdr:cNvPr id="95" name="Text Box 10">
          <a:extLst>
            <a:ext uri="{FF2B5EF4-FFF2-40B4-BE49-F238E27FC236}">
              <a16:creationId xmlns:a16="http://schemas.microsoft.com/office/drawing/2014/main" id="{00000000-0008-0000-0200-00005F000000}"/>
            </a:ext>
          </a:extLst>
        </xdr:cNvPr>
        <xdr:cNvSpPr txBox="1">
          <a:spLocks noChangeArrowheads="1"/>
        </xdr:cNvSpPr>
      </xdr:nvSpPr>
      <xdr:spPr bwMode="auto">
        <a:xfrm>
          <a:off x="3644900" y="15062200"/>
          <a:ext cx="0" cy="254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57</xdr:row>
      <xdr:rowOff>266700</xdr:rowOff>
    </xdr:to>
    <xdr:sp macro="" textlink="">
      <xdr:nvSpPr>
        <xdr:cNvPr id="96" name="Text Box 6">
          <a:extLst>
            <a:ext uri="{FF2B5EF4-FFF2-40B4-BE49-F238E27FC236}">
              <a16:creationId xmlns:a16="http://schemas.microsoft.com/office/drawing/2014/main" id="{00000000-0008-0000-0200-000060000000}"/>
            </a:ext>
          </a:extLst>
        </xdr:cNvPr>
        <xdr:cNvSpPr txBox="1">
          <a:spLocks noChangeArrowheads="1"/>
        </xdr:cNvSpPr>
      </xdr:nvSpPr>
      <xdr:spPr bwMode="auto">
        <a:xfrm>
          <a:off x="3644900" y="15011400"/>
          <a:ext cx="0" cy="254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57</xdr:row>
      <xdr:rowOff>266700</xdr:rowOff>
    </xdr:to>
    <xdr:sp macro="" textlink="">
      <xdr:nvSpPr>
        <xdr:cNvPr id="97" name="Text Box 10">
          <a:extLst>
            <a:ext uri="{FF2B5EF4-FFF2-40B4-BE49-F238E27FC236}">
              <a16:creationId xmlns:a16="http://schemas.microsoft.com/office/drawing/2014/main" id="{00000000-0008-0000-0200-000061000000}"/>
            </a:ext>
          </a:extLst>
        </xdr:cNvPr>
        <xdr:cNvSpPr txBox="1">
          <a:spLocks noChangeArrowheads="1"/>
        </xdr:cNvSpPr>
      </xdr:nvSpPr>
      <xdr:spPr bwMode="auto">
        <a:xfrm>
          <a:off x="3644900" y="15062200"/>
          <a:ext cx="0" cy="254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57</xdr:row>
      <xdr:rowOff>266700</xdr:rowOff>
    </xdr:to>
    <xdr:sp macro="" textlink="">
      <xdr:nvSpPr>
        <xdr:cNvPr id="98" name="Text Box 6">
          <a:extLst>
            <a:ext uri="{FF2B5EF4-FFF2-40B4-BE49-F238E27FC236}">
              <a16:creationId xmlns:a16="http://schemas.microsoft.com/office/drawing/2014/main" id="{00000000-0008-0000-0200-000062000000}"/>
            </a:ext>
          </a:extLst>
        </xdr:cNvPr>
        <xdr:cNvSpPr txBox="1">
          <a:spLocks noChangeArrowheads="1"/>
        </xdr:cNvSpPr>
      </xdr:nvSpPr>
      <xdr:spPr bwMode="auto">
        <a:xfrm>
          <a:off x="3644900" y="15062200"/>
          <a:ext cx="0" cy="254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57</xdr:row>
      <xdr:rowOff>266700</xdr:rowOff>
    </xdr:to>
    <xdr:sp macro="" textlink="">
      <xdr:nvSpPr>
        <xdr:cNvPr id="99" name="Text Box 10">
          <a:extLst>
            <a:ext uri="{FF2B5EF4-FFF2-40B4-BE49-F238E27FC236}">
              <a16:creationId xmlns:a16="http://schemas.microsoft.com/office/drawing/2014/main" id="{00000000-0008-0000-0200-000063000000}"/>
            </a:ext>
          </a:extLst>
        </xdr:cNvPr>
        <xdr:cNvSpPr txBox="1">
          <a:spLocks noChangeArrowheads="1"/>
        </xdr:cNvSpPr>
      </xdr:nvSpPr>
      <xdr:spPr bwMode="auto">
        <a:xfrm>
          <a:off x="3644900" y="15062200"/>
          <a:ext cx="0" cy="254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57</xdr:row>
      <xdr:rowOff>266700</xdr:rowOff>
    </xdr:to>
    <xdr:sp macro="" textlink="">
      <xdr:nvSpPr>
        <xdr:cNvPr id="100" name="Text Box 6">
          <a:extLst>
            <a:ext uri="{FF2B5EF4-FFF2-40B4-BE49-F238E27FC236}">
              <a16:creationId xmlns:a16="http://schemas.microsoft.com/office/drawing/2014/main" id="{00000000-0008-0000-0200-000064000000}"/>
            </a:ext>
          </a:extLst>
        </xdr:cNvPr>
        <xdr:cNvSpPr txBox="1">
          <a:spLocks noChangeArrowheads="1"/>
        </xdr:cNvSpPr>
      </xdr:nvSpPr>
      <xdr:spPr bwMode="auto">
        <a:xfrm>
          <a:off x="3644900" y="15011400"/>
          <a:ext cx="0" cy="254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57</xdr:row>
      <xdr:rowOff>266700</xdr:rowOff>
    </xdr:to>
    <xdr:sp macro="" textlink="">
      <xdr:nvSpPr>
        <xdr:cNvPr id="101" name="Text Box 10">
          <a:extLst>
            <a:ext uri="{FF2B5EF4-FFF2-40B4-BE49-F238E27FC236}">
              <a16:creationId xmlns:a16="http://schemas.microsoft.com/office/drawing/2014/main" id="{00000000-0008-0000-0200-000065000000}"/>
            </a:ext>
          </a:extLst>
        </xdr:cNvPr>
        <xdr:cNvSpPr txBox="1">
          <a:spLocks noChangeArrowheads="1"/>
        </xdr:cNvSpPr>
      </xdr:nvSpPr>
      <xdr:spPr bwMode="auto">
        <a:xfrm>
          <a:off x="3644900" y="15062200"/>
          <a:ext cx="0" cy="254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647700</xdr:colOff>
      <xdr:row>57</xdr:row>
      <xdr:rowOff>0</xdr:rowOff>
    </xdr:from>
    <xdr:to>
      <xdr:col>4</xdr:col>
      <xdr:colOff>647700</xdr:colOff>
      <xdr:row>57</xdr:row>
      <xdr:rowOff>266700</xdr:rowOff>
    </xdr:to>
    <xdr:sp macro="" textlink="">
      <xdr:nvSpPr>
        <xdr:cNvPr id="102" name="Text Box 6">
          <a:extLst>
            <a:ext uri="{FF2B5EF4-FFF2-40B4-BE49-F238E27FC236}">
              <a16:creationId xmlns:a16="http://schemas.microsoft.com/office/drawing/2014/main" id="{00000000-0008-0000-0200-000066000000}"/>
            </a:ext>
          </a:extLst>
        </xdr:cNvPr>
        <xdr:cNvSpPr txBox="1">
          <a:spLocks noChangeArrowheads="1"/>
        </xdr:cNvSpPr>
      </xdr:nvSpPr>
      <xdr:spPr bwMode="auto">
        <a:xfrm>
          <a:off x="3683000" y="15049500"/>
          <a:ext cx="0" cy="254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57</xdr:row>
      <xdr:rowOff>266700</xdr:rowOff>
    </xdr:to>
    <xdr:sp macro="" textlink="">
      <xdr:nvSpPr>
        <xdr:cNvPr id="103" name="Text Box 10">
          <a:extLst>
            <a:ext uri="{FF2B5EF4-FFF2-40B4-BE49-F238E27FC236}">
              <a16:creationId xmlns:a16="http://schemas.microsoft.com/office/drawing/2014/main" id="{00000000-0008-0000-0200-000067000000}"/>
            </a:ext>
          </a:extLst>
        </xdr:cNvPr>
        <xdr:cNvSpPr txBox="1">
          <a:spLocks noChangeArrowheads="1"/>
        </xdr:cNvSpPr>
      </xdr:nvSpPr>
      <xdr:spPr bwMode="auto">
        <a:xfrm>
          <a:off x="3644900" y="15062200"/>
          <a:ext cx="0" cy="254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57</xdr:row>
      <xdr:rowOff>266700</xdr:rowOff>
    </xdr:to>
    <xdr:sp macro="" textlink="">
      <xdr:nvSpPr>
        <xdr:cNvPr id="104" name="Text Box 6">
          <a:extLst>
            <a:ext uri="{FF2B5EF4-FFF2-40B4-BE49-F238E27FC236}">
              <a16:creationId xmlns:a16="http://schemas.microsoft.com/office/drawing/2014/main" id="{00000000-0008-0000-0200-000068000000}"/>
            </a:ext>
          </a:extLst>
        </xdr:cNvPr>
        <xdr:cNvSpPr txBox="1">
          <a:spLocks noChangeArrowheads="1"/>
        </xdr:cNvSpPr>
      </xdr:nvSpPr>
      <xdr:spPr bwMode="auto">
        <a:xfrm>
          <a:off x="3644900" y="15011400"/>
          <a:ext cx="0" cy="254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57</xdr:row>
      <xdr:rowOff>266700</xdr:rowOff>
    </xdr:to>
    <xdr:sp macro="" textlink="">
      <xdr:nvSpPr>
        <xdr:cNvPr id="105" name="Text Box 10">
          <a:extLst>
            <a:ext uri="{FF2B5EF4-FFF2-40B4-BE49-F238E27FC236}">
              <a16:creationId xmlns:a16="http://schemas.microsoft.com/office/drawing/2014/main" id="{00000000-0008-0000-0200-000069000000}"/>
            </a:ext>
          </a:extLst>
        </xdr:cNvPr>
        <xdr:cNvSpPr txBox="1">
          <a:spLocks noChangeArrowheads="1"/>
        </xdr:cNvSpPr>
      </xdr:nvSpPr>
      <xdr:spPr bwMode="auto">
        <a:xfrm>
          <a:off x="3644900" y="15062200"/>
          <a:ext cx="0" cy="254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57</xdr:row>
      <xdr:rowOff>266700</xdr:rowOff>
    </xdr:to>
    <xdr:sp macro="" textlink="">
      <xdr:nvSpPr>
        <xdr:cNvPr id="106" name="Text Box 6">
          <a:extLst>
            <a:ext uri="{FF2B5EF4-FFF2-40B4-BE49-F238E27FC236}">
              <a16:creationId xmlns:a16="http://schemas.microsoft.com/office/drawing/2014/main" id="{00000000-0008-0000-0200-00006A000000}"/>
            </a:ext>
          </a:extLst>
        </xdr:cNvPr>
        <xdr:cNvSpPr txBox="1">
          <a:spLocks noChangeArrowheads="1"/>
        </xdr:cNvSpPr>
      </xdr:nvSpPr>
      <xdr:spPr bwMode="auto">
        <a:xfrm>
          <a:off x="3644900" y="15011400"/>
          <a:ext cx="0" cy="254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57</xdr:row>
      <xdr:rowOff>266700</xdr:rowOff>
    </xdr:to>
    <xdr:sp macro="" textlink="">
      <xdr:nvSpPr>
        <xdr:cNvPr id="107" name="Text Box 10">
          <a:extLst>
            <a:ext uri="{FF2B5EF4-FFF2-40B4-BE49-F238E27FC236}">
              <a16:creationId xmlns:a16="http://schemas.microsoft.com/office/drawing/2014/main" id="{00000000-0008-0000-0200-00006B000000}"/>
            </a:ext>
          </a:extLst>
        </xdr:cNvPr>
        <xdr:cNvSpPr txBox="1">
          <a:spLocks noChangeArrowheads="1"/>
        </xdr:cNvSpPr>
      </xdr:nvSpPr>
      <xdr:spPr bwMode="auto">
        <a:xfrm>
          <a:off x="3644900" y="15062200"/>
          <a:ext cx="0" cy="254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57</xdr:row>
      <xdr:rowOff>266700</xdr:rowOff>
    </xdr:to>
    <xdr:sp macro="" textlink="">
      <xdr:nvSpPr>
        <xdr:cNvPr id="108" name="Text Box 6">
          <a:extLst>
            <a:ext uri="{FF2B5EF4-FFF2-40B4-BE49-F238E27FC236}">
              <a16:creationId xmlns:a16="http://schemas.microsoft.com/office/drawing/2014/main" id="{00000000-0008-0000-0200-00006C000000}"/>
            </a:ext>
          </a:extLst>
        </xdr:cNvPr>
        <xdr:cNvSpPr txBox="1">
          <a:spLocks noChangeArrowheads="1"/>
        </xdr:cNvSpPr>
      </xdr:nvSpPr>
      <xdr:spPr bwMode="auto">
        <a:xfrm>
          <a:off x="3644900" y="15062200"/>
          <a:ext cx="0" cy="254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57</xdr:row>
      <xdr:rowOff>266700</xdr:rowOff>
    </xdr:to>
    <xdr:sp macro="" textlink="">
      <xdr:nvSpPr>
        <xdr:cNvPr id="109" name="Text Box 10">
          <a:extLst>
            <a:ext uri="{FF2B5EF4-FFF2-40B4-BE49-F238E27FC236}">
              <a16:creationId xmlns:a16="http://schemas.microsoft.com/office/drawing/2014/main" id="{00000000-0008-0000-0200-00006D000000}"/>
            </a:ext>
          </a:extLst>
        </xdr:cNvPr>
        <xdr:cNvSpPr txBox="1">
          <a:spLocks noChangeArrowheads="1"/>
        </xdr:cNvSpPr>
      </xdr:nvSpPr>
      <xdr:spPr bwMode="auto">
        <a:xfrm>
          <a:off x="3644900" y="15062200"/>
          <a:ext cx="0" cy="254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57</xdr:row>
      <xdr:rowOff>266700</xdr:rowOff>
    </xdr:to>
    <xdr:sp macro="" textlink="">
      <xdr:nvSpPr>
        <xdr:cNvPr id="110" name="Text Box 6">
          <a:extLst>
            <a:ext uri="{FF2B5EF4-FFF2-40B4-BE49-F238E27FC236}">
              <a16:creationId xmlns:a16="http://schemas.microsoft.com/office/drawing/2014/main" id="{00000000-0008-0000-0200-00006E000000}"/>
            </a:ext>
          </a:extLst>
        </xdr:cNvPr>
        <xdr:cNvSpPr txBox="1">
          <a:spLocks noChangeArrowheads="1"/>
        </xdr:cNvSpPr>
      </xdr:nvSpPr>
      <xdr:spPr bwMode="auto">
        <a:xfrm>
          <a:off x="3644900" y="15011400"/>
          <a:ext cx="0" cy="254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57</xdr:row>
      <xdr:rowOff>266700</xdr:rowOff>
    </xdr:to>
    <xdr:sp macro="" textlink="">
      <xdr:nvSpPr>
        <xdr:cNvPr id="111" name="Text Box 10">
          <a:extLst>
            <a:ext uri="{FF2B5EF4-FFF2-40B4-BE49-F238E27FC236}">
              <a16:creationId xmlns:a16="http://schemas.microsoft.com/office/drawing/2014/main" id="{00000000-0008-0000-0200-00006F000000}"/>
            </a:ext>
          </a:extLst>
        </xdr:cNvPr>
        <xdr:cNvSpPr txBox="1">
          <a:spLocks noChangeArrowheads="1"/>
        </xdr:cNvSpPr>
      </xdr:nvSpPr>
      <xdr:spPr bwMode="auto">
        <a:xfrm>
          <a:off x="3644900" y="15062200"/>
          <a:ext cx="0" cy="254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9</xdr:row>
      <xdr:rowOff>152400</xdr:rowOff>
    </xdr:from>
    <xdr:to>
      <xdr:col>4</xdr:col>
      <xdr:colOff>609600</xdr:colOff>
      <xdr:row>10</xdr:row>
      <xdr:rowOff>114300</xdr:rowOff>
    </xdr:to>
    <xdr:sp macro="" textlink="">
      <xdr:nvSpPr>
        <xdr:cNvPr id="112" name="Text Box 6">
          <a:extLst>
            <a:ext uri="{FF2B5EF4-FFF2-40B4-BE49-F238E27FC236}">
              <a16:creationId xmlns:a16="http://schemas.microsoft.com/office/drawing/2014/main" id="{00000000-0008-0000-0100-0000054D0000}"/>
            </a:ext>
          </a:extLst>
        </xdr:cNvPr>
        <xdr:cNvSpPr txBox="1">
          <a:spLocks noChangeArrowheads="1"/>
        </xdr:cNvSpPr>
      </xdr:nvSpPr>
      <xdr:spPr bwMode="auto">
        <a:xfrm>
          <a:off x="3225800" y="1085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9</xdr:row>
      <xdr:rowOff>152400</xdr:rowOff>
    </xdr:from>
    <xdr:to>
      <xdr:col>4</xdr:col>
      <xdr:colOff>609600</xdr:colOff>
      <xdr:row>10</xdr:row>
      <xdr:rowOff>114300</xdr:rowOff>
    </xdr:to>
    <xdr:sp macro="" textlink="">
      <xdr:nvSpPr>
        <xdr:cNvPr id="113" name="Text Box 10">
          <a:extLst>
            <a:ext uri="{FF2B5EF4-FFF2-40B4-BE49-F238E27FC236}">
              <a16:creationId xmlns:a16="http://schemas.microsoft.com/office/drawing/2014/main" id="{00000000-0008-0000-0100-0000064D0000}"/>
            </a:ext>
          </a:extLst>
        </xdr:cNvPr>
        <xdr:cNvSpPr txBox="1">
          <a:spLocks noChangeArrowheads="1"/>
        </xdr:cNvSpPr>
      </xdr:nvSpPr>
      <xdr:spPr bwMode="auto">
        <a:xfrm>
          <a:off x="3225800" y="1085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37</xdr:row>
      <xdr:rowOff>101600</xdr:rowOff>
    </xdr:from>
    <xdr:to>
      <xdr:col>4</xdr:col>
      <xdr:colOff>609600</xdr:colOff>
      <xdr:row>38</xdr:row>
      <xdr:rowOff>76200</xdr:rowOff>
    </xdr:to>
    <xdr:sp macro="" textlink="">
      <xdr:nvSpPr>
        <xdr:cNvPr id="114" name="Text Box 6">
          <a:extLst>
            <a:ext uri="{FF2B5EF4-FFF2-40B4-BE49-F238E27FC236}">
              <a16:creationId xmlns:a16="http://schemas.microsoft.com/office/drawing/2014/main" id="{00000000-0008-0000-0100-0000114D0000}"/>
            </a:ext>
          </a:extLst>
        </xdr:cNvPr>
        <xdr:cNvSpPr txBox="1">
          <a:spLocks noChangeArrowheads="1"/>
        </xdr:cNvSpPr>
      </xdr:nvSpPr>
      <xdr:spPr bwMode="auto">
        <a:xfrm>
          <a:off x="3225800" y="1334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37</xdr:row>
      <xdr:rowOff>152400</xdr:rowOff>
    </xdr:from>
    <xdr:to>
      <xdr:col>4</xdr:col>
      <xdr:colOff>609600</xdr:colOff>
      <xdr:row>38</xdr:row>
      <xdr:rowOff>127000</xdr:rowOff>
    </xdr:to>
    <xdr:sp macro="" textlink="">
      <xdr:nvSpPr>
        <xdr:cNvPr id="115" name="Text Box 10">
          <a:extLst>
            <a:ext uri="{FF2B5EF4-FFF2-40B4-BE49-F238E27FC236}">
              <a16:creationId xmlns:a16="http://schemas.microsoft.com/office/drawing/2014/main" id="{00000000-0008-0000-0100-0000124D0000}"/>
            </a:ext>
          </a:extLst>
        </xdr:cNvPr>
        <xdr:cNvSpPr txBox="1">
          <a:spLocks noChangeArrowheads="1"/>
        </xdr:cNvSpPr>
      </xdr:nvSpPr>
      <xdr:spPr bwMode="auto">
        <a:xfrm>
          <a:off x="3225800" y="1339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1054100</xdr:colOff>
      <xdr:row>19</xdr:row>
      <xdr:rowOff>254000</xdr:rowOff>
    </xdr:from>
    <xdr:to>
      <xdr:col>4</xdr:col>
      <xdr:colOff>1054100</xdr:colOff>
      <xdr:row>20</xdr:row>
      <xdr:rowOff>254000</xdr:rowOff>
    </xdr:to>
    <xdr:sp macro="" textlink="">
      <xdr:nvSpPr>
        <xdr:cNvPr id="116" name="Text Box 6">
          <a:extLst>
            <a:ext uri="{FF2B5EF4-FFF2-40B4-BE49-F238E27FC236}">
              <a16:creationId xmlns:a16="http://schemas.microsoft.com/office/drawing/2014/main" id="{00000000-0008-0000-0100-0000134D0000}"/>
            </a:ext>
          </a:extLst>
        </xdr:cNvPr>
        <xdr:cNvSpPr txBox="1">
          <a:spLocks noChangeArrowheads="1"/>
        </xdr:cNvSpPr>
      </xdr:nvSpPr>
      <xdr:spPr bwMode="auto">
        <a:xfrm>
          <a:off x="3670300" y="12230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19</xdr:row>
      <xdr:rowOff>152400</xdr:rowOff>
    </xdr:from>
    <xdr:to>
      <xdr:col>4</xdr:col>
      <xdr:colOff>609600</xdr:colOff>
      <xdr:row>20</xdr:row>
      <xdr:rowOff>152400</xdr:rowOff>
    </xdr:to>
    <xdr:sp macro="" textlink="">
      <xdr:nvSpPr>
        <xdr:cNvPr id="117" name="Text Box 10">
          <a:extLst>
            <a:ext uri="{FF2B5EF4-FFF2-40B4-BE49-F238E27FC236}">
              <a16:creationId xmlns:a16="http://schemas.microsoft.com/office/drawing/2014/main" id="{00000000-0008-0000-0100-0000144D0000}"/>
            </a:ext>
          </a:extLst>
        </xdr:cNvPr>
        <xdr:cNvSpPr txBox="1">
          <a:spLocks noChangeArrowheads="1"/>
        </xdr:cNvSpPr>
      </xdr:nvSpPr>
      <xdr:spPr bwMode="auto">
        <a:xfrm>
          <a:off x="3225800" y="1212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6</xdr:row>
      <xdr:rowOff>152400</xdr:rowOff>
    </xdr:from>
    <xdr:to>
      <xdr:col>4</xdr:col>
      <xdr:colOff>609600</xdr:colOff>
      <xdr:row>7</xdr:row>
      <xdr:rowOff>114300</xdr:rowOff>
    </xdr:to>
    <xdr:sp macro="" textlink="">
      <xdr:nvSpPr>
        <xdr:cNvPr id="118" name="Text Box 6">
          <a:extLst>
            <a:ext uri="{FF2B5EF4-FFF2-40B4-BE49-F238E27FC236}">
              <a16:creationId xmlns:a16="http://schemas.microsoft.com/office/drawing/2014/main" id="{00000000-0008-0000-0100-0000154D0000}"/>
            </a:ext>
          </a:extLst>
        </xdr:cNvPr>
        <xdr:cNvSpPr txBox="1">
          <a:spLocks noChangeArrowheads="1"/>
        </xdr:cNvSpPr>
      </xdr:nvSpPr>
      <xdr:spPr bwMode="auto">
        <a:xfrm>
          <a:off x="3225800" y="1054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6</xdr:row>
      <xdr:rowOff>152400</xdr:rowOff>
    </xdr:from>
    <xdr:to>
      <xdr:col>4</xdr:col>
      <xdr:colOff>609600</xdr:colOff>
      <xdr:row>7</xdr:row>
      <xdr:rowOff>114300</xdr:rowOff>
    </xdr:to>
    <xdr:sp macro="" textlink="">
      <xdr:nvSpPr>
        <xdr:cNvPr id="119" name="Text Box 10">
          <a:extLst>
            <a:ext uri="{FF2B5EF4-FFF2-40B4-BE49-F238E27FC236}">
              <a16:creationId xmlns:a16="http://schemas.microsoft.com/office/drawing/2014/main" id="{00000000-0008-0000-0100-0000164D0000}"/>
            </a:ext>
          </a:extLst>
        </xdr:cNvPr>
        <xdr:cNvSpPr txBox="1">
          <a:spLocks noChangeArrowheads="1"/>
        </xdr:cNvSpPr>
      </xdr:nvSpPr>
      <xdr:spPr bwMode="auto">
        <a:xfrm>
          <a:off x="3225800" y="1054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24</xdr:row>
      <xdr:rowOff>152400</xdr:rowOff>
    </xdr:from>
    <xdr:to>
      <xdr:col>4</xdr:col>
      <xdr:colOff>609600</xdr:colOff>
      <xdr:row>25</xdr:row>
      <xdr:rowOff>152400</xdr:rowOff>
    </xdr:to>
    <xdr:sp macro="" textlink="">
      <xdr:nvSpPr>
        <xdr:cNvPr id="120" name="Text Box 6">
          <a:extLst>
            <a:ext uri="{FF2B5EF4-FFF2-40B4-BE49-F238E27FC236}">
              <a16:creationId xmlns:a16="http://schemas.microsoft.com/office/drawing/2014/main" id="{00000000-0008-0000-0100-0000174D0000}"/>
            </a:ext>
          </a:extLst>
        </xdr:cNvPr>
        <xdr:cNvSpPr txBox="1">
          <a:spLocks noChangeArrowheads="1"/>
        </xdr:cNvSpPr>
      </xdr:nvSpPr>
      <xdr:spPr bwMode="auto">
        <a:xfrm>
          <a:off x="3225800" y="1244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24</xdr:row>
      <xdr:rowOff>152400</xdr:rowOff>
    </xdr:from>
    <xdr:to>
      <xdr:col>4</xdr:col>
      <xdr:colOff>609600</xdr:colOff>
      <xdr:row>25</xdr:row>
      <xdr:rowOff>152400</xdr:rowOff>
    </xdr:to>
    <xdr:sp macro="" textlink="">
      <xdr:nvSpPr>
        <xdr:cNvPr id="121" name="Text Box 10">
          <a:extLst>
            <a:ext uri="{FF2B5EF4-FFF2-40B4-BE49-F238E27FC236}">
              <a16:creationId xmlns:a16="http://schemas.microsoft.com/office/drawing/2014/main" id="{00000000-0008-0000-0100-0000184D0000}"/>
            </a:ext>
          </a:extLst>
        </xdr:cNvPr>
        <xdr:cNvSpPr txBox="1">
          <a:spLocks noChangeArrowheads="1"/>
        </xdr:cNvSpPr>
      </xdr:nvSpPr>
      <xdr:spPr bwMode="auto">
        <a:xfrm>
          <a:off x="3225800" y="1244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43</xdr:row>
      <xdr:rowOff>101600</xdr:rowOff>
    </xdr:from>
    <xdr:to>
      <xdr:col>4</xdr:col>
      <xdr:colOff>609600</xdr:colOff>
      <xdr:row>44</xdr:row>
      <xdr:rowOff>76200</xdr:rowOff>
    </xdr:to>
    <xdr:sp macro="" textlink="">
      <xdr:nvSpPr>
        <xdr:cNvPr id="122" name="Text Box 6">
          <a:extLst>
            <a:ext uri="{FF2B5EF4-FFF2-40B4-BE49-F238E27FC236}">
              <a16:creationId xmlns:a16="http://schemas.microsoft.com/office/drawing/2014/main" id="{00000000-0008-0000-0100-0000194D0000}"/>
            </a:ext>
          </a:extLst>
        </xdr:cNvPr>
        <xdr:cNvSpPr txBox="1">
          <a:spLocks noChangeArrowheads="1"/>
        </xdr:cNvSpPr>
      </xdr:nvSpPr>
      <xdr:spPr bwMode="auto">
        <a:xfrm>
          <a:off x="3225800" y="13030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43</xdr:row>
      <xdr:rowOff>152400</xdr:rowOff>
    </xdr:from>
    <xdr:to>
      <xdr:col>4</xdr:col>
      <xdr:colOff>609600</xdr:colOff>
      <xdr:row>44</xdr:row>
      <xdr:rowOff>127000</xdr:rowOff>
    </xdr:to>
    <xdr:sp macro="" textlink="">
      <xdr:nvSpPr>
        <xdr:cNvPr id="123" name="Text Box 10">
          <a:extLst>
            <a:ext uri="{FF2B5EF4-FFF2-40B4-BE49-F238E27FC236}">
              <a16:creationId xmlns:a16="http://schemas.microsoft.com/office/drawing/2014/main" id="{00000000-0008-0000-0100-00001A4D0000}"/>
            </a:ext>
          </a:extLst>
        </xdr:cNvPr>
        <xdr:cNvSpPr txBox="1">
          <a:spLocks noChangeArrowheads="1"/>
        </xdr:cNvSpPr>
      </xdr:nvSpPr>
      <xdr:spPr bwMode="auto">
        <a:xfrm>
          <a:off x="3225800" y="1308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60</xdr:row>
      <xdr:rowOff>152400</xdr:rowOff>
    </xdr:from>
    <xdr:to>
      <xdr:col>4</xdr:col>
      <xdr:colOff>609600</xdr:colOff>
      <xdr:row>61</xdr:row>
      <xdr:rowOff>152400</xdr:rowOff>
    </xdr:to>
    <xdr:sp macro="" textlink="">
      <xdr:nvSpPr>
        <xdr:cNvPr id="124" name="Text Box 6">
          <a:extLst>
            <a:ext uri="{FF2B5EF4-FFF2-40B4-BE49-F238E27FC236}">
              <a16:creationId xmlns:a16="http://schemas.microsoft.com/office/drawing/2014/main" id="{00000000-0008-0000-0100-00001B4D0000}"/>
            </a:ext>
          </a:extLst>
        </xdr:cNvPr>
        <xdr:cNvSpPr txBox="1">
          <a:spLocks noChangeArrowheads="1"/>
        </xdr:cNvSpPr>
      </xdr:nvSpPr>
      <xdr:spPr bwMode="auto">
        <a:xfrm>
          <a:off x="3225800" y="1181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60</xdr:row>
      <xdr:rowOff>152400</xdr:rowOff>
    </xdr:from>
    <xdr:to>
      <xdr:col>4</xdr:col>
      <xdr:colOff>609600</xdr:colOff>
      <xdr:row>61</xdr:row>
      <xdr:rowOff>152400</xdr:rowOff>
    </xdr:to>
    <xdr:sp macro="" textlink="">
      <xdr:nvSpPr>
        <xdr:cNvPr id="125" name="Text Box 10">
          <a:extLst>
            <a:ext uri="{FF2B5EF4-FFF2-40B4-BE49-F238E27FC236}">
              <a16:creationId xmlns:a16="http://schemas.microsoft.com/office/drawing/2014/main" id="{00000000-0008-0000-0100-00001C4D0000}"/>
            </a:ext>
          </a:extLst>
        </xdr:cNvPr>
        <xdr:cNvSpPr txBox="1">
          <a:spLocks noChangeArrowheads="1"/>
        </xdr:cNvSpPr>
      </xdr:nvSpPr>
      <xdr:spPr bwMode="auto">
        <a:xfrm>
          <a:off x="3225800" y="1181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52</xdr:row>
      <xdr:rowOff>101600</xdr:rowOff>
    </xdr:from>
    <xdr:to>
      <xdr:col>4</xdr:col>
      <xdr:colOff>609600</xdr:colOff>
      <xdr:row>53</xdr:row>
      <xdr:rowOff>76200</xdr:rowOff>
    </xdr:to>
    <xdr:sp macro="" textlink="">
      <xdr:nvSpPr>
        <xdr:cNvPr id="126" name="Text Box 6">
          <a:extLst>
            <a:ext uri="{FF2B5EF4-FFF2-40B4-BE49-F238E27FC236}">
              <a16:creationId xmlns:a16="http://schemas.microsoft.com/office/drawing/2014/main" id="{00000000-0008-0000-0100-00001D4D0000}"/>
            </a:ext>
          </a:extLst>
        </xdr:cNvPr>
        <xdr:cNvSpPr txBox="1">
          <a:spLocks noChangeArrowheads="1"/>
        </xdr:cNvSpPr>
      </xdr:nvSpPr>
      <xdr:spPr bwMode="auto">
        <a:xfrm>
          <a:off x="3225800" y="1493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52</xdr:row>
      <xdr:rowOff>152400</xdr:rowOff>
    </xdr:from>
    <xdr:to>
      <xdr:col>4</xdr:col>
      <xdr:colOff>609600</xdr:colOff>
      <xdr:row>53</xdr:row>
      <xdr:rowOff>127000</xdr:rowOff>
    </xdr:to>
    <xdr:sp macro="" textlink="">
      <xdr:nvSpPr>
        <xdr:cNvPr id="127" name="Text Box 10">
          <a:extLst>
            <a:ext uri="{FF2B5EF4-FFF2-40B4-BE49-F238E27FC236}">
              <a16:creationId xmlns:a16="http://schemas.microsoft.com/office/drawing/2014/main" id="{00000000-0008-0000-0100-00001E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12</xdr:row>
      <xdr:rowOff>152400</xdr:rowOff>
    </xdr:from>
    <xdr:to>
      <xdr:col>4</xdr:col>
      <xdr:colOff>609600</xdr:colOff>
      <xdr:row>13</xdr:row>
      <xdr:rowOff>152400</xdr:rowOff>
    </xdr:to>
    <xdr:sp macro="" textlink="">
      <xdr:nvSpPr>
        <xdr:cNvPr id="128" name="Text Box 6">
          <a:extLst>
            <a:ext uri="{FF2B5EF4-FFF2-40B4-BE49-F238E27FC236}">
              <a16:creationId xmlns:a16="http://schemas.microsoft.com/office/drawing/2014/main" id="{00000000-0008-0000-0100-0000234D0000}"/>
            </a:ext>
          </a:extLst>
        </xdr:cNvPr>
        <xdr:cNvSpPr txBox="1">
          <a:spLocks noChangeArrowheads="1"/>
        </xdr:cNvSpPr>
      </xdr:nvSpPr>
      <xdr:spPr bwMode="auto">
        <a:xfrm>
          <a:off x="3225800" y="1117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12</xdr:row>
      <xdr:rowOff>152400</xdr:rowOff>
    </xdr:from>
    <xdr:to>
      <xdr:col>4</xdr:col>
      <xdr:colOff>609600</xdr:colOff>
      <xdr:row>13</xdr:row>
      <xdr:rowOff>152400</xdr:rowOff>
    </xdr:to>
    <xdr:sp macro="" textlink="">
      <xdr:nvSpPr>
        <xdr:cNvPr id="129" name="Text Box 10">
          <a:extLst>
            <a:ext uri="{FF2B5EF4-FFF2-40B4-BE49-F238E27FC236}">
              <a16:creationId xmlns:a16="http://schemas.microsoft.com/office/drawing/2014/main" id="{00000000-0008-0000-0100-0000244D0000}"/>
            </a:ext>
          </a:extLst>
        </xdr:cNvPr>
        <xdr:cNvSpPr txBox="1">
          <a:spLocks noChangeArrowheads="1"/>
        </xdr:cNvSpPr>
      </xdr:nvSpPr>
      <xdr:spPr bwMode="auto">
        <a:xfrm>
          <a:off x="3225800" y="1117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12</xdr:row>
      <xdr:rowOff>101600</xdr:rowOff>
    </xdr:from>
    <xdr:to>
      <xdr:col>4</xdr:col>
      <xdr:colOff>609600</xdr:colOff>
      <xdr:row>13</xdr:row>
      <xdr:rowOff>101600</xdr:rowOff>
    </xdr:to>
    <xdr:sp macro="" textlink="">
      <xdr:nvSpPr>
        <xdr:cNvPr id="130" name="Text Box 6">
          <a:extLst>
            <a:ext uri="{FF2B5EF4-FFF2-40B4-BE49-F238E27FC236}">
              <a16:creationId xmlns:a16="http://schemas.microsoft.com/office/drawing/2014/main" id="{00000000-0008-0000-0100-0000254D0000}"/>
            </a:ext>
          </a:extLst>
        </xdr:cNvPr>
        <xdr:cNvSpPr txBox="1">
          <a:spLocks noChangeArrowheads="1"/>
        </xdr:cNvSpPr>
      </xdr:nvSpPr>
      <xdr:spPr bwMode="auto">
        <a:xfrm>
          <a:off x="3225800" y="1112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12</xdr:row>
      <xdr:rowOff>152400</xdr:rowOff>
    </xdr:from>
    <xdr:to>
      <xdr:col>4</xdr:col>
      <xdr:colOff>609600</xdr:colOff>
      <xdr:row>13</xdr:row>
      <xdr:rowOff>152400</xdr:rowOff>
    </xdr:to>
    <xdr:sp macro="" textlink="">
      <xdr:nvSpPr>
        <xdr:cNvPr id="131" name="Text Box 10">
          <a:extLst>
            <a:ext uri="{FF2B5EF4-FFF2-40B4-BE49-F238E27FC236}">
              <a16:creationId xmlns:a16="http://schemas.microsoft.com/office/drawing/2014/main" id="{00000000-0008-0000-0100-0000264D0000}"/>
            </a:ext>
          </a:extLst>
        </xdr:cNvPr>
        <xdr:cNvSpPr txBox="1">
          <a:spLocks noChangeArrowheads="1"/>
        </xdr:cNvSpPr>
      </xdr:nvSpPr>
      <xdr:spPr bwMode="auto">
        <a:xfrm>
          <a:off x="3225800" y="1117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44</xdr:row>
      <xdr:rowOff>152400</xdr:rowOff>
    </xdr:from>
    <xdr:to>
      <xdr:col>4</xdr:col>
      <xdr:colOff>609600</xdr:colOff>
      <xdr:row>45</xdr:row>
      <xdr:rowOff>152400</xdr:rowOff>
    </xdr:to>
    <xdr:sp macro="" textlink="">
      <xdr:nvSpPr>
        <xdr:cNvPr id="132" name="Text Box 6">
          <a:extLst>
            <a:ext uri="{FF2B5EF4-FFF2-40B4-BE49-F238E27FC236}">
              <a16:creationId xmlns:a16="http://schemas.microsoft.com/office/drawing/2014/main" id="{00000000-0008-0000-0100-0000274D0000}"/>
            </a:ext>
          </a:extLst>
        </xdr:cNvPr>
        <xdr:cNvSpPr txBox="1">
          <a:spLocks noChangeArrowheads="1"/>
        </xdr:cNvSpPr>
      </xdr:nvSpPr>
      <xdr:spPr bwMode="auto">
        <a:xfrm>
          <a:off x="3225800" y="1403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44</xdr:row>
      <xdr:rowOff>152400</xdr:rowOff>
    </xdr:from>
    <xdr:to>
      <xdr:col>4</xdr:col>
      <xdr:colOff>609600</xdr:colOff>
      <xdr:row>45</xdr:row>
      <xdr:rowOff>152400</xdr:rowOff>
    </xdr:to>
    <xdr:sp macro="" textlink="">
      <xdr:nvSpPr>
        <xdr:cNvPr id="133" name="Text Box 10">
          <a:extLst>
            <a:ext uri="{FF2B5EF4-FFF2-40B4-BE49-F238E27FC236}">
              <a16:creationId xmlns:a16="http://schemas.microsoft.com/office/drawing/2014/main" id="{00000000-0008-0000-0100-0000284D0000}"/>
            </a:ext>
          </a:extLst>
        </xdr:cNvPr>
        <xdr:cNvSpPr txBox="1">
          <a:spLocks noChangeArrowheads="1"/>
        </xdr:cNvSpPr>
      </xdr:nvSpPr>
      <xdr:spPr bwMode="auto">
        <a:xfrm>
          <a:off x="3225800" y="1403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44</xdr:row>
      <xdr:rowOff>101600</xdr:rowOff>
    </xdr:from>
    <xdr:to>
      <xdr:col>4</xdr:col>
      <xdr:colOff>609600</xdr:colOff>
      <xdr:row>45</xdr:row>
      <xdr:rowOff>101600</xdr:rowOff>
    </xdr:to>
    <xdr:sp macro="" textlink="">
      <xdr:nvSpPr>
        <xdr:cNvPr id="134" name="Text Box 6">
          <a:extLst>
            <a:ext uri="{FF2B5EF4-FFF2-40B4-BE49-F238E27FC236}">
              <a16:creationId xmlns:a16="http://schemas.microsoft.com/office/drawing/2014/main" id="{00000000-0008-0000-0100-0000294D0000}"/>
            </a:ext>
          </a:extLst>
        </xdr:cNvPr>
        <xdr:cNvSpPr txBox="1">
          <a:spLocks noChangeArrowheads="1"/>
        </xdr:cNvSpPr>
      </xdr:nvSpPr>
      <xdr:spPr bwMode="auto">
        <a:xfrm>
          <a:off x="3225800" y="13982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44</xdr:row>
      <xdr:rowOff>152400</xdr:rowOff>
    </xdr:from>
    <xdr:to>
      <xdr:col>4</xdr:col>
      <xdr:colOff>609600</xdr:colOff>
      <xdr:row>45</xdr:row>
      <xdr:rowOff>152400</xdr:rowOff>
    </xdr:to>
    <xdr:sp macro="" textlink="">
      <xdr:nvSpPr>
        <xdr:cNvPr id="135" name="Text Box 10">
          <a:extLst>
            <a:ext uri="{FF2B5EF4-FFF2-40B4-BE49-F238E27FC236}">
              <a16:creationId xmlns:a16="http://schemas.microsoft.com/office/drawing/2014/main" id="{00000000-0008-0000-0100-00002A4D0000}"/>
            </a:ext>
          </a:extLst>
        </xdr:cNvPr>
        <xdr:cNvSpPr txBox="1">
          <a:spLocks noChangeArrowheads="1"/>
        </xdr:cNvSpPr>
      </xdr:nvSpPr>
      <xdr:spPr bwMode="auto">
        <a:xfrm>
          <a:off x="3225800" y="1403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44</xdr:row>
      <xdr:rowOff>101600</xdr:rowOff>
    </xdr:from>
    <xdr:to>
      <xdr:col>4</xdr:col>
      <xdr:colOff>609600</xdr:colOff>
      <xdr:row>45</xdr:row>
      <xdr:rowOff>101600</xdr:rowOff>
    </xdr:to>
    <xdr:sp macro="" textlink="">
      <xdr:nvSpPr>
        <xdr:cNvPr id="136" name="Text Box 6">
          <a:extLst>
            <a:ext uri="{FF2B5EF4-FFF2-40B4-BE49-F238E27FC236}">
              <a16:creationId xmlns:a16="http://schemas.microsoft.com/office/drawing/2014/main" id="{00000000-0008-0000-0100-00002B4D0000}"/>
            </a:ext>
          </a:extLst>
        </xdr:cNvPr>
        <xdr:cNvSpPr txBox="1">
          <a:spLocks noChangeArrowheads="1"/>
        </xdr:cNvSpPr>
      </xdr:nvSpPr>
      <xdr:spPr bwMode="auto">
        <a:xfrm>
          <a:off x="3225800" y="13982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44</xdr:row>
      <xdr:rowOff>152400</xdr:rowOff>
    </xdr:from>
    <xdr:to>
      <xdr:col>4</xdr:col>
      <xdr:colOff>609600</xdr:colOff>
      <xdr:row>45</xdr:row>
      <xdr:rowOff>152400</xdr:rowOff>
    </xdr:to>
    <xdr:sp macro="" textlink="">
      <xdr:nvSpPr>
        <xdr:cNvPr id="137" name="Text Box 10">
          <a:extLst>
            <a:ext uri="{FF2B5EF4-FFF2-40B4-BE49-F238E27FC236}">
              <a16:creationId xmlns:a16="http://schemas.microsoft.com/office/drawing/2014/main" id="{00000000-0008-0000-0100-00002C4D0000}"/>
            </a:ext>
          </a:extLst>
        </xdr:cNvPr>
        <xdr:cNvSpPr txBox="1">
          <a:spLocks noChangeArrowheads="1"/>
        </xdr:cNvSpPr>
      </xdr:nvSpPr>
      <xdr:spPr bwMode="auto">
        <a:xfrm>
          <a:off x="3225800" y="1403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47</xdr:row>
      <xdr:rowOff>0</xdr:rowOff>
    </xdr:from>
    <xdr:to>
      <xdr:col>4</xdr:col>
      <xdr:colOff>609600</xdr:colOff>
      <xdr:row>47</xdr:row>
      <xdr:rowOff>279400</xdr:rowOff>
    </xdr:to>
    <xdr:sp macro="" textlink="">
      <xdr:nvSpPr>
        <xdr:cNvPr id="138" name="Text Box 6">
          <a:extLst>
            <a:ext uri="{FF2B5EF4-FFF2-40B4-BE49-F238E27FC236}">
              <a16:creationId xmlns:a16="http://schemas.microsoft.com/office/drawing/2014/main" id="{00000000-0008-0000-0100-00002D4D0000}"/>
            </a:ext>
          </a:extLst>
        </xdr:cNvPr>
        <xdr:cNvSpPr txBox="1">
          <a:spLocks noChangeArrowheads="1"/>
        </xdr:cNvSpPr>
      </xdr:nvSpPr>
      <xdr:spPr bwMode="auto">
        <a:xfrm>
          <a:off x="3225800" y="1419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47</xdr:row>
      <xdr:rowOff>0</xdr:rowOff>
    </xdr:from>
    <xdr:to>
      <xdr:col>4</xdr:col>
      <xdr:colOff>609600</xdr:colOff>
      <xdr:row>47</xdr:row>
      <xdr:rowOff>279400</xdr:rowOff>
    </xdr:to>
    <xdr:sp macro="" textlink="">
      <xdr:nvSpPr>
        <xdr:cNvPr id="139" name="Text Box 10">
          <a:extLst>
            <a:ext uri="{FF2B5EF4-FFF2-40B4-BE49-F238E27FC236}">
              <a16:creationId xmlns:a16="http://schemas.microsoft.com/office/drawing/2014/main" id="{00000000-0008-0000-0100-00002E4D0000}"/>
            </a:ext>
          </a:extLst>
        </xdr:cNvPr>
        <xdr:cNvSpPr txBox="1">
          <a:spLocks noChangeArrowheads="1"/>
        </xdr:cNvSpPr>
      </xdr:nvSpPr>
      <xdr:spPr bwMode="auto">
        <a:xfrm>
          <a:off x="3225800" y="1419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47</xdr:row>
      <xdr:rowOff>0</xdr:rowOff>
    </xdr:from>
    <xdr:to>
      <xdr:col>4</xdr:col>
      <xdr:colOff>609600</xdr:colOff>
      <xdr:row>47</xdr:row>
      <xdr:rowOff>279400</xdr:rowOff>
    </xdr:to>
    <xdr:sp macro="" textlink="">
      <xdr:nvSpPr>
        <xdr:cNvPr id="140" name="Text Box 6">
          <a:extLst>
            <a:ext uri="{FF2B5EF4-FFF2-40B4-BE49-F238E27FC236}">
              <a16:creationId xmlns:a16="http://schemas.microsoft.com/office/drawing/2014/main" id="{00000000-0008-0000-0100-00002F4D0000}"/>
            </a:ext>
          </a:extLst>
        </xdr:cNvPr>
        <xdr:cNvSpPr txBox="1">
          <a:spLocks noChangeArrowheads="1"/>
        </xdr:cNvSpPr>
      </xdr:nvSpPr>
      <xdr:spPr bwMode="auto">
        <a:xfrm>
          <a:off x="3225800" y="1419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47</xdr:row>
      <xdr:rowOff>0</xdr:rowOff>
    </xdr:from>
    <xdr:to>
      <xdr:col>4</xdr:col>
      <xdr:colOff>609600</xdr:colOff>
      <xdr:row>47</xdr:row>
      <xdr:rowOff>279400</xdr:rowOff>
    </xdr:to>
    <xdr:sp macro="" textlink="">
      <xdr:nvSpPr>
        <xdr:cNvPr id="141" name="Text Box 10">
          <a:extLst>
            <a:ext uri="{FF2B5EF4-FFF2-40B4-BE49-F238E27FC236}">
              <a16:creationId xmlns:a16="http://schemas.microsoft.com/office/drawing/2014/main" id="{00000000-0008-0000-0100-0000304D0000}"/>
            </a:ext>
          </a:extLst>
        </xdr:cNvPr>
        <xdr:cNvSpPr txBox="1">
          <a:spLocks noChangeArrowheads="1"/>
        </xdr:cNvSpPr>
      </xdr:nvSpPr>
      <xdr:spPr bwMode="auto">
        <a:xfrm>
          <a:off x="3225800" y="1419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47</xdr:row>
      <xdr:rowOff>0</xdr:rowOff>
    </xdr:from>
    <xdr:to>
      <xdr:col>4</xdr:col>
      <xdr:colOff>609600</xdr:colOff>
      <xdr:row>47</xdr:row>
      <xdr:rowOff>279400</xdr:rowOff>
    </xdr:to>
    <xdr:sp macro="" textlink="">
      <xdr:nvSpPr>
        <xdr:cNvPr id="142" name="Text Box 6">
          <a:extLst>
            <a:ext uri="{FF2B5EF4-FFF2-40B4-BE49-F238E27FC236}">
              <a16:creationId xmlns:a16="http://schemas.microsoft.com/office/drawing/2014/main" id="{00000000-0008-0000-0100-0000314D0000}"/>
            </a:ext>
          </a:extLst>
        </xdr:cNvPr>
        <xdr:cNvSpPr txBox="1">
          <a:spLocks noChangeArrowheads="1"/>
        </xdr:cNvSpPr>
      </xdr:nvSpPr>
      <xdr:spPr bwMode="auto">
        <a:xfrm>
          <a:off x="3225800" y="1419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47</xdr:row>
      <xdr:rowOff>0</xdr:rowOff>
    </xdr:from>
    <xdr:to>
      <xdr:col>4</xdr:col>
      <xdr:colOff>609600</xdr:colOff>
      <xdr:row>47</xdr:row>
      <xdr:rowOff>279400</xdr:rowOff>
    </xdr:to>
    <xdr:sp macro="" textlink="">
      <xdr:nvSpPr>
        <xdr:cNvPr id="143" name="Text Box 10">
          <a:extLst>
            <a:ext uri="{FF2B5EF4-FFF2-40B4-BE49-F238E27FC236}">
              <a16:creationId xmlns:a16="http://schemas.microsoft.com/office/drawing/2014/main" id="{00000000-0008-0000-0100-0000324D0000}"/>
            </a:ext>
          </a:extLst>
        </xdr:cNvPr>
        <xdr:cNvSpPr txBox="1">
          <a:spLocks noChangeArrowheads="1"/>
        </xdr:cNvSpPr>
      </xdr:nvSpPr>
      <xdr:spPr bwMode="auto">
        <a:xfrm>
          <a:off x="3225800" y="1419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47</xdr:row>
      <xdr:rowOff>0</xdr:rowOff>
    </xdr:from>
    <xdr:to>
      <xdr:col>4</xdr:col>
      <xdr:colOff>609600</xdr:colOff>
      <xdr:row>47</xdr:row>
      <xdr:rowOff>279400</xdr:rowOff>
    </xdr:to>
    <xdr:sp macro="" textlink="">
      <xdr:nvSpPr>
        <xdr:cNvPr id="144" name="Text Box 6">
          <a:extLst>
            <a:ext uri="{FF2B5EF4-FFF2-40B4-BE49-F238E27FC236}">
              <a16:creationId xmlns:a16="http://schemas.microsoft.com/office/drawing/2014/main" id="{00000000-0008-0000-0100-0000334D0000}"/>
            </a:ext>
          </a:extLst>
        </xdr:cNvPr>
        <xdr:cNvSpPr txBox="1">
          <a:spLocks noChangeArrowheads="1"/>
        </xdr:cNvSpPr>
      </xdr:nvSpPr>
      <xdr:spPr bwMode="auto">
        <a:xfrm>
          <a:off x="3225800" y="1419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47</xdr:row>
      <xdr:rowOff>0</xdr:rowOff>
    </xdr:from>
    <xdr:to>
      <xdr:col>4</xdr:col>
      <xdr:colOff>609600</xdr:colOff>
      <xdr:row>47</xdr:row>
      <xdr:rowOff>279400</xdr:rowOff>
    </xdr:to>
    <xdr:sp macro="" textlink="">
      <xdr:nvSpPr>
        <xdr:cNvPr id="145" name="Text Box 10">
          <a:extLst>
            <a:ext uri="{FF2B5EF4-FFF2-40B4-BE49-F238E27FC236}">
              <a16:creationId xmlns:a16="http://schemas.microsoft.com/office/drawing/2014/main" id="{00000000-0008-0000-0100-0000344D0000}"/>
            </a:ext>
          </a:extLst>
        </xdr:cNvPr>
        <xdr:cNvSpPr txBox="1">
          <a:spLocks noChangeArrowheads="1"/>
        </xdr:cNvSpPr>
      </xdr:nvSpPr>
      <xdr:spPr bwMode="auto">
        <a:xfrm>
          <a:off x="3225800" y="1419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47</xdr:row>
      <xdr:rowOff>0</xdr:rowOff>
    </xdr:from>
    <xdr:to>
      <xdr:col>4</xdr:col>
      <xdr:colOff>609600</xdr:colOff>
      <xdr:row>47</xdr:row>
      <xdr:rowOff>279400</xdr:rowOff>
    </xdr:to>
    <xdr:sp macro="" textlink="">
      <xdr:nvSpPr>
        <xdr:cNvPr id="146" name="Text Box 6">
          <a:extLst>
            <a:ext uri="{FF2B5EF4-FFF2-40B4-BE49-F238E27FC236}">
              <a16:creationId xmlns:a16="http://schemas.microsoft.com/office/drawing/2014/main" id="{00000000-0008-0000-0100-0000354D0000}"/>
            </a:ext>
          </a:extLst>
        </xdr:cNvPr>
        <xdr:cNvSpPr txBox="1">
          <a:spLocks noChangeArrowheads="1"/>
        </xdr:cNvSpPr>
      </xdr:nvSpPr>
      <xdr:spPr bwMode="auto">
        <a:xfrm>
          <a:off x="3225800" y="1419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47</xdr:row>
      <xdr:rowOff>0</xdr:rowOff>
    </xdr:from>
    <xdr:to>
      <xdr:col>4</xdr:col>
      <xdr:colOff>609600</xdr:colOff>
      <xdr:row>47</xdr:row>
      <xdr:rowOff>279400</xdr:rowOff>
    </xdr:to>
    <xdr:sp macro="" textlink="">
      <xdr:nvSpPr>
        <xdr:cNvPr id="147" name="Text Box 10">
          <a:extLst>
            <a:ext uri="{FF2B5EF4-FFF2-40B4-BE49-F238E27FC236}">
              <a16:creationId xmlns:a16="http://schemas.microsoft.com/office/drawing/2014/main" id="{00000000-0008-0000-0100-0000364D0000}"/>
            </a:ext>
          </a:extLst>
        </xdr:cNvPr>
        <xdr:cNvSpPr txBox="1">
          <a:spLocks noChangeArrowheads="1"/>
        </xdr:cNvSpPr>
      </xdr:nvSpPr>
      <xdr:spPr bwMode="auto">
        <a:xfrm>
          <a:off x="3225800" y="1419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16</xdr:row>
      <xdr:rowOff>152400</xdr:rowOff>
    </xdr:from>
    <xdr:to>
      <xdr:col>4</xdr:col>
      <xdr:colOff>609600</xdr:colOff>
      <xdr:row>17</xdr:row>
      <xdr:rowOff>152400</xdr:rowOff>
    </xdr:to>
    <xdr:sp macro="" textlink="">
      <xdr:nvSpPr>
        <xdr:cNvPr id="148" name="Text Box 6">
          <a:extLst>
            <a:ext uri="{FF2B5EF4-FFF2-40B4-BE49-F238E27FC236}">
              <a16:creationId xmlns:a16="http://schemas.microsoft.com/office/drawing/2014/main" id="{00000000-0008-0000-0100-0000374D0000}"/>
            </a:ext>
          </a:extLst>
        </xdr:cNvPr>
        <xdr:cNvSpPr txBox="1">
          <a:spLocks noChangeArrowheads="1"/>
        </xdr:cNvSpPr>
      </xdr:nvSpPr>
      <xdr:spPr bwMode="auto">
        <a:xfrm>
          <a:off x="3225800" y="1149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16</xdr:row>
      <xdr:rowOff>152400</xdr:rowOff>
    </xdr:from>
    <xdr:to>
      <xdr:col>4</xdr:col>
      <xdr:colOff>609600</xdr:colOff>
      <xdr:row>17</xdr:row>
      <xdr:rowOff>152400</xdr:rowOff>
    </xdr:to>
    <xdr:sp macro="" textlink="">
      <xdr:nvSpPr>
        <xdr:cNvPr id="149" name="Text Box 10">
          <a:extLst>
            <a:ext uri="{FF2B5EF4-FFF2-40B4-BE49-F238E27FC236}">
              <a16:creationId xmlns:a16="http://schemas.microsoft.com/office/drawing/2014/main" id="{00000000-0008-0000-0100-0000384D0000}"/>
            </a:ext>
          </a:extLst>
        </xdr:cNvPr>
        <xdr:cNvSpPr txBox="1">
          <a:spLocks noChangeArrowheads="1"/>
        </xdr:cNvSpPr>
      </xdr:nvSpPr>
      <xdr:spPr bwMode="auto">
        <a:xfrm>
          <a:off x="3225800" y="1149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16</xdr:row>
      <xdr:rowOff>101600</xdr:rowOff>
    </xdr:from>
    <xdr:to>
      <xdr:col>4</xdr:col>
      <xdr:colOff>609600</xdr:colOff>
      <xdr:row>17</xdr:row>
      <xdr:rowOff>101600</xdr:rowOff>
    </xdr:to>
    <xdr:sp macro="" textlink="">
      <xdr:nvSpPr>
        <xdr:cNvPr id="150" name="Text Box 6">
          <a:extLst>
            <a:ext uri="{FF2B5EF4-FFF2-40B4-BE49-F238E27FC236}">
              <a16:creationId xmlns:a16="http://schemas.microsoft.com/office/drawing/2014/main" id="{00000000-0008-0000-0100-0000394D0000}"/>
            </a:ext>
          </a:extLst>
        </xdr:cNvPr>
        <xdr:cNvSpPr txBox="1">
          <a:spLocks noChangeArrowheads="1"/>
        </xdr:cNvSpPr>
      </xdr:nvSpPr>
      <xdr:spPr bwMode="auto">
        <a:xfrm>
          <a:off x="3225800" y="11442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16</xdr:row>
      <xdr:rowOff>152400</xdr:rowOff>
    </xdr:from>
    <xdr:to>
      <xdr:col>4</xdr:col>
      <xdr:colOff>609600</xdr:colOff>
      <xdr:row>17</xdr:row>
      <xdr:rowOff>152400</xdr:rowOff>
    </xdr:to>
    <xdr:sp macro="" textlink="">
      <xdr:nvSpPr>
        <xdr:cNvPr id="151" name="Text Box 10">
          <a:extLst>
            <a:ext uri="{FF2B5EF4-FFF2-40B4-BE49-F238E27FC236}">
              <a16:creationId xmlns:a16="http://schemas.microsoft.com/office/drawing/2014/main" id="{00000000-0008-0000-0100-00003A4D0000}"/>
            </a:ext>
          </a:extLst>
        </xdr:cNvPr>
        <xdr:cNvSpPr txBox="1">
          <a:spLocks noChangeArrowheads="1"/>
        </xdr:cNvSpPr>
      </xdr:nvSpPr>
      <xdr:spPr bwMode="auto">
        <a:xfrm>
          <a:off x="3225800" y="1149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44</xdr:row>
      <xdr:rowOff>152400</xdr:rowOff>
    </xdr:from>
    <xdr:to>
      <xdr:col>4</xdr:col>
      <xdr:colOff>609600</xdr:colOff>
      <xdr:row>45</xdr:row>
      <xdr:rowOff>152400</xdr:rowOff>
    </xdr:to>
    <xdr:sp macro="" textlink="">
      <xdr:nvSpPr>
        <xdr:cNvPr id="152" name="Text Box 6">
          <a:extLst>
            <a:ext uri="{FF2B5EF4-FFF2-40B4-BE49-F238E27FC236}">
              <a16:creationId xmlns:a16="http://schemas.microsoft.com/office/drawing/2014/main" id="{00000000-0008-0000-0100-00003B4D0000}"/>
            </a:ext>
          </a:extLst>
        </xdr:cNvPr>
        <xdr:cNvSpPr txBox="1">
          <a:spLocks noChangeArrowheads="1"/>
        </xdr:cNvSpPr>
      </xdr:nvSpPr>
      <xdr:spPr bwMode="auto">
        <a:xfrm>
          <a:off x="3225800" y="1403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44</xdr:row>
      <xdr:rowOff>152400</xdr:rowOff>
    </xdr:from>
    <xdr:to>
      <xdr:col>4</xdr:col>
      <xdr:colOff>609600</xdr:colOff>
      <xdr:row>45</xdr:row>
      <xdr:rowOff>152400</xdr:rowOff>
    </xdr:to>
    <xdr:sp macro="" textlink="">
      <xdr:nvSpPr>
        <xdr:cNvPr id="153" name="Text Box 10">
          <a:extLst>
            <a:ext uri="{FF2B5EF4-FFF2-40B4-BE49-F238E27FC236}">
              <a16:creationId xmlns:a16="http://schemas.microsoft.com/office/drawing/2014/main" id="{00000000-0008-0000-0100-00003C4D0000}"/>
            </a:ext>
          </a:extLst>
        </xdr:cNvPr>
        <xdr:cNvSpPr txBox="1">
          <a:spLocks noChangeArrowheads="1"/>
        </xdr:cNvSpPr>
      </xdr:nvSpPr>
      <xdr:spPr bwMode="auto">
        <a:xfrm>
          <a:off x="3225800" y="1403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44</xdr:row>
      <xdr:rowOff>101600</xdr:rowOff>
    </xdr:from>
    <xdr:to>
      <xdr:col>4</xdr:col>
      <xdr:colOff>609600</xdr:colOff>
      <xdr:row>45</xdr:row>
      <xdr:rowOff>101600</xdr:rowOff>
    </xdr:to>
    <xdr:sp macro="" textlink="">
      <xdr:nvSpPr>
        <xdr:cNvPr id="154" name="Text Box 6">
          <a:extLst>
            <a:ext uri="{FF2B5EF4-FFF2-40B4-BE49-F238E27FC236}">
              <a16:creationId xmlns:a16="http://schemas.microsoft.com/office/drawing/2014/main" id="{00000000-0008-0000-0100-00003D4D0000}"/>
            </a:ext>
          </a:extLst>
        </xdr:cNvPr>
        <xdr:cNvSpPr txBox="1">
          <a:spLocks noChangeArrowheads="1"/>
        </xdr:cNvSpPr>
      </xdr:nvSpPr>
      <xdr:spPr bwMode="auto">
        <a:xfrm>
          <a:off x="3225800" y="13982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44</xdr:row>
      <xdr:rowOff>152400</xdr:rowOff>
    </xdr:from>
    <xdr:to>
      <xdr:col>4</xdr:col>
      <xdr:colOff>609600</xdr:colOff>
      <xdr:row>45</xdr:row>
      <xdr:rowOff>152400</xdr:rowOff>
    </xdr:to>
    <xdr:sp macro="" textlink="">
      <xdr:nvSpPr>
        <xdr:cNvPr id="155" name="Text Box 10">
          <a:extLst>
            <a:ext uri="{FF2B5EF4-FFF2-40B4-BE49-F238E27FC236}">
              <a16:creationId xmlns:a16="http://schemas.microsoft.com/office/drawing/2014/main" id="{00000000-0008-0000-0100-00003E4D0000}"/>
            </a:ext>
          </a:extLst>
        </xdr:cNvPr>
        <xdr:cNvSpPr txBox="1">
          <a:spLocks noChangeArrowheads="1"/>
        </xdr:cNvSpPr>
      </xdr:nvSpPr>
      <xdr:spPr bwMode="auto">
        <a:xfrm>
          <a:off x="3225800" y="1403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47</xdr:row>
      <xdr:rowOff>0</xdr:rowOff>
    </xdr:from>
    <xdr:to>
      <xdr:col>4</xdr:col>
      <xdr:colOff>609600</xdr:colOff>
      <xdr:row>47</xdr:row>
      <xdr:rowOff>279400</xdr:rowOff>
    </xdr:to>
    <xdr:sp macro="" textlink="">
      <xdr:nvSpPr>
        <xdr:cNvPr id="156" name="Text Box 6">
          <a:extLst>
            <a:ext uri="{FF2B5EF4-FFF2-40B4-BE49-F238E27FC236}">
              <a16:creationId xmlns:a16="http://schemas.microsoft.com/office/drawing/2014/main" id="{00000000-0008-0000-0100-00003F4D0000}"/>
            </a:ext>
          </a:extLst>
        </xdr:cNvPr>
        <xdr:cNvSpPr txBox="1">
          <a:spLocks noChangeArrowheads="1"/>
        </xdr:cNvSpPr>
      </xdr:nvSpPr>
      <xdr:spPr bwMode="auto">
        <a:xfrm>
          <a:off x="3225800" y="1419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47</xdr:row>
      <xdr:rowOff>0</xdr:rowOff>
    </xdr:from>
    <xdr:to>
      <xdr:col>4</xdr:col>
      <xdr:colOff>609600</xdr:colOff>
      <xdr:row>47</xdr:row>
      <xdr:rowOff>279400</xdr:rowOff>
    </xdr:to>
    <xdr:sp macro="" textlink="">
      <xdr:nvSpPr>
        <xdr:cNvPr id="157" name="Text Box 10">
          <a:extLst>
            <a:ext uri="{FF2B5EF4-FFF2-40B4-BE49-F238E27FC236}">
              <a16:creationId xmlns:a16="http://schemas.microsoft.com/office/drawing/2014/main" id="{00000000-0008-0000-0100-0000404D0000}"/>
            </a:ext>
          </a:extLst>
        </xdr:cNvPr>
        <xdr:cNvSpPr txBox="1">
          <a:spLocks noChangeArrowheads="1"/>
        </xdr:cNvSpPr>
      </xdr:nvSpPr>
      <xdr:spPr bwMode="auto">
        <a:xfrm>
          <a:off x="3225800" y="1419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47</xdr:row>
      <xdr:rowOff>0</xdr:rowOff>
    </xdr:from>
    <xdr:to>
      <xdr:col>4</xdr:col>
      <xdr:colOff>609600</xdr:colOff>
      <xdr:row>47</xdr:row>
      <xdr:rowOff>279400</xdr:rowOff>
    </xdr:to>
    <xdr:sp macro="" textlink="">
      <xdr:nvSpPr>
        <xdr:cNvPr id="158" name="Text Box 6">
          <a:extLst>
            <a:ext uri="{FF2B5EF4-FFF2-40B4-BE49-F238E27FC236}">
              <a16:creationId xmlns:a16="http://schemas.microsoft.com/office/drawing/2014/main" id="{00000000-0008-0000-0100-0000414D0000}"/>
            </a:ext>
          </a:extLst>
        </xdr:cNvPr>
        <xdr:cNvSpPr txBox="1">
          <a:spLocks noChangeArrowheads="1"/>
        </xdr:cNvSpPr>
      </xdr:nvSpPr>
      <xdr:spPr bwMode="auto">
        <a:xfrm>
          <a:off x="3225800" y="1419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47</xdr:row>
      <xdr:rowOff>0</xdr:rowOff>
    </xdr:from>
    <xdr:to>
      <xdr:col>4</xdr:col>
      <xdr:colOff>609600</xdr:colOff>
      <xdr:row>47</xdr:row>
      <xdr:rowOff>279400</xdr:rowOff>
    </xdr:to>
    <xdr:sp macro="" textlink="">
      <xdr:nvSpPr>
        <xdr:cNvPr id="159" name="Text Box 10">
          <a:extLst>
            <a:ext uri="{FF2B5EF4-FFF2-40B4-BE49-F238E27FC236}">
              <a16:creationId xmlns:a16="http://schemas.microsoft.com/office/drawing/2014/main" id="{00000000-0008-0000-0100-0000424D0000}"/>
            </a:ext>
          </a:extLst>
        </xdr:cNvPr>
        <xdr:cNvSpPr txBox="1">
          <a:spLocks noChangeArrowheads="1"/>
        </xdr:cNvSpPr>
      </xdr:nvSpPr>
      <xdr:spPr bwMode="auto">
        <a:xfrm>
          <a:off x="3225800" y="1419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16</xdr:row>
      <xdr:rowOff>152400</xdr:rowOff>
    </xdr:from>
    <xdr:to>
      <xdr:col>4</xdr:col>
      <xdr:colOff>609600</xdr:colOff>
      <xdr:row>17</xdr:row>
      <xdr:rowOff>152400</xdr:rowOff>
    </xdr:to>
    <xdr:sp macro="" textlink="">
      <xdr:nvSpPr>
        <xdr:cNvPr id="160" name="Text Box 6">
          <a:extLst>
            <a:ext uri="{FF2B5EF4-FFF2-40B4-BE49-F238E27FC236}">
              <a16:creationId xmlns:a16="http://schemas.microsoft.com/office/drawing/2014/main" id="{00000000-0008-0000-0100-0000434D0000}"/>
            </a:ext>
          </a:extLst>
        </xdr:cNvPr>
        <xdr:cNvSpPr txBox="1">
          <a:spLocks noChangeArrowheads="1"/>
        </xdr:cNvSpPr>
      </xdr:nvSpPr>
      <xdr:spPr bwMode="auto">
        <a:xfrm>
          <a:off x="3225800" y="1149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16</xdr:row>
      <xdr:rowOff>152400</xdr:rowOff>
    </xdr:from>
    <xdr:to>
      <xdr:col>4</xdr:col>
      <xdr:colOff>609600</xdr:colOff>
      <xdr:row>17</xdr:row>
      <xdr:rowOff>152400</xdr:rowOff>
    </xdr:to>
    <xdr:sp macro="" textlink="">
      <xdr:nvSpPr>
        <xdr:cNvPr id="161" name="Text Box 10">
          <a:extLst>
            <a:ext uri="{FF2B5EF4-FFF2-40B4-BE49-F238E27FC236}">
              <a16:creationId xmlns:a16="http://schemas.microsoft.com/office/drawing/2014/main" id="{00000000-0008-0000-0100-0000444D0000}"/>
            </a:ext>
          </a:extLst>
        </xdr:cNvPr>
        <xdr:cNvSpPr txBox="1">
          <a:spLocks noChangeArrowheads="1"/>
        </xdr:cNvSpPr>
      </xdr:nvSpPr>
      <xdr:spPr bwMode="auto">
        <a:xfrm>
          <a:off x="3225800" y="1149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16</xdr:row>
      <xdr:rowOff>101600</xdr:rowOff>
    </xdr:from>
    <xdr:to>
      <xdr:col>4</xdr:col>
      <xdr:colOff>609600</xdr:colOff>
      <xdr:row>17</xdr:row>
      <xdr:rowOff>101600</xdr:rowOff>
    </xdr:to>
    <xdr:sp macro="" textlink="">
      <xdr:nvSpPr>
        <xdr:cNvPr id="162" name="Text Box 6">
          <a:extLst>
            <a:ext uri="{FF2B5EF4-FFF2-40B4-BE49-F238E27FC236}">
              <a16:creationId xmlns:a16="http://schemas.microsoft.com/office/drawing/2014/main" id="{00000000-0008-0000-0100-0000454D0000}"/>
            </a:ext>
          </a:extLst>
        </xdr:cNvPr>
        <xdr:cNvSpPr txBox="1">
          <a:spLocks noChangeArrowheads="1"/>
        </xdr:cNvSpPr>
      </xdr:nvSpPr>
      <xdr:spPr bwMode="auto">
        <a:xfrm>
          <a:off x="3225800" y="11442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16</xdr:row>
      <xdr:rowOff>152400</xdr:rowOff>
    </xdr:from>
    <xdr:to>
      <xdr:col>4</xdr:col>
      <xdr:colOff>609600</xdr:colOff>
      <xdr:row>17</xdr:row>
      <xdr:rowOff>152400</xdr:rowOff>
    </xdr:to>
    <xdr:sp macro="" textlink="">
      <xdr:nvSpPr>
        <xdr:cNvPr id="163" name="Text Box 10">
          <a:extLst>
            <a:ext uri="{FF2B5EF4-FFF2-40B4-BE49-F238E27FC236}">
              <a16:creationId xmlns:a16="http://schemas.microsoft.com/office/drawing/2014/main" id="{00000000-0008-0000-0100-0000464D0000}"/>
            </a:ext>
          </a:extLst>
        </xdr:cNvPr>
        <xdr:cNvSpPr txBox="1">
          <a:spLocks noChangeArrowheads="1"/>
        </xdr:cNvSpPr>
      </xdr:nvSpPr>
      <xdr:spPr bwMode="auto">
        <a:xfrm>
          <a:off x="3225800" y="1149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16</xdr:row>
      <xdr:rowOff>152400</xdr:rowOff>
    </xdr:from>
    <xdr:to>
      <xdr:col>4</xdr:col>
      <xdr:colOff>609600</xdr:colOff>
      <xdr:row>17</xdr:row>
      <xdr:rowOff>152400</xdr:rowOff>
    </xdr:to>
    <xdr:sp macro="" textlink="">
      <xdr:nvSpPr>
        <xdr:cNvPr id="164" name="Text Box 6">
          <a:extLst>
            <a:ext uri="{FF2B5EF4-FFF2-40B4-BE49-F238E27FC236}">
              <a16:creationId xmlns:a16="http://schemas.microsoft.com/office/drawing/2014/main" id="{00000000-0008-0000-0100-0000474D0000}"/>
            </a:ext>
          </a:extLst>
        </xdr:cNvPr>
        <xdr:cNvSpPr txBox="1">
          <a:spLocks noChangeArrowheads="1"/>
        </xdr:cNvSpPr>
      </xdr:nvSpPr>
      <xdr:spPr bwMode="auto">
        <a:xfrm>
          <a:off x="3225800" y="1149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16</xdr:row>
      <xdr:rowOff>152400</xdr:rowOff>
    </xdr:from>
    <xdr:to>
      <xdr:col>4</xdr:col>
      <xdr:colOff>609600</xdr:colOff>
      <xdr:row>17</xdr:row>
      <xdr:rowOff>152400</xdr:rowOff>
    </xdr:to>
    <xdr:sp macro="" textlink="">
      <xdr:nvSpPr>
        <xdr:cNvPr id="165" name="Text Box 10">
          <a:extLst>
            <a:ext uri="{FF2B5EF4-FFF2-40B4-BE49-F238E27FC236}">
              <a16:creationId xmlns:a16="http://schemas.microsoft.com/office/drawing/2014/main" id="{00000000-0008-0000-0100-0000484D0000}"/>
            </a:ext>
          </a:extLst>
        </xdr:cNvPr>
        <xdr:cNvSpPr txBox="1">
          <a:spLocks noChangeArrowheads="1"/>
        </xdr:cNvSpPr>
      </xdr:nvSpPr>
      <xdr:spPr bwMode="auto">
        <a:xfrm>
          <a:off x="3225800" y="1149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16</xdr:row>
      <xdr:rowOff>101600</xdr:rowOff>
    </xdr:from>
    <xdr:to>
      <xdr:col>4</xdr:col>
      <xdr:colOff>609600</xdr:colOff>
      <xdr:row>17</xdr:row>
      <xdr:rowOff>101600</xdr:rowOff>
    </xdr:to>
    <xdr:sp macro="" textlink="">
      <xdr:nvSpPr>
        <xdr:cNvPr id="166" name="Text Box 6">
          <a:extLst>
            <a:ext uri="{FF2B5EF4-FFF2-40B4-BE49-F238E27FC236}">
              <a16:creationId xmlns:a16="http://schemas.microsoft.com/office/drawing/2014/main" id="{00000000-0008-0000-0100-0000494D0000}"/>
            </a:ext>
          </a:extLst>
        </xdr:cNvPr>
        <xdr:cNvSpPr txBox="1">
          <a:spLocks noChangeArrowheads="1"/>
        </xdr:cNvSpPr>
      </xdr:nvSpPr>
      <xdr:spPr bwMode="auto">
        <a:xfrm>
          <a:off x="3225800" y="11442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16</xdr:row>
      <xdr:rowOff>152400</xdr:rowOff>
    </xdr:from>
    <xdr:to>
      <xdr:col>4</xdr:col>
      <xdr:colOff>609600</xdr:colOff>
      <xdr:row>17</xdr:row>
      <xdr:rowOff>152400</xdr:rowOff>
    </xdr:to>
    <xdr:sp macro="" textlink="">
      <xdr:nvSpPr>
        <xdr:cNvPr id="167" name="Text Box 10">
          <a:extLst>
            <a:ext uri="{FF2B5EF4-FFF2-40B4-BE49-F238E27FC236}">
              <a16:creationId xmlns:a16="http://schemas.microsoft.com/office/drawing/2014/main" id="{00000000-0008-0000-0100-00004A4D0000}"/>
            </a:ext>
          </a:extLst>
        </xdr:cNvPr>
        <xdr:cNvSpPr txBox="1">
          <a:spLocks noChangeArrowheads="1"/>
        </xdr:cNvSpPr>
      </xdr:nvSpPr>
      <xdr:spPr bwMode="auto">
        <a:xfrm>
          <a:off x="3225800" y="1149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16</xdr:row>
      <xdr:rowOff>101600</xdr:rowOff>
    </xdr:from>
    <xdr:to>
      <xdr:col>4</xdr:col>
      <xdr:colOff>609600</xdr:colOff>
      <xdr:row>17</xdr:row>
      <xdr:rowOff>101600</xdr:rowOff>
    </xdr:to>
    <xdr:sp macro="" textlink="">
      <xdr:nvSpPr>
        <xdr:cNvPr id="168" name="Text Box 6">
          <a:extLst>
            <a:ext uri="{FF2B5EF4-FFF2-40B4-BE49-F238E27FC236}">
              <a16:creationId xmlns:a16="http://schemas.microsoft.com/office/drawing/2014/main" id="{00000000-0008-0000-0100-00004B4D0000}"/>
            </a:ext>
          </a:extLst>
        </xdr:cNvPr>
        <xdr:cNvSpPr txBox="1">
          <a:spLocks noChangeArrowheads="1"/>
        </xdr:cNvSpPr>
      </xdr:nvSpPr>
      <xdr:spPr bwMode="auto">
        <a:xfrm>
          <a:off x="3225800" y="11442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16</xdr:row>
      <xdr:rowOff>152400</xdr:rowOff>
    </xdr:from>
    <xdr:to>
      <xdr:col>4</xdr:col>
      <xdr:colOff>609600</xdr:colOff>
      <xdr:row>17</xdr:row>
      <xdr:rowOff>152400</xdr:rowOff>
    </xdr:to>
    <xdr:sp macro="" textlink="">
      <xdr:nvSpPr>
        <xdr:cNvPr id="169" name="Text Box 10">
          <a:extLst>
            <a:ext uri="{FF2B5EF4-FFF2-40B4-BE49-F238E27FC236}">
              <a16:creationId xmlns:a16="http://schemas.microsoft.com/office/drawing/2014/main" id="{00000000-0008-0000-0100-00004C4D0000}"/>
            </a:ext>
          </a:extLst>
        </xdr:cNvPr>
        <xdr:cNvSpPr txBox="1">
          <a:spLocks noChangeArrowheads="1"/>
        </xdr:cNvSpPr>
      </xdr:nvSpPr>
      <xdr:spPr bwMode="auto">
        <a:xfrm>
          <a:off x="3225800" y="1149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47</xdr:row>
      <xdr:rowOff>152400</xdr:rowOff>
    </xdr:from>
    <xdr:to>
      <xdr:col>4</xdr:col>
      <xdr:colOff>609600</xdr:colOff>
      <xdr:row>48</xdr:row>
      <xdr:rowOff>114300</xdr:rowOff>
    </xdr:to>
    <xdr:sp macro="" textlink="">
      <xdr:nvSpPr>
        <xdr:cNvPr id="170" name="Text Box 6">
          <a:extLst>
            <a:ext uri="{FF2B5EF4-FFF2-40B4-BE49-F238E27FC236}">
              <a16:creationId xmlns:a16="http://schemas.microsoft.com/office/drawing/2014/main" id="{00000000-0008-0000-0100-00004D4D0000}"/>
            </a:ext>
          </a:extLst>
        </xdr:cNvPr>
        <xdr:cNvSpPr txBox="1">
          <a:spLocks noChangeArrowheads="1"/>
        </xdr:cNvSpPr>
      </xdr:nvSpPr>
      <xdr:spPr bwMode="auto">
        <a:xfrm>
          <a:off x="3225800" y="1435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47</xdr:row>
      <xdr:rowOff>152400</xdr:rowOff>
    </xdr:from>
    <xdr:to>
      <xdr:col>4</xdr:col>
      <xdr:colOff>609600</xdr:colOff>
      <xdr:row>48</xdr:row>
      <xdr:rowOff>114300</xdr:rowOff>
    </xdr:to>
    <xdr:sp macro="" textlink="">
      <xdr:nvSpPr>
        <xdr:cNvPr id="171" name="Text Box 10">
          <a:extLst>
            <a:ext uri="{FF2B5EF4-FFF2-40B4-BE49-F238E27FC236}">
              <a16:creationId xmlns:a16="http://schemas.microsoft.com/office/drawing/2014/main" id="{00000000-0008-0000-0100-00004E4D0000}"/>
            </a:ext>
          </a:extLst>
        </xdr:cNvPr>
        <xdr:cNvSpPr txBox="1">
          <a:spLocks noChangeArrowheads="1"/>
        </xdr:cNvSpPr>
      </xdr:nvSpPr>
      <xdr:spPr bwMode="auto">
        <a:xfrm>
          <a:off x="3225800" y="1435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47</xdr:row>
      <xdr:rowOff>101600</xdr:rowOff>
    </xdr:from>
    <xdr:to>
      <xdr:col>4</xdr:col>
      <xdr:colOff>609600</xdr:colOff>
      <xdr:row>48</xdr:row>
      <xdr:rowOff>63500</xdr:rowOff>
    </xdr:to>
    <xdr:sp macro="" textlink="">
      <xdr:nvSpPr>
        <xdr:cNvPr id="172" name="Text Box 6">
          <a:extLst>
            <a:ext uri="{FF2B5EF4-FFF2-40B4-BE49-F238E27FC236}">
              <a16:creationId xmlns:a16="http://schemas.microsoft.com/office/drawing/2014/main" id="{00000000-0008-0000-0100-00004F4D0000}"/>
            </a:ext>
          </a:extLst>
        </xdr:cNvPr>
        <xdr:cNvSpPr txBox="1">
          <a:spLocks noChangeArrowheads="1"/>
        </xdr:cNvSpPr>
      </xdr:nvSpPr>
      <xdr:spPr bwMode="auto">
        <a:xfrm>
          <a:off x="3225800" y="14300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47</xdr:row>
      <xdr:rowOff>152400</xdr:rowOff>
    </xdr:from>
    <xdr:to>
      <xdr:col>4</xdr:col>
      <xdr:colOff>609600</xdr:colOff>
      <xdr:row>48</xdr:row>
      <xdr:rowOff>114300</xdr:rowOff>
    </xdr:to>
    <xdr:sp macro="" textlink="">
      <xdr:nvSpPr>
        <xdr:cNvPr id="173" name="Text Box 10">
          <a:extLst>
            <a:ext uri="{FF2B5EF4-FFF2-40B4-BE49-F238E27FC236}">
              <a16:creationId xmlns:a16="http://schemas.microsoft.com/office/drawing/2014/main" id="{00000000-0008-0000-0100-0000504D0000}"/>
            </a:ext>
          </a:extLst>
        </xdr:cNvPr>
        <xdr:cNvSpPr txBox="1">
          <a:spLocks noChangeArrowheads="1"/>
        </xdr:cNvSpPr>
      </xdr:nvSpPr>
      <xdr:spPr bwMode="auto">
        <a:xfrm>
          <a:off x="3225800" y="1435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16</xdr:row>
      <xdr:rowOff>152400</xdr:rowOff>
    </xdr:from>
    <xdr:to>
      <xdr:col>4</xdr:col>
      <xdr:colOff>609600</xdr:colOff>
      <xdr:row>17</xdr:row>
      <xdr:rowOff>152400</xdr:rowOff>
    </xdr:to>
    <xdr:sp macro="" textlink="">
      <xdr:nvSpPr>
        <xdr:cNvPr id="174" name="Text Box 6">
          <a:extLst>
            <a:ext uri="{FF2B5EF4-FFF2-40B4-BE49-F238E27FC236}">
              <a16:creationId xmlns:a16="http://schemas.microsoft.com/office/drawing/2014/main" id="{00000000-0008-0000-0100-0000514D0000}"/>
            </a:ext>
          </a:extLst>
        </xdr:cNvPr>
        <xdr:cNvSpPr txBox="1">
          <a:spLocks noChangeArrowheads="1"/>
        </xdr:cNvSpPr>
      </xdr:nvSpPr>
      <xdr:spPr bwMode="auto">
        <a:xfrm>
          <a:off x="3225800" y="1149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16</xdr:row>
      <xdr:rowOff>152400</xdr:rowOff>
    </xdr:from>
    <xdr:to>
      <xdr:col>4</xdr:col>
      <xdr:colOff>609600</xdr:colOff>
      <xdr:row>17</xdr:row>
      <xdr:rowOff>152400</xdr:rowOff>
    </xdr:to>
    <xdr:sp macro="" textlink="">
      <xdr:nvSpPr>
        <xdr:cNvPr id="175" name="Text Box 10">
          <a:extLst>
            <a:ext uri="{FF2B5EF4-FFF2-40B4-BE49-F238E27FC236}">
              <a16:creationId xmlns:a16="http://schemas.microsoft.com/office/drawing/2014/main" id="{00000000-0008-0000-0100-0000524D0000}"/>
            </a:ext>
          </a:extLst>
        </xdr:cNvPr>
        <xdr:cNvSpPr txBox="1">
          <a:spLocks noChangeArrowheads="1"/>
        </xdr:cNvSpPr>
      </xdr:nvSpPr>
      <xdr:spPr bwMode="auto">
        <a:xfrm>
          <a:off x="3225800" y="1149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16</xdr:row>
      <xdr:rowOff>101600</xdr:rowOff>
    </xdr:from>
    <xdr:to>
      <xdr:col>4</xdr:col>
      <xdr:colOff>609600</xdr:colOff>
      <xdr:row>17</xdr:row>
      <xdr:rowOff>101600</xdr:rowOff>
    </xdr:to>
    <xdr:sp macro="" textlink="">
      <xdr:nvSpPr>
        <xdr:cNvPr id="176" name="Text Box 6">
          <a:extLst>
            <a:ext uri="{FF2B5EF4-FFF2-40B4-BE49-F238E27FC236}">
              <a16:creationId xmlns:a16="http://schemas.microsoft.com/office/drawing/2014/main" id="{00000000-0008-0000-0100-0000534D0000}"/>
            </a:ext>
          </a:extLst>
        </xdr:cNvPr>
        <xdr:cNvSpPr txBox="1">
          <a:spLocks noChangeArrowheads="1"/>
        </xdr:cNvSpPr>
      </xdr:nvSpPr>
      <xdr:spPr bwMode="auto">
        <a:xfrm>
          <a:off x="3225800" y="11442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16</xdr:row>
      <xdr:rowOff>152400</xdr:rowOff>
    </xdr:from>
    <xdr:to>
      <xdr:col>4</xdr:col>
      <xdr:colOff>609600</xdr:colOff>
      <xdr:row>17</xdr:row>
      <xdr:rowOff>152400</xdr:rowOff>
    </xdr:to>
    <xdr:sp macro="" textlink="">
      <xdr:nvSpPr>
        <xdr:cNvPr id="177" name="Text Box 10">
          <a:extLst>
            <a:ext uri="{FF2B5EF4-FFF2-40B4-BE49-F238E27FC236}">
              <a16:creationId xmlns:a16="http://schemas.microsoft.com/office/drawing/2014/main" id="{00000000-0008-0000-0100-0000544D0000}"/>
            </a:ext>
          </a:extLst>
        </xdr:cNvPr>
        <xdr:cNvSpPr txBox="1">
          <a:spLocks noChangeArrowheads="1"/>
        </xdr:cNvSpPr>
      </xdr:nvSpPr>
      <xdr:spPr bwMode="auto">
        <a:xfrm>
          <a:off x="3225800" y="1149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47</xdr:row>
      <xdr:rowOff>152400</xdr:rowOff>
    </xdr:from>
    <xdr:to>
      <xdr:col>4</xdr:col>
      <xdr:colOff>609600</xdr:colOff>
      <xdr:row>48</xdr:row>
      <xdr:rowOff>114300</xdr:rowOff>
    </xdr:to>
    <xdr:sp macro="" textlink="">
      <xdr:nvSpPr>
        <xdr:cNvPr id="178" name="Text Box 6">
          <a:extLst>
            <a:ext uri="{FF2B5EF4-FFF2-40B4-BE49-F238E27FC236}">
              <a16:creationId xmlns:a16="http://schemas.microsoft.com/office/drawing/2014/main" id="{00000000-0008-0000-0100-0000554D0000}"/>
            </a:ext>
          </a:extLst>
        </xdr:cNvPr>
        <xdr:cNvSpPr txBox="1">
          <a:spLocks noChangeArrowheads="1"/>
        </xdr:cNvSpPr>
      </xdr:nvSpPr>
      <xdr:spPr bwMode="auto">
        <a:xfrm>
          <a:off x="3225800" y="1435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47</xdr:row>
      <xdr:rowOff>152400</xdr:rowOff>
    </xdr:from>
    <xdr:to>
      <xdr:col>4</xdr:col>
      <xdr:colOff>609600</xdr:colOff>
      <xdr:row>48</xdr:row>
      <xdr:rowOff>114300</xdr:rowOff>
    </xdr:to>
    <xdr:sp macro="" textlink="">
      <xdr:nvSpPr>
        <xdr:cNvPr id="179" name="Text Box 10">
          <a:extLst>
            <a:ext uri="{FF2B5EF4-FFF2-40B4-BE49-F238E27FC236}">
              <a16:creationId xmlns:a16="http://schemas.microsoft.com/office/drawing/2014/main" id="{00000000-0008-0000-0100-0000564D0000}"/>
            </a:ext>
          </a:extLst>
        </xdr:cNvPr>
        <xdr:cNvSpPr txBox="1">
          <a:spLocks noChangeArrowheads="1"/>
        </xdr:cNvSpPr>
      </xdr:nvSpPr>
      <xdr:spPr bwMode="auto">
        <a:xfrm>
          <a:off x="3225800" y="1435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47</xdr:row>
      <xdr:rowOff>101600</xdr:rowOff>
    </xdr:from>
    <xdr:to>
      <xdr:col>4</xdr:col>
      <xdr:colOff>609600</xdr:colOff>
      <xdr:row>48</xdr:row>
      <xdr:rowOff>63500</xdr:rowOff>
    </xdr:to>
    <xdr:sp macro="" textlink="">
      <xdr:nvSpPr>
        <xdr:cNvPr id="180" name="Text Box 6">
          <a:extLst>
            <a:ext uri="{FF2B5EF4-FFF2-40B4-BE49-F238E27FC236}">
              <a16:creationId xmlns:a16="http://schemas.microsoft.com/office/drawing/2014/main" id="{00000000-0008-0000-0100-0000574D0000}"/>
            </a:ext>
          </a:extLst>
        </xdr:cNvPr>
        <xdr:cNvSpPr txBox="1">
          <a:spLocks noChangeArrowheads="1"/>
        </xdr:cNvSpPr>
      </xdr:nvSpPr>
      <xdr:spPr bwMode="auto">
        <a:xfrm>
          <a:off x="3225800" y="14300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47</xdr:row>
      <xdr:rowOff>152400</xdr:rowOff>
    </xdr:from>
    <xdr:to>
      <xdr:col>4</xdr:col>
      <xdr:colOff>609600</xdr:colOff>
      <xdr:row>48</xdr:row>
      <xdr:rowOff>114300</xdr:rowOff>
    </xdr:to>
    <xdr:sp macro="" textlink="">
      <xdr:nvSpPr>
        <xdr:cNvPr id="181" name="Text Box 10">
          <a:extLst>
            <a:ext uri="{FF2B5EF4-FFF2-40B4-BE49-F238E27FC236}">
              <a16:creationId xmlns:a16="http://schemas.microsoft.com/office/drawing/2014/main" id="{00000000-0008-0000-0100-0000584D0000}"/>
            </a:ext>
          </a:extLst>
        </xdr:cNvPr>
        <xdr:cNvSpPr txBox="1">
          <a:spLocks noChangeArrowheads="1"/>
        </xdr:cNvSpPr>
      </xdr:nvSpPr>
      <xdr:spPr bwMode="auto">
        <a:xfrm>
          <a:off x="3225800" y="1435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47</xdr:row>
      <xdr:rowOff>152400</xdr:rowOff>
    </xdr:from>
    <xdr:to>
      <xdr:col>4</xdr:col>
      <xdr:colOff>609600</xdr:colOff>
      <xdr:row>48</xdr:row>
      <xdr:rowOff>114300</xdr:rowOff>
    </xdr:to>
    <xdr:sp macro="" textlink="">
      <xdr:nvSpPr>
        <xdr:cNvPr id="182" name="Text Box 6">
          <a:extLst>
            <a:ext uri="{FF2B5EF4-FFF2-40B4-BE49-F238E27FC236}">
              <a16:creationId xmlns:a16="http://schemas.microsoft.com/office/drawing/2014/main" id="{00000000-0008-0000-0100-0000594D0000}"/>
            </a:ext>
          </a:extLst>
        </xdr:cNvPr>
        <xdr:cNvSpPr txBox="1">
          <a:spLocks noChangeArrowheads="1"/>
        </xdr:cNvSpPr>
      </xdr:nvSpPr>
      <xdr:spPr bwMode="auto">
        <a:xfrm>
          <a:off x="3225800" y="1435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47</xdr:row>
      <xdr:rowOff>152400</xdr:rowOff>
    </xdr:from>
    <xdr:to>
      <xdr:col>4</xdr:col>
      <xdr:colOff>609600</xdr:colOff>
      <xdr:row>48</xdr:row>
      <xdr:rowOff>114300</xdr:rowOff>
    </xdr:to>
    <xdr:sp macro="" textlink="">
      <xdr:nvSpPr>
        <xdr:cNvPr id="183" name="Text Box 10">
          <a:extLst>
            <a:ext uri="{FF2B5EF4-FFF2-40B4-BE49-F238E27FC236}">
              <a16:creationId xmlns:a16="http://schemas.microsoft.com/office/drawing/2014/main" id="{00000000-0008-0000-0100-00005A4D0000}"/>
            </a:ext>
          </a:extLst>
        </xdr:cNvPr>
        <xdr:cNvSpPr txBox="1">
          <a:spLocks noChangeArrowheads="1"/>
        </xdr:cNvSpPr>
      </xdr:nvSpPr>
      <xdr:spPr bwMode="auto">
        <a:xfrm>
          <a:off x="3225800" y="1435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47</xdr:row>
      <xdr:rowOff>101600</xdr:rowOff>
    </xdr:from>
    <xdr:to>
      <xdr:col>4</xdr:col>
      <xdr:colOff>609600</xdr:colOff>
      <xdr:row>48</xdr:row>
      <xdr:rowOff>63500</xdr:rowOff>
    </xdr:to>
    <xdr:sp macro="" textlink="">
      <xdr:nvSpPr>
        <xdr:cNvPr id="184" name="Text Box 6">
          <a:extLst>
            <a:ext uri="{FF2B5EF4-FFF2-40B4-BE49-F238E27FC236}">
              <a16:creationId xmlns:a16="http://schemas.microsoft.com/office/drawing/2014/main" id="{00000000-0008-0000-0100-00005B4D0000}"/>
            </a:ext>
          </a:extLst>
        </xdr:cNvPr>
        <xdr:cNvSpPr txBox="1">
          <a:spLocks noChangeArrowheads="1"/>
        </xdr:cNvSpPr>
      </xdr:nvSpPr>
      <xdr:spPr bwMode="auto">
        <a:xfrm>
          <a:off x="3225800" y="14300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47</xdr:row>
      <xdr:rowOff>152400</xdr:rowOff>
    </xdr:from>
    <xdr:to>
      <xdr:col>4</xdr:col>
      <xdr:colOff>609600</xdr:colOff>
      <xdr:row>48</xdr:row>
      <xdr:rowOff>114300</xdr:rowOff>
    </xdr:to>
    <xdr:sp macro="" textlink="">
      <xdr:nvSpPr>
        <xdr:cNvPr id="185" name="Text Box 10">
          <a:extLst>
            <a:ext uri="{FF2B5EF4-FFF2-40B4-BE49-F238E27FC236}">
              <a16:creationId xmlns:a16="http://schemas.microsoft.com/office/drawing/2014/main" id="{00000000-0008-0000-0100-00005C4D0000}"/>
            </a:ext>
          </a:extLst>
        </xdr:cNvPr>
        <xdr:cNvSpPr txBox="1">
          <a:spLocks noChangeArrowheads="1"/>
        </xdr:cNvSpPr>
      </xdr:nvSpPr>
      <xdr:spPr bwMode="auto">
        <a:xfrm>
          <a:off x="3225800" y="1435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47</xdr:row>
      <xdr:rowOff>101600</xdr:rowOff>
    </xdr:from>
    <xdr:to>
      <xdr:col>4</xdr:col>
      <xdr:colOff>609600</xdr:colOff>
      <xdr:row>48</xdr:row>
      <xdr:rowOff>63500</xdr:rowOff>
    </xdr:to>
    <xdr:sp macro="" textlink="">
      <xdr:nvSpPr>
        <xdr:cNvPr id="186" name="Text Box 6">
          <a:extLst>
            <a:ext uri="{FF2B5EF4-FFF2-40B4-BE49-F238E27FC236}">
              <a16:creationId xmlns:a16="http://schemas.microsoft.com/office/drawing/2014/main" id="{00000000-0008-0000-0100-00005D4D0000}"/>
            </a:ext>
          </a:extLst>
        </xdr:cNvPr>
        <xdr:cNvSpPr txBox="1">
          <a:spLocks noChangeArrowheads="1"/>
        </xdr:cNvSpPr>
      </xdr:nvSpPr>
      <xdr:spPr bwMode="auto">
        <a:xfrm>
          <a:off x="3225800" y="14300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47</xdr:row>
      <xdr:rowOff>152400</xdr:rowOff>
    </xdr:from>
    <xdr:to>
      <xdr:col>4</xdr:col>
      <xdr:colOff>609600</xdr:colOff>
      <xdr:row>48</xdr:row>
      <xdr:rowOff>114300</xdr:rowOff>
    </xdr:to>
    <xdr:sp macro="" textlink="">
      <xdr:nvSpPr>
        <xdr:cNvPr id="187" name="Text Box 10">
          <a:extLst>
            <a:ext uri="{FF2B5EF4-FFF2-40B4-BE49-F238E27FC236}">
              <a16:creationId xmlns:a16="http://schemas.microsoft.com/office/drawing/2014/main" id="{00000000-0008-0000-0100-00005E4D0000}"/>
            </a:ext>
          </a:extLst>
        </xdr:cNvPr>
        <xdr:cNvSpPr txBox="1">
          <a:spLocks noChangeArrowheads="1"/>
        </xdr:cNvSpPr>
      </xdr:nvSpPr>
      <xdr:spPr bwMode="auto">
        <a:xfrm>
          <a:off x="3225800" y="1435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47</xdr:row>
      <xdr:rowOff>152400</xdr:rowOff>
    </xdr:from>
    <xdr:to>
      <xdr:col>4</xdr:col>
      <xdr:colOff>609600</xdr:colOff>
      <xdr:row>48</xdr:row>
      <xdr:rowOff>114300</xdr:rowOff>
    </xdr:to>
    <xdr:sp macro="" textlink="">
      <xdr:nvSpPr>
        <xdr:cNvPr id="188" name="Text Box 6">
          <a:extLst>
            <a:ext uri="{FF2B5EF4-FFF2-40B4-BE49-F238E27FC236}">
              <a16:creationId xmlns:a16="http://schemas.microsoft.com/office/drawing/2014/main" id="{00000000-0008-0000-0100-0000634D0000}"/>
            </a:ext>
          </a:extLst>
        </xdr:cNvPr>
        <xdr:cNvSpPr txBox="1">
          <a:spLocks noChangeArrowheads="1"/>
        </xdr:cNvSpPr>
      </xdr:nvSpPr>
      <xdr:spPr bwMode="auto">
        <a:xfrm>
          <a:off x="3225800" y="1435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47</xdr:row>
      <xdr:rowOff>152400</xdr:rowOff>
    </xdr:from>
    <xdr:to>
      <xdr:col>4</xdr:col>
      <xdr:colOff>609600</xdr:colOff>
      <xdr:row>48</xdr:row>
      <xdr:rowOff>114300</xdr:rowOff>
    </xdr:to>
    <xdr:sp macro="" textlink="">
      <xdr:nvSpPr>
        <xdr:cNvPr id="189" name="Text Box 10">
          <a:extLst>
            <a:ext uri="{FF2B5EF4-FFF2-40B4-BE49-F238E27FC236}">
              <a16:creationId xmlns:a16="http://schemas.microsoft.com/office/drawing/2014/main" id="{00000000-0008-0000-0100-0000644D0000}"/>
            </a:ext>
          </a:extLst>
        </xdr:cNvPr>
        <xdr:cNvSpPr txBox="1">
          <a:spLocks noChangeArrowheads="1"/>
        </xdr:cNvSpPr>
      </xdr:nvSpPr>
      <xdr:spPr bwMode="auto">
        <a:xfrm>
          <a:off x="3225800" y="1435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47</xdr:row>
      <xdr:rowOff>101600</xdr:rowOff>
    </xdr:from>
    <xdr:to>
      <xdr:col>4</xdr:col>
      <xdr:colOff>609600</xdr:colOff>
      <xdr:row>48</xdr:row>
      <xdr:rowOff>63500</xdr:rowOff>
    </xdr:to>
    <xdr:sp macro="" textlink="">
      <xdr:nvSpPr>
        <xdr:cNvPr id="190" name="Text Box 6">
          <a:extLst>
            <a:ext uri="{FF2B5EF4-FFF2-40B4-BE49-F238E27FC236}">
              <a16:creationId xmlns:a16="http://schemas.microsoft.com/office/drawing/2014/main" id="{00000000-0008-0000-0100-0000654D0000}"/>
            </a:ext>
          </a:extLst>
        </xdr:cNvPr>
        <xdr:cNvSpPr txBox="1">
          <a:spLocks noChangeArrowheads="1"/>
        </xdr:cNvSpPr>
      </xdr:nvSpPr>
      <xdr:spPr bwMode="auto">
        <a:xfrm>
          <a:off x="3225800" y="14300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47</xdr:row>
      <xdr:rowOff>152400</xdr:rowOff>
    </xdr:from>
    <xdr:to>
      <xdr:col>4</xdr:col>
      <xdr:colOff>609600</xdr:colOff>
      <xdr:row>48</xdr:row>
      <xdr:rowOff>114300</xdr:rowOff>
    </xdr:to>
    <xdr:sp macro="" textlink="">
      <xdr:nvSpPr>
        <xdr:cNvPr id="191" name="Text Box 10">
          <a:extLst>
            <a:ext uri="{FF2B5EF4-FFF2-40B4-BE49-F238E27FC236}">
              <a16:creationId xmlns:a16="http://schemas.microsoft.com/office/drawing/2014/main" id="{00000000-0008-0000-0100-0000664D0000}"/>
            </a:ext>
          </a:extLst>
        </xdr:cNvPr>
        <xdr:cNvSpPr txBox="1">
          <a:spLocks noChangeArrowheads="1"/>
        </xdr:cNvSpPr>
      </xdr:nvSpPr>
      <xdr:spPr bwMode="auto">
        <a:xfrm>
          <a:off x="3225800" y="1435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47</xdr:row>
      <xdr:rowOff>0</xdr:rowOff>
    </xdr:from>
    <xdr:to>
      <xdr:col>4</xdr:col>
      <xdr:colOff>609600</xdr:colOff>
      <xdr:row>47</xdr:row>
      <xdr:rowOff>279400</xdr:rowOff>
    </xdr:to>
    <xdr:sp macro="" textlink="">
      <xdr:nvSpPr>
        <xdr:cNvPr id="192" name="Text Box 6">
          <a:extLst>
            <a:ext uri="{FF2B5EF4-FFF2-40B4-BE49-F238E27FC236}">
              <a16:creationId xmlns:a16="http://schemas.microsoft.com/office/drawing/2014/main" id="{00000000-0008-0000-0100-0000B54D0000}"/>
            </a:ext>
          </a:extLst>
        </xdr:cNvPr>
        <xdr:cNvSpPr txBox="1">
          <a:spLocks noChangeArrowheads="1"/>
        </xdr:cNvSpPr>
      </xdr:nvSpPr>
      <xdr:spPr bwMode="auto">
        <a:xfrm>
          <a:off x="3225800" y="1419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47</xdr:row>
      <xdr:rowOff>0</xdr:rowOff>
    </xdr:from>
    <xdr:to>
      <xdr:col>4</xdr:col>
      <xdr:colOff>609600</xdr:colOff>
      <xdr:row>47</xdr:row>
      <xdr:rowOff>279400</xdr:rowOff>
    </xdr:to>
    <xdr:sp macro="" textlink="">
      <xdr:nvSpPr>
        <xdr:cNvPr id="193" name="Text Box 10">
          <a:extLst>
            <a:ext uri="{FF2B5EF4-FFF2-40B4-BE49-F238E27FC236}">
              <a16:creationId xmlns:a16="http://schemas.microsoft.com/office/drawing/2014/main" id="{00000000-0008-0000-0100-0000B64D0000}"/>
            </a:ext>
          </a:extLst>
        </xdr:cNvPr>
        <xdr:cNvSpPr txBox="1">
          <a:spLocks noChangeArrowheads="1"/>
        </xdr:cNvSpPr>
      </xdr:nvSpPr>
      <xdr:spPr bwMode="auto">
        <a:xfrm>
          <a:off x="3225800" y="1419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47</xdr:row>
      <xdr:rowOff>0</xdr:rowOff>
    </xdr:from>
    <xdr:to>
      <xdr:col>4</xdr:col>
      <xdr:colOff>609600</xdr:colOff>
      <xdr:row>47</xdr:row>
      <xdr:rowOff>279400</xdr:rowOff>
    </xdr:to>
    <xdr:sp macro="" textlink="">
      <xdr:nvSpPr>
        <xdr:cNvPr id="194" name="Text Box 6">
          <a:extLst>
            <a:ext uri="{FF2B5EF4-FFF2-40B4-BE49-F238E27FC236}">
              <a16:creationId xmlns:a16="http://schemas.microsoft.com/office/drawing/2014/main" id="{00000000-0008-0000-0100-0000B74D0000}"/>
            </a:ext>
          </a:extLst>
        </xdr:cNvPr>
        <xdr:cNvSpPr txBox="1">
          <a:spLocks noChangeArrowheads="1"/>
        </xdr:cNvSpPr>
      </xdr:nvSpPr>
      <xdr:spPr bwMode="auto">
        <a:xfrm>
          <a:off x="3225800" y="1419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47</xdr:row>
      <xdr:rowOff>0</xdr:rowOff>
    </xdr:from>
    <xdr:to>
      <xdr:col>4</xdr:col>
      <xdr:colOff>609600</xdr:colOff>
      <xdr:row>47</xdr:row>
      <xdr:rowOff>279400</xdr:rowOff>
    </xdr:to>
    <xdr:sp macro="" textlink="">
      <xdr:nvSpPr>
        <xdr:cNvPr id="195" name="Text Box 10">
          <a:extLst>
            <a:ext uri="{FF2B5EF4-FFF2-40B4-BE49-F238E27FC236}">
              <a16:creationId xmlns:a16="http://schemas.microsoft.com/office/drawing/2014/main" id="{00000000-0008-0000-0100-0000B84D0000}"/>
            </a:ext>
          </a:extLst>
        </xdr:cNvPr>
        <xdr:cNvSpPr txBox="1">
          <a:spLocks noChangeArrowheads="1"/>
        </xdr:cNvSpPr>
      </xdr:nvSpPr>
      <xdr:spPr bwMode="auto">
        <a:xfrm>
          <a:off x="3225800" y="1419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47</xdr:row>
      <xdr:rowOff>0</xdr:rowOff>
    </xdr:from>
    <xdr:to>
      <xdr:col>4</xdr:col>
      <xdr:colOff>609600</xdr:colOff>
      <xdr:row>47</xdr:row>
      <xdr:rowOff>279400</xdr:rowOff>
    </xdr:to>
    <xdr:sp macro="" textlink="">
      <xdr:nvSpPr>
        <xdr:cNvPr id="196" name="Text Box 6">
          <a:extLst>
            <a:ext uri="{FF2B5EF4-FFF2-40B4-BE49-F238E27FC236}">
              <a16:creationId xmlns:a16="http://schemas.microsoft.com/office/drawing/2014/main" id="{00000000-0008-0000-0100-0000B94D0000}"/>
            </a:ext>
          </a:extLst>
        </xdr:cNvPr>
        <xdr:cNvSpPr txBox="1">
          <a:spLocks noChangeArrowheads="1"/>
        </xdr:cNvSpPr>
      </xdr:nvSpPr>
      <xdr:spPr bwMode="auto">
        <a:xfrm>
          <a:off x="3225800" y="1419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47</xdr:row>
      <xdr:rowOff>0</xdr:rowOff>
    </xdr:from>
    <xdr:to>
      <xdr:col>4</xdr:col>
      <xdr:colOff>609600</xdr:colOff>
      <xdr:row>47</xdr:row>
      <xdr:rowOff>279400</xdr:rowOff>
    </xdr:to>
    <xdr:sp macro="" textlink="">
      <xdr:nvSpPr>
        <xdr:cNvPr id="197" name="Text Box 10">
          <a:extLst>
            <a:ext uri="{FF2B5EF4-FFF2-40B4-BE49-F238E27FC236}">
              <a16:creationId xmlns:a16="http://schemas.microsoft.com/office/drawing/2014/main" id="{00000000-0008-0000-0100-0000BA4D0000}"/>
            </a:ext>
          </a:extLst>
        </xdr:cNvPr>
        <xdr:cNvSpPr txBox="1">
          <a:spLocks noChangeArrowheads="1"/>
        </xdr:cNvSpPr>
      </xdr:nvSpPr>
      <xdr:spPr bwMode="auto">
        <a:xfrm>
          <a:off x="3225800" y="1419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16</xdr:row>
      <xdr:rowOff>152400</xdr:rowOff>
    </xdr:from>
    <xdr:to>
      <xdr:col>4</xdr:col>
      <xdr:colOff>609600</xdr:colOff>
      <xdr:row>17</xdr:row>
      <xdr:rowOff>152400</xdr:rowOff>
    </xdr:to>
    <xdr:sp macro="" textlink="">
      <xdr:nvSpPr>
        <xdr:cNvPr id="198" name="Text Box 6">
          <a:extLst>
            <a:ext uri="{FF2B5EF4-FFF2-40B4-BE49-F238E27FC236}">
              <a16:creationId xmlns:a16="http://schemas.microsoft.com/office/drawing/2014/main" id="{00000000-0008-0000-0100-0000BB4D0000}"/>
            </a:ext>
          </a:extLst>
        </xdr:cNvPr>
        <xdr:cNvSpPr txBox="1">
          <a:spLocks noChangeArrowheads="1"/>
        </xdr:cNvSpPr>
      </xdr:nvSpPr>
      <xdr:spPr bwMode="auto">
        <a:xfrm>
          <a:off x="3225800" y="1149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16</xdr:row>
      <xdr:rowOff>152400</xdr:rowOff>
    </xdr:from>
    <xdr:to>
      <xdr:col>4</xdr:col>
      <xdr:colOff>609600</xdr:colOff>
      <xdr:row>17</xdr:row>
      <xdr:rowOff>152400</xdr:rowOff>
    </xdr:to>
    <xdr:sp macro="" textlink="">
      <xdr:nvSpPr>
        <xdr:cNvPr id="199" name="Text Box 10">
          <a:extLst>
            <a:ext uri="{FF2B5EF4-FFF2-40B4-BE49-F238E27FC236}">
              <a16:creationId xmlns:a16="http://schemas.microsoft.com/office/drawing/2014/main" id="{00000000-0008-0000-0100-0000BC4D0000}"/>
            </a:ext>
          </a:extLst>
        </xdr:cNvPr>
        <xdr:cNvSpPr txBox="1">
          <a:spLocks noChangeArrowheads="1"/>
        </xdr:cNvSpPr>
      </xdr:nvSpPr>
      <xdr:spPr bwMode="auto">
        <a:xfrm>
          <a:off x="3225800" y="1149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16</xdr:row>
      <xdr:rowOff>101600</xdr:rowOff>
    </xdr:from>
    <xdr:to>
      <xdr:col>4</xdr:col>
      <xdr:colOff>609600</xdr:colOff>
      <xdr:row>17</xdr:row>
      <xdr:rowOff>101600</xdr:rowOff>
    </xdr:to>
    <xdr:sp macro="" textlink="">
      <xdr:nvSpPr>
        <xdr:cNvPr id="200" name="Text Box 6">
          <a:extLst>
            <a:ext uri="{FF2B5EF4-FFF2-40B4-BE49-F238E27FC236}">
              <a16:creationId xmlns:a16="http://schemas.microsoft.com/office/drawing/2014/main" id="{00000000-0008-0000-0100-0000BD4D0000}"/>
            </a:ext>
          </a:extLst>
        </xdr:cNvPr>
        <xdr:cNvSpPr txBox="1">
          <a:spLocks noChangeArrowheads="1"/>
        </xdr:cNvSpPr>
      </xdr:nvSpPr>
      <xdr:spPr bwMode="auto">
        <a:xfrm>
          <a:off x="3225800" y="11442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16</xdr:row>
      <xdr:rowOff>152400</xdr:rowOff>
    </xdr:from>
    <xdr:to>
      <xdr:col>4</xdr:col>
      <xdr:colOff>609600</xdr:colOff>
      <xdr:row>17</xdr:row>
      <xdr:rowOff>152400</xdr:rowOff>
    </xdr:to>
    <xdr:sp macro="" textlink="">
      <xdr:nvSpPr>
        <xdr:cNvPr id="201" name="Text Box 10">
          <a:extLst>
            <a:ext uri="{FF2B5EF4-FFF2-40B4-BE49-F238E27FC236}">
              <a16:creationId xmlns:a16="http://schemas.microsoft.com/office/drawing/2014/main" id="{00000000-0008-0000-0100-0000BE4D0000}"/>
            </a:ext>
          </a:extLst>
        </xdr:cNvPr>
        <xdr:cNvSpPr txBox="1">
          <a:spLocks noChangeArrowheads="1"/>
        </xdr:cNvSpPr>
      </xdr:nvSpPr>
      <xdr:spPr bwMode="auto">
        <a:xfrm>
          <a:off x="3225800" y="1149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16</xdr:row>
      <xdr:rowOff>152400</xdr:rowOff>
    </xdr:from>
    <xdr:to>
      <xdr:col>4</xdr:col>
      <xdr:colOff>609600</xdr:colOff>
      <xdr:row>17</xdr:row>
      <xdr:rowOff>152400</xdr:rowOff>
    </xdr:to>
    <xdr:sp macro="" textlink="">
      <xdr:nvSpPr>
        <xdr:cNvPr id="202" name="Text Box 6">
          <a:extLst>
            <a:ext uri="{FF2B5EF4-FFF2-40B4-BE49-F238E27FC236}">
              <a16:creationId xmlns:a16="http://schemas.microsoft.com/office/drawing/2014/main" id="{00000000-0008-0000-0100-0000BF4D0000}"/>
            </a:ext>
          </a:extLst>
        </xdr:cNvPr>
        <xdr:cNvSpPr txBox="1">
          <a:spLocks noChangeArrowheads="1"/>
        </xdr:cNvSpPr>
      </xdr:nvSpPr>
      <xdr:spPr bwMode="auto">
        <a:xfrm>
          <a:off x="3225800" y="1149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16</xdr:row>
      <xdr:rowOff>152400</xdr:rowOff>
    </xdr:from>
    <xdr:to>
      <xdr:col>4</xdr:col>
      <xdr:colOff>609600</xdr:colOff>
      <xdr:row>17</xdr:row>
      <xdr:rowOff>152400</xdr:rowOff>
    </xdr:to>
    <xdr:sp macro="" textlink="">
      <xdr:nvSpPr>
        <xdr:cNvPr id="203" name="Text Box 10">
          <a:extLst>
            <a:ext uri="{FF2B5EF4-FFF2-40B4-BE49-F238E27FC236}">
              <a16:creationId xmlns:a16="http://schemas.microsoft.com/office/drawing/2014/main" id="{00000000-0008-0000-0100-0000C04D0000}"/>
            </a:ext>
          </a:extLst>
        </xdr:cNvPr>
        <xdr:cNvSpPr txBox="1">
          <a:spLocks noChangeArrowheads="1"/>
        </xdr:cNvSpPr>
      </xdr:nvSpPr>
      <xdr:spPr bwMode="auto">
        <a:xfrm>
          <a:off x="3225800" y="1149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16</xdr:row>
      <xdr:rowOff>101600</xdr:rowOff>
    </xdr:from>
    <xdr:to>
      <xdr:col>4</xdr:col>
      <xdr:colOff>609600</xdr:colOff>
      <xdr:row>17</xdr:row>
      <xdr:rowOff>101600</xdr:rowOff>
    </xdr:to>
    <xdr:sp macro="" textlink="">
      <xdr:nvSpPr>
        <xdr:cNvPr id="204" name="Text Box 6">
          <a:extLst>
            <a:ext uri="{FF2B5EF4-FFF2-40B4-BE49-F238E27FC236}">
              <a16:creationId xmlns:a16="http://schemas.microsoft.com/office/drawing/2014/main" id="{00000000-0008-0000-0100-0000C14D0000}"/>
            </a:ext>
          </a:extLst>
        </xdr:cNvPr>
        <xdr:cNvSpPr txBox="1">
          <a:spLocks noChangeArrowheads="1"/>
        </xdr:cNvSpPr>
      </xdr:nvSpPr>
      <xdr:spPr bwMode="auto">
        <a:xfrm>
          <a:off x="3225800" y="11442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16</xdr:row>
      <xdr:rowOff>152400</xdr:rowOff>
    </xdr:from>
    <xdr:to>
      <xdr:col>4</xdr:col>
      <xdr:colOff>609600</xdr:colOff>
      <xdr:row>17</xdr:row>
      <xdr:rowOff>152400</xdr:rowOff>
    </xdr:to>
    <xdr:sp macro="" textlink="">
      <xdr:nvSpPr>
        <xdr:cNvPr id="205" name="Text Box 10">
          <a:extLst>
            <a:ext uri="{FF2B5EF4-FFF2-40B4-BE49-F238E27FC236}">
              <a16:creationId xmlns:a16="http://schemas.microsoft.com/office/drawing/2014/main" id="{00000000-0008-0000-0100-0000C24D0000}"/>
            </a:ext>
          </a:extLst>
        </xdr:cNvPr>
        <xdr:cNvSpPr txBox="1">
          <a:spLocks noChangeArrowheads="1"/>
        </xdr:cNvSpPr>
      </xdr:nvSpPr>
      <xdr:spPr bwMode="auto">
        <a:xfrm>
          <a:off x="3225800" y="1149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16</xdr:row>
      <xdr:rowOff>101600</xdr:rowOff>
    </xdr:from>
    <xdr:to>
      <xdr:col>4</xdr:col>
      <xdr:colOff>609600</xdr:colOff>
      <xdr:row>17</xdr:row>
      <xdr:rowOff>101600</xdr:rowOff>
    </xdr:to>
    <xdr:sp macro="" textlink="">
      <xdr:nvSpPr>
        <xdr:cNvPr id="206" name="Text Box 6">
          <a:extLst>
            <a:ext uri="{FF2B5EF4-FFF2-40B4-BE49-F238E27FC236}">
              <a16:creationId xmlns:a16="http://schemas.microsoft.com/office/drawing/2014/main" id="{00000000-0008-0000-0100-0000C34D0000}"/>
            </a:ext>
          </a:extLst>
        </xdr:cNvPr>
        <xdr:cNvSpPr txBox="1">
          <a:spLocks noChangeArrowheads="1"/>
        </xdr:cNvSpPr>
      </xdr:nvSpPr>
      <xdr:spPr bwMode="auto">
        <a:xfrm>
          <a:off x="3225800" y="11442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16</xdr:row>
      <xdr:rowOff>152400</xdr:rowOff>
    </xdr:from>
    <xdr:to>
      <xdr:col>4</xdr:col>
      <xdr:colOff>609600</xdr:colOff>
      <xdr:row>17</xdr:row>
      <xdr:rowOff>152400</xdr:rowOff>
    </xdr:to>
    <xdr:sp macro="" textlink="">
      <xdr:nvSpPr>
        <xdr:cNvPr id="207" name="Text Box 10">
          <a:extLst>
            <a:ext uri="{FF2B5EF4-FFF2-40B4-BE49-F238E27FC236}">
              <a16:creationId xmlns:a16="http://schemas.microsoft.com/office/drawing/2014/main" id="{00000000-0008-0000-0100-0000C44D0000}"/>
            </a:ext>
          </a:extLst>
        </xdr:cNvPr>
        <xdr:cNvSpPr txBox="1">
          <a:spLocks noChangeArrowheads="1"/>
        </xdr:cNvSpPr>
      </xdr:nvSpPr>
      <xdr:spPr bwMode="auto">
        <a:xfrm>
          <a:off x="3225800" y="1149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47</xdr:row>
      <xdr:rowOff>0</xdr:rowOff>
    </xdr:from>
    <xdr:to>
      <xdr:col>4</xdr:col>
      <xdr:colOff>609600</xdr:colOff>
      <xdr:row>47</xdr:row>
      <xdr:rowOff>279400</xdr:rowOff>
    </xdr:to>
    <xdr:sp macro="" textlink="">
      <xdr:nvSpPr>
        <xdr:cNvPr id="208" name="Text Box 6">
          <a:extLst>
            <a:ext uri="{FF2B5EF4-FFF2-40B4-BE49-F238E27FC236}">
              <a16:creationId xmlns:a16="http://schemas.microsoft.com/office/drawing/2014/main" id="{00000000-0008-0000-0100-0000C54D0000}"/>
            </a:ext>
          </a:extLst>
        </xdr:cNvPr>
        <xdr:cNvSpPr txBox="1">
          <a:spLocks noChangeArrowheads="1"/>
        </xdr:cNvSpPr>
      </xdr:nvSpPr>
      <xdr:spPr bwMode="auto">
        <a:xfrm>
          <a:off x="3225800" y="1419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47</xdr:row>
      <xdr:rowOff>0</xdr:rowOff>
    </xdr:from>
    <xdr:to>
      <xdr:col>4</xdr:col>
      <xdr:colOff>609600</xdr:colOff>
      <xdr:row>47</xdr:row>
      <xdr:rowOff>279400</xdr:rowOff>
    </xdr:to>
    <xdr:sp macro="" textlink="">
      <xdr:nvSpPr>
        <xdr:cNvPr id="209" name="Text Box 10">
          <a:extLst>
            <a:ext uri="{FF2B5EF4-FFF2-40B4-BE49-F238E27FC236}">
              <a16:creationId xmlns:a16="http://schemas.microsoft.com/office/drawing/2014/main" id="{00000000-0008-0000-0100-0000C64D0000}"/>
            </a:ext>
          </a:extLst>
        </xdr:cNvPr>
        <xdr:cNvSpPr txBox="1">
          <a:spLocks noChangeArrowheads="1"/>
        </xdr:cNvSpPr>
      </xdr:nvSpPr>
      <xdr:spPr bwMode="auto">
        <a:xfrm>
          <a:off x="3225800" y="1419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47</xdr:row>
      <xdr:rowOff>0</xdr:rowOff>
    </xdr:from>
    <xdr:to>
      <xdr:col>4</xdr:col>
      <xdr:colOff>609600</xdr:colOff>
      <xdr:row>47</xdr:row>
      <xdr:rowOff>279400</xdr:rowOff>
    </xdr:to>
    <xdr:sp macro="" textlink="">
      <xdr:nvSpPr>
        <xdr:cNvPr id="210" name="Text Box 6">
          <a:extLst>
            <a:ext uri="{FF2B5EF4-FFF2-40B4-BE49-F238E27FC236}">
              <a16:creationId xmlns:a16="http://schemas.microsoft.com/office/drawing/2014/main" id="{00000000-0008-0000-0100-0000C74D0000}"/>
            </a:ext>
          </a:extLst>
        </xdr:cNvPr>
        <xdr:cNvSpPr txBox="1">
          <a:spLocks noChangeArrowheads="1"/>
        </xdr:cNvSpPr>
      </xdr:nvSpPr>
      <xdr:spPr bwMode="auto">
        <a:xfrm>
          <a:off x="3225800" y="1419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47</xdr:row>
      <xdr:rowOff>0</xdr:rowOff>
    </xdr:from>
    <xdr:to>
      <xdr:col>4</xdr:col>
      <xdr:colOff>609600</xdr:colOff>
      <xdr:row>47</xdr:row>
      <xdr:rowOff>279400</xdr:rowOff>
    </xdr:to>
    <xdr:sp macro="" textlink="">
      <xdr:nvSpPr>
        <xdr:cNvPr id="211" name="Text Box 10">
          <a:extLst>
            <a:ext uri="{FF2B5EF4-FFF2-40B4-BE49-F238E27FC236}">
              <a16:creationId xmlns:a16="http://schemas.microsoft.com/office/drawing/2014/main" id="{00000000-0008-0000-0100-0000C84D0000}"/>
            </a:ext>
          </a:extLst>
        </xdr:cNvPr>
        <xdr:cNvSpPr txBox="1">
          <a:spLocks noChangeArrowheads="1"/>
        </xdr:cNvSpPr>
      </xdr:nvSpPr>
      <xdr:spPr bwMode="auto">
        <a:xfrm>
          <a:off x="3225800" y="1419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16</xdr:row>
      <xdr:rowOff>152400</xdr:rowOff>
    </xdr:from>
    <xdr:to>
      <xdr:col>4</xdr:col>
      <xdr:colOff>609600</xdr:colOff>
      <xdr:row>17</xdr:row>
      <xdr:rowOff>152400</xdr:rowOff>
    </xdr:to>
    <xdr:sp macro="" textlink="">
      <xdr:nvSpPr>
        <xdr:cNvPr id="212" name="Text Box 6">
          <a:extLst>
            <a:ext uri="{FF2B5EF4-FFF2-40B4-BE49-F238E27FC236}">
              <a16:creationId xmlns:a16="http://schemas.microsoft.com/office/drawing/2014/main" id="{00000000-0008-0000-0100-0000C94D0000}"/>
            </a:ext>
          </a:extLst>
        </xdr:cNvPr>
        <xdr:cNvSpPr txBox="1">
          <a:spLocks noChangeArrowheads="1"/>
        </xdr:cNvSpPr>
      </xdr:nvSpPr>
      <xdr:spPr bwMode="auto">
        <a:xfrm>
          <a:off x="3225800" y="1149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16</xdr:row>
      <xdr:rowOff>152400</xdr:rowOff>
    </xdr:from>
    <xdr:to>
      <xdr:col>4</xdr:col>
      <xdr:colOff>609600</xdr:colOff>
      <xdr:row>17</xdr:row>
      <xdr:rowOff>152400</xdr:rowOff>
    </xdr:to>
    <xdr:sp macro="" textlink="">
      <xdr:nvSpPr>
        <xdr:cNvPr id="213" name="Text Box 10">
          <a:extLst>
            <a:ext uri="{FF2B5EF4-FFF2-40B4-BE49-F238E27FC236}">
              <a16:creationId xmlns:a16="http://schemas.microsoft.com/office/drawing/2014/main" id="{00000000-0008-0000-0100-0000CA4D0000}"/>
            </a:ext>
          </a:extLst>
        </xdr:cNvPr>
        <xdr:cNvSpPr txBox="1">
          <a:spLocks noChangeArrowheads="1"/>
        </xdr:cNvSpPr>
      </xdr:nvSpPr>
      <xdr:spPr bwMode="auto">
        <a:xfrm>
          <a:off x="3225800" y="1149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16</xdr:row>
      <xdr:rowOff>101600</xdr:rowOff>
    </xdr:from>
    <xdr:to>
      <xdr:col>4</xdr:col>
      <xdr:colOff>609600</xdr:colOff>
      <xdr:row>17</xdr:row>
      <xdr:rowOff>101600</xdr:rowOff>
    </xdr:to>
    <xdr:sp macro="" textlink="">
      <xdr:nvSpPr>
        <xdr:cNvPr id="214" name="Text Box 6">
          <a:extLst>
            <a:ext uri="{FF2B5EF4-FFF2-40B4-BE49-F238E27FC236}">
              <a16:creationId xmlns:a16="http://schemas.microsoft.com/office/drawing/2014/main" id="{00000000-0008-0000-0100-0000CB4D0000}"/>
            </a:ext>
          </a:extLst>
        </xdr:cNvPr>
        <xdr:cNvSpPr txBox="1">
          <a:spLocks noChangeArrowheads="1"/>
        </xdr:cNvSpPr>
      </xdr:nvSpPr>
      <xdr:spPr bwMode="auto">
        <a:xfrm>
          <a:off x="3225800" y="11442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16</xdr:row>
      <xdr:rowOff>152400</xdr:rowOff>
    </xdr:from>
    <xdr:to>
      <xdr:col>4</xdr:col>
      <xdr:colOff>609600</xdr:colOff>
      <xdr:row>17</xdr:row>
      <xdr:rowOff>152400</xdr:rowOff>
    </xdr:to>
    <xdr:sp macro="" textlink="">
      <xdr:nvSpPr>
        <xdr:cNvPr id="215" name="Text Box 10">
          <a:extLst>
            <a:ext uri="{FF2B5EF4-FFF2-40B4-BE49-F238E27FC236}">
              <a16:creationId xmlns:a16="http://schemas.microsoft.com/office/drawing/2014/main" id="{00000000-0008-0000-0100-0000CC4D0000}"/>
            </a:ext>
          </a:extLst>
        </xdr:cNvPr>
        <xdr:cNvSpPr txBox="1">
          <a:spLocks noChangeArrowheads="1"/>
        </xdr:cNvSpPr>
      </xdr:nvSpPr>
      <xdr:spPr bwMode="auto">
        <a:xfrm>
          <a:off x="3225800" y="1149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48</xdr:row>
      <xdr:rowOff>152400</xdr:rowOff>
    </xdr:from>
    <xdr:to>
      <xdr:col>4</xdr:col>
      <xdr:colOff>609600</xdr:colOff>
      <xdr:row>49</xdr:row>
      <xdr:rowOff>114300</xdr:rowOff>
    </xdr:to>
    <xdr:sp macro="" textlink="">
      <xdr:nvSpPr>
        <xdr:cNvPr id="216" name="Text Box 6">
          <a:extLst>
            <a:ext uri="{FF2B5EF4-FFF2-40B4-BE49-F238E27FC236}">
              <a16:creationId xmlns:a16="http://schemas.microsoft.com/office/drawing/2014/main" id="{00000000-0008-0000-0100-0000D5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48</xdr:row>
      <xdr:rowOff>152400</xdr:rowOff>
    </xdr:from>
    <xdr:to>
      <xdr:col>4</xdr:col>
      <xdr:colOff>609600</xdr:colOff>
      <xdr:row>49</xdr:row>
      <xdr:rowOff>114300</xdr:rowOff>
    </xdr:to>
    <xdr:sp macro="" textlink="">
      <xdr:nvSpPr>
        <xdr:cNvPr id="217" name="Text Box 10">
          <a:extLst>
            <a:ext uri="{FF2B5EF4-FFF2-40B4-BE49-F238E27FC236}">
              <a16:creationId xmlns:a16="http://schemas.microsoft.com/office/drawing/2014/main" id="{00000000-0008-0000-0100-0000D6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48</xdr:row>
      <xdr:rowOff>152400</xdr:rowOff>
    </xdr:from>
    <xdr:to>
      <xdr:col>4</xdr:col>
      <xdr:colOff>609600</xdr:colOff>
      <xdr:row>49</xdr:row>
      <xdr:rowOff>114300</xdr:rowOff>
    </xdr:to>
    <xdr:sp macro="" textlink="">
      <xdr:nvSpPr>
        <xdr:cNvPr id="218" name="Text Box 6">
          <a:extLst>
            <a:ext uri="{FF2B5EF4-FFF2-40B4-BE49-F238E27FC236}">
              <a16:creationId xmlns:a16="http://schemas.microsoft.com/office/drawing/2014/main" id="{00000000-0008-0000-0100-0000D7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48</xdr:row>
      <xdr:rowOff>152400</xdr:rowOff>
    </xdr:from>
    <xdr:to>
      <xdr:col>4</xdr:col>
      <xdr:colOff>609600</xdr:colOff>
      <xdr:row>49</xdr:row>
      <xdr:rowOff>114300</xdr:rowOff>
    </xdr:to>
    <xdr:sp macro="" textlink="">
      <xdr:nvSpPr>
        <xdr:cNvPr id="219" name="Text Box 10">
          <a:extLst>
            <a:ext uri="{FF2B5EF4-FFF2-40B4-BE49-F238E27FC236}">
              <a16:creationId xmlns:a16="http://schemas.microsoft.com/office/drawing/2014/main" id="{00000000-0008-0000-0100-0000D84D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52</xdr:row>
      <xdr:rowOff>152400</xdr:rowOff>
    </xdr:from>
    <xdr:to>
      <xdr:col>4</xdr:col>
      <xdr:colOff>609600</xdr:colOff>
      <xdr:row>53</xdr:row>
      <xdr:rowOff>127000</xdr:rowOff>
    </xdr:to>
    <xdr:sp macro="" textlink="">
      <xdr:nvSpPr>
        <xdr:cNvPr id="220" name="Text Box 6">
          <a:extLst>
            <a:ext uri="{FF2B5EF4-FFF2-40B4-BE49-F238E27FC236}">
              <a16:creationId xmlns:a16="http://schemas.microsoft.com/office/drawing/2014/main" id="{00000000-0008-0000-0100-0000D9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52</xdr:row>
      <xdr:rowOff>152400</xdr:rowOff>
    </xdr:from>
    <xdr:to>
      <xdr:col>4</xdr:col>
      <xdr:colOff>609600</xdr:colOff>
      <xdr:row>53</xdr:row>
      <xdr:rowOff>127000</xdr:rowOff>
    </xdr:to>
    <xdr:sp macro="" textlink="">
      <xdr:nvSpPr>
        <xdr:cNvPr id="221" name="Text Box 10">
          <a:extLst>
            <a:ext uri="{FF2B5EF4-FFF2-40B4-BE49-F238E27FC236}">
              <a16:creationId xmlns:a16="http://schemas.microsoft.com/office/drawing/2014/main" id="{00000000-0008-0000-0100-0000DA4D0000}"/>
            </a:ext>
          </a:extLst>
        </xdr:cNvPr>
        <xdr:cNvSpPr txBox="1">
          <a:spLocks noChangeArrowheads="1"/>
        </xdr:cNvSpPr>
      </xdr:nvSpPr>
      <xdr:spPr bwMode="auto">
        <a:xfrm>
          <a:off x="3225800" y="1498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647700</xdr:colOff>
      <xdr:row>48</xdr:row>
      <xdr:rowOff>139700</xdr:rowOff>
    </xdr:from>
    <xdr:to>
      <xdr:col>4</xdr:col>
      <xdr:colOff>647700</xdr:colOff>
      <xdr:row>49</xdr:row>
      <xdr:rowOff>101600</xdr:rowOff>
    </xdr:to>
    <xdr:sp macro="" textlink="">
      <xdr:nvSpPr>
        <xdr:cNvPr id="222" name="Text Box 6">
          <a:extLst>
            <a:ext uri="{FF2B5EF4-FFF2-40B4-BE49-F238E27FC236}">
              <a16:creationId xmlns:a16="http://schemas.microsoft.com/office/drawing/2014/main" id="{00000000-0008-0000-0100-0000F6000000}"/>
            </a:ext>
          </a:extLst>
        </xdr:cNvPr>
        <xdr:cNvSpPr txBox="1">
          <a:spLocks noChangeArrowheads="1"/>
        </xdr:cNvSpPr>
      </xdr:nvSpPr>
      <xdr:spPr bwMode="auto">
        <a:xfrm>
          <a:off x="3263900" y="14655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48</xdr:row>
      <xdr:rowOff>152400</xdr:rowOff>
    </xdr:from>
    <xdr:to>
      <xdr:col>4</xdr:col>
      <xdr:colOff>609600</xdr:colOff>
      <xdr:row>49</xdr:row>
      <xdr:rowOff>114300</xdr:rowOff>
    </xdr:to>
    <xdr:sp macro="" textlink="">
      <xdr:nvSpPr>
        <xdr:cNvPr id="223" name="Text Box 10">
          <a:extLst>
            <a:ext uri="{FF2B5EF4-FFF2-40B4-BE49-F238E27FC236}">
              <a16:creationId xmlns:a16="http://schemas.microsoft.com/office/drawing/2014/main" id="{00000000-0008-0000-0100-0000F700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48</xdr:row>
      <xdr:rowOff>101600</xdr:rowOff>
    </xdr:from>
    <xdr:to>
      <xdr:col>4</xdr:col>
      <xdr:colOff>609600</xdr:colOff>
      <xdr:row>49</xdr:row>
      <xdr:rowOff>63500</xdr:rowOff>
    </xdr:to>
    <xdr:sp macro="" textlink="">
      <xdr:nvSpPr>
        <xdr:cNvPr id="224" name="Text Box 6">
          <a:extLst>
            <a:ext uri="{FF2B5EF4-FFF2-40B4-BE49-F238E27FC236}">
              <a16:creationId xmlns:a16="http://schemas.microsoft.com/office/drawing/2014/main" id="{00000000-0008-0000-0100-0000F8000000}"/>
            </a:ext>
          </a:extLst>
        </xdr:cNvPr>
        <xdr:cNvSpPr txBox="1">
          <a:spLocks noChangeArrowheads="1"/>
        </xdr:cNvSpPr>
      </xdr:nvSpPr>
      <xdr:spPr bwMode="auto">
        <a:xfrm>
          <a:off x="3225800" y="1461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48</xdr:row>
      <xdr:rowOff>152400</xdr:rowOff>
    </xdr:from>
    <xdr:to>
      <xdr:col>4</xdr:col>
      <xdr:colOff>609600</xdr:colOff>
      <xdr:row>49</xdr:row>
      <xdr:rowOff>114300</xdr:rowOff>
    </xdr:to>
    <xdr:sp macro="" textlink="">
      <xdr:nvSpPr>
        <xdr:cNvPr id="225" name="Text Box 10">
          <a:extLst>
            <a:ext uri="{FF2B5EF4-FFF2-40B4-BE49-F238E27FC236}">
              <a16:creationId xmlns:a16="http://schemas.microsoft.com/office/drawing/2014/main" id="{00000000-0008-0000-0100-0000F900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48</xdr:row>
      <xdr:rowOff>101600</xdr:rowOff>
    </xdr:from>
    <xdr:to>
      <xdr:col>4</xdr:col>
      <xdr:colOff>609600</xdr:colOff>
      <xdr:row>49</xdr:row>
      <xdr:rowOff>63500</xdr:rowOff>
    </xdr:to>
    <xdr:sp macro="" textlink="">
      <xdr:nvSpPr>
        <xdr:cNvPr id="226" name="Text Box 6">
          <a:extLst>
            <a:ext uri="{FF2B5EF4-FFF2-40B4-BE49-F238E27FC236}">
              <a16:creationId xmlns:a16="http://schemas.microsoft.com/office/drawing/2014/main" id="{00000000-0008-0000-0100-0000FA000000}"/>
            </a:ext>
          </a:extLst>
        </xdr:cNvPr>
        <xdr:cNvSpPr txBox="1">
          <a:spLocks noChangeArrowheads="1"/>
        </xdr:cNvSpPr>
      </xdr:nvSpPr>
      <xdr:spPr bwMode="auto">
        <a:xfrm>
          <a:off x="3225800" y="1461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48</xdr:row>
      <xdr:rowOff>152400</xdr:rowOff>
    </xdr:from>
    <xdr:to>
      <xdr:col>4</xdr:col>
      <xdr:colOff>609600</xdr:colOff>
      <xdr:row>49</xdr:row>
      <xdr:rowOff>114300</xdr:rowOff>
    </xdr:to>
    <xdr:sp macro="" textlink="">
      <xdr:nvSpPr>
        <xdr:cNvPr id="227" name="Text Box 10">
          <a:extLst>
            <a:ext uri="{FF2B5EF4-FFF2-40B4-BE49-F238E27FC236}">
              <a16:creationId xmlns:a16="http://schemas.microsoft.com/office/drawing/2014/main" id="{00000000-0008-0000-0100-0000FB00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48</xdr:row>
      <xdr:rowOff>152400</xdr:rowOff>
    </xdr:from>
    <xdr:to>
      <xdr:col>4</xdr:col>
      <xdr:colOff>609600</xdr:colOff>
      <xdr:row>49</xdr:row>
      <xdr:rowOff>114300</xdr:rowOff>
    </xdr:to>
    <xdr:sp macro="" textlink="">
      <xdr:nvSpPr>
        <xdr:cNvPr id="228" name="Text Box 6">
          <a:extLst>
            <a:ext uri="{FF2B5EF4-FFF2-40B4-BE49-F238E27FC236}">
              <a16:creationId xmlns:a16="http://schemas.microsoft.com/office/drawing/2014/main" id="{00000000-0008-0000-0100-0000FC00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48</xdr:row>
      <xdr:rowOff>152400</xdr:rowOff>
    </xdr:from>
    <xdr:to>
      <xdr:col>4</xdr:col>
      <xdr:colOff>609600</xdr:colOff>
      <xdr:row>49</xdr:row>
      <xdr:rowOff>114300</xdr:rowOff>
    </xdr:to>
    <xdr:sp macro="" textlink="">
      <xdr:nvSpPr>
        <xdr:cNvPr id="229" name="Text Box 10">
          <a:extLst>
            <a:ext uri="{FF2B5EF4-FFF2-40B4-BE49-F238E27FC236}">
              <a16:creationId xmlns:a16="http://schemas.microsoft.com/office/drawing/2014/main" id="{00000000-0008-0000-0100-0000FD00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48</xdr:row>
      <xdr:rowOff>101600</xdr:rowOff>
    </xdr:from>
    <xdr:to>
      <xdr:col>4</xdr:col>
      <xdr:colOff>609600</xdr:colOff>
      <xdr:row>49</xdr:row>
      <xdr:rowOff>63500</xdr:rowOff>
    </xdr:to>
    <xdr:sp macro="" textlink="">
      <xdr:nvSpPr>
        <xdr:cNvPr id="230" name="Text Box 6">
          <a:extLst>
            <a:ext uri="{FF2B5EF4-FFF2-40B4-BE49-F238E27FC236}">
              <a16:creationId xmlns:a16="http://schemas.microsoft.com/office/drawing/2014/main" id="{00000000-0008-0000-0100-0000FE000000}"/>
            </a:ext>
          </a:extLst>
        </xdr:cNvPr>
        <xdr:cNvSpPr txBox="1">
          <a:spLocks noChangeArrowheads="1"/>
        </xdr:cNvSpPr>
      </xdr:nvSpPr>
      <xdr:spPr bwMode="auto">
        <a:xfrm>
          <a:off x="3225800" y="14617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48</xdr:row>
      <xdr:rowOff>152400</xdr:rowOff>
    </xdr:from>
    <xdr:to>
      <xdr:col>4</xdr:col>
      <xdr:colOff>609600</xdr:colOff>
      <xdr:row>49</xdr:row>
      <xdr:rowOff>114300</xdr:rowOff>
    </xdr:to>
    <xdr:sp macro="" textlink="">
      <xdr:nvSpPr>
        <xdr:cNvPr id="231" name="Text Box 10">
          <a:extLst>
            <a:ext uri="{FF2B5EF4-FFF2-40B4-BE49-F238E27FC236}">
              <a16:creationId xmlns:a16="http://schemas.microsoft.com/office/drawing/2014/main" id="{00000000-0008-0000-0100-0000FF000000}"/>
            </a:ext>
          </a:extLst>
        </xdr:cNvPr>
        <xdr:cNvSpPr txBox="1">
          <a:spLocks noChangeArrowheads="1"/>
        </xdr:cNvSpPr>
      </xdr:nvSpPr>
      <xdr:spPr bwMode="auto">
        <a:xfrm>
          <a:off x="32258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8</xdr:row>
      <xdr:rowOff>152400</xdr:rowOff>
    </xdr:from>
    <xdr:to>
      <xdr:col>4</xdr:col>
      <xdr:colOff>609600</xdr:colOff>
      <xdr:row>9</xdr:row>
      <xdr:rowOff>152400</xdr:rowOff>
    </xdr:to>
    <xdr:sp macro="" textlink="">
      <xdr:nvSpPr>
        <xdr:cNvPr id="2" name="Text Box 6">
          <a:extLst>
            <a:ext uri="{FF2B5EF4-FFF2-40B4-BE49-F238E27FC236}">
              <a16:creationId xmlns:a16="http://schemas.microsoft.com/office/drawing/2014/main" id="{4332CCE0-4847-5843-B94C-8D47BEE9351D}"/>
            </a:ext>
          </a:extLst>
        </xdr:cNvPr>
        <xdr:cNvSpPr txBox="1">
          <a:spLocks noChangeArrowheads="1"/>
        </xdr:cNvSpPr>
      </xdr:nvSpPr>
      <xdr:spPr bwMode="auto">
        <a:xfrm>
          <a:off x="2781300" y="1054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8</xdr:row>
      <xdr:rowOff>152400</xdr:rowOff>
    </xdr:from>
    <xdr:to>
      <xdr:col>4</xdr:col>
      <xdr:colOff>609600</xdr:colOff>
      <xdr:row>9</xdr:row>
      <xdr:rowOff>152400</xdr:rowOff>
    </xdr:to>
    <xdr:sp macro="" textlink="">
      <xdr:nvSpPr>
        <xdr:cNvPr id="3" name="Text Box 10">
          <a:extLst>
            <a:ext uri="{FF2B5EF4-FFF2-40B4-BE49-F238E27FC236}">
              <a16:creationId xmlns:a16="http://schemas.microsoft.com/office/drawing/2014/main" id="{C41D3516-26E5-2C42-BAED-0EDE06860749}"/>
            </a:ext>
          </a:extLst>
        </xdr:cNvPr>
        <xdr:cNvSpPr txBox="1">
          <a:spLocks noChangeArrowheads="1"/>
        </xdr:cNvSpPr>
      </xdr:nvSpPr>
      <xdr:spPr bwMode="auto">
        <a:xfrm>
          <a:off x="2781300" y="1054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8</xdr:row>
      <xdr:rowOff>0</xdr:rowOff>
    </xdr:from>
    <xdr:to>
      <xdr:col>4</xdr:col>
      <xdr:colOff>609600</xdr:colOff>
      <xdr:row>9</xdr:row>
      <xdr:rowOff>0</xdr:rowOff>
    </xdr:to>
    <xdr:sp macro="" textlink="">
      <xdr:nvSpPr>
        <xdr:cNvPr id="4" name="Text Box 6">
          <a:extLst>
            <a:ext uri="{FF2B5EF4-FFF2-40B4-BE49-F238E27FC236}">
              <a16:creationId xmlns:a16="http://schemas.microsoft.com/office/drawing/2014/main" id="{C6303511-B802-CD4D-8E0A-3D471E638F0C}"/>
            </a:ext>
          </a:extLst>
        </xdr:cNvPr>
        <xdr:cNvSpPr txBox="1">
          <a:spLocks noChangeArrowheads="1"/>
        </xdr:cNvSpPr>
      </xdr:nvSpPr>
      <xdr:spPr bwMode="auto">
        <a:xfrm>
          <a:off x="2781300" y="1038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8</xdr:row>
      <xdr:rowOff>0</xdr:rowOff>
    </xdr:from>
    <xdr:to>
      <xdr:col>4</xdr:col>
      <xdr:colOff>609600</xdr:colOff>
      <xdr:row>9</xdr:row>
      <xdr:rowOff>0</xdr:rowOff>
    </xdr:to>
    <xdr:sp macro="" textlink="">
      <xdr:nvSpPr>
        <xdr:cNvPr id="5" name="Text Box 10">
          <a:extLst>
            <a:ext uri="{FF2B5EF4-FFF2-40B4-BE49-F238E27FC236}">
              <a16:creationId xmlns:a16="http://schemas.microsoft.com/office/drawing/2014/main" id="{2500D117-32B8-5944-B66F-ED4AD9C19D50}"/>
            </a:ext>
          </a:extLst>
        </xdr:cNvPr>
        <xdr:cNvSpPr txBox="1">
          <a:spLocks noChangeArrowheads="1"/>
        </xdr:cNvSpPr>
      </xdr:nvSpPr>
      <xdr:spPr bwMode="auto">
        <a:xfrm>
          <a:off x="2781300" y="1038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8</xdr:row>
      <xdr:rowOff>0</xdr:rowOff>
    </xdr:from>
    <xdr:to>
      <xdr:col>4</xdr:col>
      <xdr:colOff>609600</xdr:colOff>
      <xdr:row>9</xdr:row>
      <xdr:rowOff>0</xdr:rowOff>
    </xdr:to>
    <xdr:sp macro="" textlink="">
      <xdr:nvSpPr>
        <xdr:cNvPr id="6" name="Text Box 6">
          <a:extLst>
            <a:ext uri="{FF2B5EF4-FFF2-40B4-BE49-F238E27FC236}">
              <a16:creationId xmlns:a16="http://schemas.microsoft.com/office/drawing/2014/main" id="{68B73733-0F4B-0A43-BC67-F93AEA5C7323}"/>
            </a:ext>
          </a:extLst>
        </xdr:cNvPr>
        <xdr:cNvSpPr txBox="1">
          <a:spLocks noChangeArrowheads="1"/>
        </xdr:cNvSpPr>
      </xdr:nvSpPr>
      <xdr:spPr bwMode="auto">
        <a:xfrm>
          <a:off x="2781300" y="1038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8</xdr:row>
      <xdr:rowOff>0</xdr:rowOff>
    </xdr:from>
    <xdr:to>
      <xdr:col>4</xdr:col>
      <xdr:colOff>609600</xdr:colOff>
      <xdr:row>9</xdr:row>
      <xdr:rowOff>0</xdr:rowOff>
    </xdr:to>
    <xdr:sp macro="" textlink="">
      <xdr:nvSpPr>
        <xdr:cNvPr id="7" name="Text Box 10">
          <a:extLst>
            <a:ext uri="{FF2B5EF4-FFF2-40B4-BE49-F238E27FC236}">
              <a16:creationId xmlns:a16="http://schemas.microsoft.com/office/drawing/2014/main" id="{D889391B-E368-D84E-8A4D-C4908637CE4F}"/>
            </a:ext>
          </a:extLst>
        </xdr:cNvPr>
        <xdr:cNvSpPr txBox="1">
          <a:spLocks noChangeArrowheads="1"/>
        </xdr:cNvSpPr>
      </xdr:nvSpPr>
      <xdr:spPr bwMode="auto">
        <a:xfrm>
          <a:off x="2781300" y="1038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1054100</xdr:colOff>
      <xdr:row>8</xdr:row>
      <xdr:rowOff>0</xdr:rowOff>
    </xdr:from>
    <xdr:to>
      <xdr:col>4</xdr:col>
      <xdr:colOff>1054100</xdr:colOff>
      <xdr:row>9</xdr:row>
      <xdr:rowOff>0</xdr:rowOff>
    </xdr:to>
    <xdr:sp macro="" textlink="">
      <xdr:nvSpPr>
        <xdr:cNvPr id="8" name="Text Box 6">
          <a:extLst>
            <a:ext uri="{FF2B5EF4-FFF2-40B4-BE49-F238E27FC236}">
              <a16:creationId xmlns:a16="http://schemas.microsoft.com/office/drawing/2014/main" id="{33E2E596-0BF8-5E48-BC41-12E4A49E25D8}"/>
            </a:ext>
          </a:extLst>
        </xdr:cNvPr>
        <xdr:cNvSpPr txBox="1">
          <a:spLocks noChangeArrowheads="1"/>
        </xdr:cNvSpPr>
      </xdr:nvSpPr>
      <xdr:spPr bwMode="auto">
        <a:xfrm>
          <a:off x="3225800" y="1038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8</xdr:row>
      <xdr:rowOff>0</xdr:rowOff>
    </xdr:from>
    <xdr:to>
      <xdr:col>4</xdr:col>
      <xdr:colOff>609600</xdr:colOff>
      <xdr:row>9</xdr:row>
      <xdr:rowOff>0</xdr:rowOff>
    </xdr:to>
    <xdr:sp macro="" textlink="">
      <xdr:nvSpPr>
        <xdr:cNvPr id="9" name="Text Box 10">
          <a:extLst>
            <a:ext uri="{FF2B5EF4-FFF2-40B4-BE49-F238E27FC236}">
              <a16:creationId xmlns:a16="http://schemas.microsoft.com/office/drawing/2014/main" id="{A90C42E0-EE77-8A46-BD07-FCF76E53E3CF}"/>
            </a:ext>
          </a:extLst>
        </xdr:cNvPr>
        <xdr:cNvSpPr txBox="1">
          <a:spLocks noChangeArrowheads="1"/>
        </xdr:cNvSpPr>
      </xdr:nvSpPr>
      <xdr:spPr bwMode="auto">
        <a:xfrm>
          <a:off x="2781300" y="1038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8</xdr:row>
      <xdr:rowOff>0</xdr:rowOff>
    </xdr:from>
    <xdr:to>
      <xdr:col>4</xdr:col>
      <xdr:colOff>609600</xdr:colOff>
      <xdr:row>9</xdr:row>
      <xdr:rowOff>0</xdr:rowOff>
    </xdr:to>
    <xdr:sp macro="" textlink="">
      <xdr:nvSpPr>
        <xdr:cNvPr id="10" name="Text Box 6">
          <a:extLst>
            <a:ext uri="{FF2B5EF4-FFF2-40B4-BE49-F238E27FC236}">
              <a16:creationId xmlns:a16="http://schemas.microsoft.com/office/drawing/2014/main" id="{540FCABB-0FD0-BA4D-BC2F-0EFFAE9C092D}"/>
            </a:ext>
          </a:extLst>
        </xdr:cNvPr>
        <xdr:cNvSpPr txBox="1">
          <a:spLocks noChangeArrowheads="1"/>
        </xdr:cNvSpPr>
      </xdr:nvSpPr>
      <xdr:spPr bwMode="auto">
        <a:xfrm>
          <a:off x="2781300" y="1038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8</xdr:row>
      <xdr:rowOff>0</xdr:rowOff>
    </xdr:from>
    <xdr:to>
      <xdr:col>4</xdr:col>
      <xdr:colOff>609600</xdr:colOff>
      <xdr:row>9</xdr:row>
      <xdr:rowOff>0</xdr:rowOff>
    </xdr:to>
    <xdr:sp macro="" textlink="">
      <xdr:nvSpPr>
        <xdr:cNvPr id="11" name="Text Box 10">
          <a:extLst>
            <a:ext uri="{FF2B5EF4-FFF2-40B4-BE49-F238E27FC236}">
              <a16:creationId xmlns:a16="http://schemas.microsoft.com/office/drawing/2014/main" id="{EFEF9481-DD33-504F-8094-3E6990845BD2}"/>
            </a:ext>
          </a:extLst>
        </xdr:cNvPr>
        <xdr:cNvSpPr txBox="1">
          <a:spLocks noChangeArrowheads="1"/>
        </xdr:cNvSpPr>
      </xdr:nvSpPr>
      <xdr:spPr bwMode="auto">
        <a:xfrm>
          <a:off x="2781300" y="1038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8</xdr:row>
      <xdr:rowOff>0</xdr:rowOff>
    </xdr:from>
    <xdr:to>
      <xdr:col>4</xdr:col>
      <xdr:colOff>609600</xdr:colOff>
      <xdr:row>9</xdr:row>
      <xdr:rowOff>0</xdr:rowOff>
    </xdr:to>
    <xdr:sp macro="" textlink="">
      <xdr:nvSpPr>
        <xdr:cNvPr id="232" name="Text Box 6">
          <a:extLst>
            <a:ext uri="{FF2B5EF4-FFF2-40B4-BE49-F238E27FC236}">
              <a16:creationId xmlns:a16="http://schemas.microsoft.com/office/drawing/2014/main" id="{7775BF76-A68A-6B4F-AEF7-DA5581A12D31}"/>
            </a:ext>
          </a:extLst>
        </xdr:cNvPr>
        <xdr:cNvSpPr txBox="1">
          <a:spLocks noChangeArrowheads="1"/>
        </xdr:cNvSpPr>
      </xdr:nvSpPr>
      <xdr:spPr bwMode="auto">
        <a:xfrm>
          <a:off x="2781300" y="1038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8</xdr:row>
      <xdr:rowOff>0</xdr:rowOff>
    </xdr:from>
    <xdr:to>
      <xdr:col>4</xdr:col>
      <xdr:colOff>609600</xdr:colOff>
      <xdr:row>9</xdr:row>
      <xdr:rowOff>0</xdr:rowOff>
    </xdr:to>
    <xdr:sp macro="" textlink="">
      <xdr:nvSpPr>
        <xdr:cNvPr id="233" name="Text Box 10">
          <a:extLst>
            <a:ext uri="{FF2B5EF4-FFF2-40B4-BE49-F238E27FC236}">
              <a16:creationId xmlns:a16="http://schemas.microsoft.com/office/drawing/2014/main" id="{7D4FBFA0-F545-544B-8E83-3EE02133887D}"/>
            </a:ext>
          </a:extLst>
        </xdr:cNvPr>
        <xdr:cNvSpPr txBox="1">
          <a:spLocks noChangeArrowheads="1"/>
        </xdr:cNvSpPr>
      </xdr:nvSpPr>
      <xdr:spPr bwMode="auto">
        <a:xfrm>
          <a:off x="2781300" y="1038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8</xdr:row>
      <xdr:rowOff>0</xdr:rowOff>
    </xdr:from>
    <xdr:to>
      <xdr:col>4</xdr:col>
      <xdr:colOff>609600</xdr:colOff>
      <xdr:row>9</xdr:row>
      <xdr:rowOff>0</xdr:rowOff>
    </xdr:to>
    <xdr:sp macro="" textlink="">
      <xdr:nvSpPr>
        <xdr:cNvPr id="234" name="Text Box 6">
          <a:extLst>
            <a:ext uri="{FF2B5EF4-FFF2-40B4-BE49-F238E27FC236}">
              <a16:creationId xmlns:a16="http://schemas.microsoft.com/office/drawing/2014/main" id="{8180AD1F-7422-A24E-9133-9AFD502BD0ED}"/>
            </a:ext>
          </a:extLst>
        </xdr:cNvPr>
        <xdr:cNvSpPr txBox="1">
          <a:spLocks noChangeArrowheads="1"/>
        </xdr:cNvSpPr>
      </xdr:nvSpPr>
      <xdr:spPr bwMode="auto">
        <a:xfrm>
          <a:off x="2781300" y="1038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8</xdr:row>
      <xdr:rowOff>0</xdr:rowOff>
    </xdr:from>
    <xdr:to>
      <xdr:col>4</xdr:col>
      <xdr:colOff>609600</xdr:colOff>
      <xdr:row>9</xdr:row>
      <xdr:rowOff>0</xdr:rowOff>
    </xdr:to>
    <xdr:sp macro="" textlink="">
      <xdr:nvSpPr>
        <xdr:cNvPr id="235" name="Text Box 10">
          <a:extLst>
            <a:ext uri="{FF2B5EF4-FFF2-40B4-BE49-F238E27FC236}">
              <a16:creationId xmlns:a16="http://schemas.microsoft.com/office/drawing/2014/main" id="{D28C946A-EDCD-4D4E-8D40-4A032AF8487C}"/>
            </a:ext>
          </a:extLst>
        </xdr:cNvPr>
        <xdr:cNvSpPr txBox="1">
          <a:spLocks noChangeArrowheads="1"/>
        </xdr:cNvSpPr>
      </xdr:nvSpPr>
      <xdr:spPr bwMode="auto">
        <a:xfrm>
          <a:off x="2781300" y="1038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8</xdr:row>
      <xdr:rowOff>0</xdr:rowOff>
    </xdr:from>
    <xdr:to>
      <xdr:col>4</xdr:col>
      <xdr:colOff>609600</xdr:colOff>
      <xdr:row>9</xdr:row>
      <xdr:rowOff>0</xdr:rowOff>
    </xdr:to>
    <xdr:sp macro="" textlink="">
      <xdr:nvSpPr>
        <xdr:cNvPr id="236" name="Text Box 6">
          <a:extLst>
            <a:ext uri="{FF2B5EF4-FFF2-40B4-BE49-F238E27FC236}">
              <a16:creationId xmlns:a16="http://schemas.microsoft.com/office/drawing/2014/main" id="{0184104C-2CA2-1E40-8DC4-578FC44226F2}"/>
            </a:ext>
          </a:extLst>
        </xdr:cNvPr>
        <xdr:cNvSpPr txBox="1">
          <a:spLocks noChangeArrowheads="1"/>
        </xdr:cNvSpPr>
      </xdr:nvSpPr>
      <xdr:spPr bwMode="auto">
        <a:xfrm>
          <a:off x="2781300" y="1038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8</xdr:row>
      <xdr:rowOff>0</xdr:rowOff>
    </xdr:from>
    <xdr:to>
      <xdr:col>4</xdr:col>
      <xdr:colOff>609600</xdr:colOff>
      <xdr:row>9</xdr:row>
      <xdr:rowOff>0</xdr:rowOff>
    </xdr:to>
    <xdr:sp macro="" textlink="">
      <xdr:nvSpPr>
        <xdr:cNvPr id="237" name="Text Box 10">
          <a:extLst>
            <a:ext uri="{FF2B5EF4-FFF2-40B4-BE49-F238E27FC236}">
              <a16:creationId xmlns:a16="http://schemas.microsoft.com/office/drawing/2014/main" id="{E2BF99AB-8F76-AE4B-A417-259CB415C9C9}"/>
            </a:ext>
          </a:extLst>
        </xdr:cNvPr>
        <xdr:cNvSpPr txBox="1">
          <a:spLocks noChangeArrowheads="1"/>
        </xdr:cNvSpPr>
      </xdr:nvSpPr>
      <xdr:spPr bwMode="auto">
        <a:xfrm>
          <a:off x="2781300" y="1038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8</xdr:row>
      <xdr:rowOff>0</xdr:rowOff>
    </xdr:from>
    <xdr:to>
      <xdr:col>4</xdr:col>
      <xdr:colOff>609600</xdr:colOff>
      <xdr:row>9</xdr:row>
      <xdr:rowOff>0</xdr:rowOff>
    </xdr:to>
    <xdr:sp macro="" textlink="">
      <xdr:nvSpPr>
        <xdr:cNvPr id="238" name="Text Box 6">
          <a:extLst>
            <a:ext uri="{FF2B5EF4-FFF2-40B4-BE49-F238E27FC236}">
              <a16:creationId xmlns:a16="http://schemas.microsoft.com/office/drawing/2014/main" id="{2B269722-01BC-E744-BBFC-6B696A4EB9B9}"/>
            </a:ext>
          </a:extLst>
        </xdr:cNvPr>
        <xdr:cNvSpPr txBox="1">
          <a:spLocks noChangeArrowheads="1"/>
        </xdr:cNvSpPr>
      </xdr:nvSpPr>
      <xdr:spPr bwMode="auto">
        <a:xfrm>
          <a:off x="2781300" y="1038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8</xdr:row>
      <xdr:rowOff>0</xdr:rowOff>
    </xdr:from>
    <xdr:to>
      <xdr:col>4</xdr:col>
      <xdr:colOff>609600</xdr:colOff>
      <xdr:row>9</xdr:row>
      <xdr:rowOff>0</xdr:rowOff>
    </xdr:to>
    <xdr:sp macro="" textlink="">
      <xdr:nvSpPr>
        <xdr:cNvPr id="239" name="Text Box 10">
          <a:extLst>
            <a:ext uri="{FF2B5EF4-FFF2-40B4-BE49-F238E27FC236}">
              <a16:creationId xmlns:a16="http://schemas.microsoft.com/office/drawing/2014/main" id="{7235F59C-1938-E940-BF7B-E951CF021505}"/>
            </a:ext>
          </a:extLst>
        </xdr:cNvPr>
        <xdr:cNvSpPr txBox="1">
          <a:spLocks noChangeArrowheads="1"/>
        </xdr:cNvSpPr>
      </xdr:nvSpPr>
      <xdr:spPr bwMode="auto">
        <a:xfrm>
          <a:off x="2781300" y="1038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8</xdr:row>
      <xdr:rowOff>0</xdr:rowOff>
    </xdr:from>
    <xdr:to>
      <xdr:col>4</xdr:col>
      <xdr:colOff>609600</xdr:colOff>
      <xdr:row>9</xdr:row>
      <xdr:rowOff>0</xdr:rowOff>
    </xdr:to>
    <xdr:sp macro="" textlink="">
      <xdr:nvSpPr>
        <xdr:cNvPr id="240" name="Text Box 6">
          <a:extLst>
            <a:ext uri="{FF2B5EF4-FFF2-40B4-BE49-F238E27FC236}">
              <a16:creationId xmlns:a16="http://schemas.microsoft.com/office/drawing/2014/main" id="{78AF25B3-8948-A047-A701-34C73750FE81}"/>
            </a:ext>
          </a:extLst>
        </xdr:cNvPr>
        <xdr:cNvSpPr txBox="1">
          <a:spLocks noChangeArrowheads="1"/>
        </xdr:cNvSpPr>
      </xdr:nvSpPr>
      <xdr:spPr bwMode="auto">
        <a:xfrm>
          <a:off x="2781300" y="1038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8</xdr:row>
      <xdr:rowOff>0</xdr:rowOff>
    </xdr:from>
    <xdr:to>
      <xdr:col>4</xdr:col>
      <xdr:colOff>609600</xdr:colOff>
      <xdr:row>9</xdr:row>
      <xdr:rowOff>0</xdr:rowOff>
    </xdr:to>
    <xdr:sp macro="" textlink="">
      <xdr:nvSpPr>
        <xdr:cNvPr id="241" name="Text Box 10">
          <a:extLst>
            <a:ext uri="{FF2B5EF4-FFF2-40B4-BE49-F238E27FC236}">
              <a16:creationId xmlns:a16="http://schemas.microsoft.com/office/drawing/2014/main" id="{5CAF469B-78FB-3E45-9830-19A04FAA9EF5}"/>
            </a:ext>
          </a:extLst>
        </xdr:cNvPr>
        <xdr:cNvSpPr txBox="1">
          <a:spLocks noChangeArrowheads="1"/>
        </xdr:cNvSpPr>
      </xdr:nvSpPr>
      <xdr:spPr bwMode="auto">
        <a:xfrm>
          <a:off x="2781300" y="1038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8</xdr:row>
      <xdr:rowOff>0</xdr:rowOff>
    </xdr:from>
    <xdr:to>
      <xdr:col>4</xdr:col>
      <xdr:colOff>609600</xdr:colOff>
      <xdr:row>9</xdr:row>
      <xdr:rowOff>0</xdr:rowOff>
    </xdr:to>
    <xdr:sp macro="" textlink="">
      <xdr:nvSpPr>
        <xdr:cNvPr id="242" name="Text Box 6">
          <a:extLst>
            <a:ext uri="{FF2B5EF4-FFF2-40B4-BE49-F238E27FC236}">
              <a16:creationId xmlns:a16="http://schemas.microsoft.com/office/drawing/2014/main" id="{40F9D91B-25F3-194F-9552-F29A8C9C5FE5}"/>
            </a:ext>
          </a:extLst>
        </xdr:cNvPr>
        <xdr:cNvSpPr txBox="1">
          <a:spLocks noChangeArrowheads="1"/>
        </xdr:cNvSpPr>
      </xdr:nvSpPr>
      <xdr:spPr bwMode="auto">
        <a:xfrm>
          <a:off x="2781300" y="1038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8</xdr:row>
      <xdr:rowOff>0</xdr:rowOff>
    </xdr:from>
    <xdr:to>
      <xdr:col>4</xdr:col>
      <xdr:colOff>609600</xdr:colOff>
      <xdr:row>9</xdr:row>
      <xdr:rowOff>0</xdr:rowOff>
    </xdr:to>
    <xdr:sp macro="" textlink="">
      <xdr:nvSpPr>
        <xdr:cNvPr id="243" name="Text Box 10">
          <a:extLst>
            <a:ext uri="{FF2B5EF4-FFF2-40B4-BE49-F238E27FC236}">
              <a16:creationId xmlns:a16="http://schemas.microsoft.com/office/drawing/2014/main" id="{464C5753-EE99-DB44-A3D3-C8B8E1849A6E}"/>
            </a:ext>
          </a:extLst>
        </xdr:cNvPr>
        <xdr:cNvSpPr txBox="1">
          <a:spLocks noChangeArrowheads="1"/>
        </xdr:cNvSpPr>
      </xdr:nvSpPr>
      <xdr:spPr bwMode="auto">
        <a:xfrm>
          <a:off x="2781300" y="1038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8</xdr:row>
      <xdr:rowOff>0</xdr:rowOff>
    </xdr:from>
    <xdr:to>
      <xdr:col>4</xdr:col>
      <xdr:colOff>609600</xdr:colOff>
      <xdr:row>9</xdr:row>
      <xdr:rowOff>0</xdr:rowOff>
    </xdr:to>
    <xdr:sp macro="" textlink="">
      <xdr:nvSpPr>
        <xdr:cNvPr id="244" name="Text Box 6">
          <a:extLst>
            <a:ext uri="{FF2B5EF4-FFF2-40B4-BE49-F238E27FC236}">
              <a16:creationId xmlns:a16="http://schemas.microsoft.com/office/drawing/2014/main" id="{F2FE7552-93D5-EE4C-97E4-ED594DF6DCB0}"/>
            </a:ext>
          </a:extLst>
        </xdr:cNvPr>
        <xdr:cNvSpPr txBox="1">
          <a:spLocks noChangeArrowheads="1"/>
        </xdr:cNvSpPr>
      </xdr:nvSpPr>
      <xdr:spPr bwMode="auto">
        <a:xfrm>
          <a:off x="2781300" y="1038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8</xdr:row>
      <xdr:rowOff>0</xdr:rowOff>
    </xdr:from>
    <xdr:to>
      <xdr:col>4</xdr:col>
      <xdr:colOff>609600</xdr:colOff>
      <xdr:row>9</xdr:row>
      <xdr:rowOff>0</xdr:rowOff>
    </xdr:to>
    <xdr:sp macro="" textlink="">
      <xdr:nvSpPr>
        <xdr:cNvPr id="245" name="Text Box 10">
          <a:extLst>
            <a:ext uri="{FF2B5EF4-FFF2-40B4-BE49-F238E27FC236}">
              <a16:creationId xmlns:a16="http://schemas.microsoft.com/office/drawing/2014/main" id="{A9B2AD95-B283-6C43-A6A0-5ACC5559E3F2}"/>
            </a:ext>
          </a:extLst>
        </xdr:cNvPr>
        <xdr:cNvSpPr txBox="1">
          <a:spLocks noChangeArrowheads="1"/>
        </xdr:cNvSpPr>
      </xdr:nvSpPr>
      <xdr:spPr bwMode="auto">
        <a:xfrm>
          <a:off x="2781300" y="1038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8</xdr:row>
      <xdr:rowOff>0</xdr:rowOff>
    </xdr:from>
    <xdr:to>
      <xdr:col>4</xdr:col>
      <xdr:colOff>609600</xdr:colOff>
      <xdr:row>9</xdr:row>
      <xdr:rowOff>0</xdr:rowOff>
    </xdr:to>
    <xdr:sp macro="" textlink="">
      <xdr:nvSpPr>
        <xdr:cNvPr id="246" name="Text Box 6">
          <a:extLst>
            <a:ext uri="{FF2B5EF4-FFF2-40B4-BE49-F238E27FC236}">
              <a16:creationId xmlns:a16="http://schemas.microsoft.com/office/drawing/2014/main" id="{C98A11EB-739C-8742-A355-2562C92E50E3}"/>
            </a:ext>
          </a:extLst>
        </xdr:cNvPr>
        <xdr:cNvSpPr txBox="1">
          <a:spLocks noChangeArrowheads="1"/>
        </xdr:cNvSpPr>
      </xdr:nvSpPr>
      <xdr:spPr bwMode="auto">
        <a:xfrm>
          <a:off x="2781300" y="1038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8</xdr:row>
      <xdr:rowOff>0</xdr:rowOff>
    </xdr:from>
    <xdr:to>
      <xdr:col>4</xdr:col>
      <xdr:colOff>609600</xdr:colOff>
      <xdr:row>9</xdr:row>
      <xdr:rowOff>0</xdr:rowOff>
    </xdr:to>
    <xdr:sp macro="" textlink="">
      <xdr:nvSpPr>
        <xdr:cNvPr id="247" name="Text Box 10">
          <a:extLst>
            <a:ext uri="{FF2B5EF4-FFF2-40B4-BE49-F238E27FC236}">
              <a16:creationId xmlns:a16="http://schemas.microsoft.com/office/drawing/2014/main" id="{49C290E6-FED9-6144-8D38-CC7D5E9CEB26}"/>
            </a:ext>
          </a:extLst>
        </xdr:cNvPr>
        <xdr:cNvSpPr txBox="1">
          <a:spLocks noChangeArrowheads="1"/>
        </xdr:cNvSpPr>
      </xdr:nvSpPr>
      <xdr:spPr bwMode="auto">
        <a:xfrm>
          <a:off x="2781300" y="1038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8</xdr:row>
      <xdr:rowOff>0</xdr:rowOff>
    </xdr:from>
    <xdr:to>
      <xdr:col>4</xdr:col>
      <xdr:colOff>609600</xdr:colOff>
      <xdr:row>9</xdr:row>
      <xdr:rowOff>0</xdr:rowOff>
    </xdr:to>
    <xdr:sp macro="" textlink="">
      <xdr:nvSpPr>
        <xdr:cNvPr id="248" name="Text Box 6">
          <a:extLst>
            <a:ext uri="{FF2B5EF4-FFF2-40B4-BE49-F238E27FC236}">
              <a16:creationId xmlns:a16="http://schemas.microsoft.com/office/drawing/2014/main" id="{65D33365-0DCC-7043-8468-BB19F611957C}"/>
            </a:ext>
          </a:extLst>
        </xdr:cNvPr>
        <xdr:cNvSpPr txBox="1">
          <a:spLocks noChangeArrowheads="1"/>
        </xdr:cNvSpPr>
      </xdr:nvSpPr>
      <xdr:spPr bwMode="auto">
        <a:xfrm>
          <a:off x="2781300" y="1038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8</xdr:row>
      <xdr:rowOff>0</xdr:rowOff>
    </xdr:from>
    <xdr:to>
      <xdr:col>4</xdr:col>
      <xdr:colOff>609600</xdr:colOff>
      <xdr:row>9</xdr:row>
      <xdr:rowOff>0</xdr:rowOff>
    </xdr:to>
    <xdr:sp macro="" textlink="">
      <xdr:nvSpPr>
        <xdr:cNvPr id="249" name="Text Box 10">
          <a:extLst>
            <a:ext uri="{FF2B5EF4-FFF2-40B4-BE49-F238E27FC236}">
              <a16:creationId xmlns:a16="http://schemas.microsoft.com/office/drawing/2014/main" id="{B232403A-195C-1147-A933-3C9DFC843737}"/>
            </a:ext>
          </a:extLst>
        </xdr:cNvPr>
        <xdr:cNvSpPr txBox="1">
          <a:spLocks noChangeArrowheads="1"/>
        </xdr:cNvSpPr>
      </xdr:nvSpPr>
      <xdr:spPr bwMode="auto">
        <a:xfrm>
          <a:off x="2781300" y="1038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8</xdr:row>
      <xdr:rowOff>0</xdr:rowOff>
    </xdr:from>
    <xdr:to>
      <xdr:col>4</xdr:col>
      <xdr:colOff>609600</xdr:colOff>
      <xdr:row>9</xdr:row>
      <xdr:rowOff>0</xdr:rowOff>
    </xdr:to>
    <xdr:sp macro="" textlink="">
      <xdr:nvSpPr>
        <xdr:cNvPr id="250" name="Text Box 6">
          <a:extLst>
            <a:ext uri="{FF2B5EF4-FFF2-40B4-BE49-F238E27FC236}">
              <a16:creationId xmlns:a16="http://schemas.microsoft.com/office/drawing/2014/main" id="{CF402238-9037-F946-A232-0A8524635255}"/>
            </a:ext>
          </a:extLst>
        </xdr:cNvPr>
        <xdr:cNvSpPr txBox="1">
          <a:spLocks noChangeArrowheads="1"/>
        </xdr:cNvSpPr>
      </xdr:nvSpPr>
      <xdr:spPr bwMode="auto">
        <a:xfrm>
          <a:off x="2781300" y="1038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8</xdr:row>
      <xdr:rowOff>0</xdr:rowOff>
    </xdr:from>
    <xdr:to>
      <xdr:col>4</xdr:col>
      <xdr:colOff>609600</xdr:colOff>
      <xdr:row>9</xdr:row>
      <xdr:rowOff>0</xdr:rowOff>
    </xdr:to>
    <xdr:sp macro="" textlink="">
      <xdr:nvSpPr>
        <xdr:cNvPr id="251" name="Text Box 10">
          <a:extLst>
            <a:ext uri="{FF2B5EF4-FFF2-40B4-BE49-F238E27FC236}">
              <a16:creationId xmlns:a16="http://schemas.microsoft.com/office/drawing/2014/main" id="{2718CDD8-92E5-3944-A134-C19454B55F9D}"/>
            </a:ext>
          </a:extLst>
        </xdr:cNvPr>
        <xdr:cNvSpPr txBox="1">
          <a:spLocks noChangeArrowheads="1"/>
        </xdr:cNvSpPr>
      </xdr:nvSpPr>
      <xdr:spPr bwMode="auto">
        <a:xfrm>
          <a:off x="2781300" y="1038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8</xdr:row>
      <xdr:rowOff>0</xdr:rowOff>
    </xdr:from>
    <xdr:to>
      <xdr:col>4</xdr:col>
      <xdr:colOff>609600</xdr:colOff>
      <xdr:row>9</xdr:row>
      <xdr:rowOff>0</xdr:rowOff>
    </xdr:to>
    <xdr:sp macro="" textlink="">
      <xdr:nvSpPr>
        <xdr:cNvPr id="252" name="Text Box 6">
          <a:extLst>
            <a:ext uri="{FF2B5EF4-FFF2-40B4-BE49-F238E27FC236}">
              <a16:creationId xmlns:a16="http://schemas.microsoft.com/office/drawing/2014/main" id="{F949F65F-94D5-5E44-89A2-EC41AD58A30B}"/>
            </a:ext>
          </a:extLst>
        </xdr:cNvPr>
        <xdr:cNvSpPr txBox="1">
          <a:spLocks noChangeArrowheads="1"/>
        </xdr:cNvSpPr>
      </xdr:nvSpPr>
      <xdr:spPr bwMode="auto">
        <a:xfrm>
          <a:off x="2781300" y="1038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8</xdr:row>
      <xdr:rowOff>0</xdr:rowOff>
    </xdr:from>
    <xdr:to>
      <xdr:col>4</xdr:col>
      <xdr:colOff>609600</xdr:colOff>
      <xdr:row>9</xdr:row>
      <xdr:rowOff>0</xdr:rowOff>
    </xdr:to>
    <xdr:sp macro="" textlink="">
      <xdr:nvSpPr>
        <xdr:cNvPr id="253" name="Text Box 10">
          <a:extLst>
            <a:ext uri="{FF2B5EF4-FFF2-40B4-BE49-F238E27FC236}">
              <a16:creationId xmlns:a16="http://schemas.microsoft.com/office/drawing/2014/main" id="{F237A0AE-F329-A64C-9686-5C07EE6E9889}"/>
            </a:ext>
          </a:extLst>
        </xdr:cNvPr>
        <xdr:cNvSpPr txBox="1">
          <a:spLocks noChangeArrowheads="1"/>
        </xdr:cNvSpPr>
      </xdr:nvSpPr>
      <xdr:spPr bwMode="auto">
        <a:xfrm>
          <a:off x="2781300" y="1038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8</xdr:row>
      <xdr:rowOff>0</xdr:rowOff>
    </xdr:from>
    <xdr:to>
      <xdr:col>4</xdr:col>
      <xdr:colOff>609600</xdr:colOff>
      <xdr:row>9</xdr:row>
      <xdr:rowOff>0</xdr:rowOff>
    </xdr:to>
    <xdr:sp macro="" textlink="">
      <xdr:nvSpPr>
        <xdr:cNvPr id="254" name="Text Box 6">
          <a:extLst>
            <a:ext uri="{FF2B5EF4-FFF2-40B4-BE49-F238E27FC236}">
              <a16:creationId xmlns:a16="http://schemas.microsoft.com/office/drawing/2014/main" id="{6E4D3720-6955-4243-A707-06E63EE09363}"/>
            </a:ext>
          </a:extLst>
        </xdr:cNvPr>
        <xdr:cNvSpPr txBox="1">
          <a:spLocks noChangeArrowheads="1"/>
        </xdr:cNvSpPr>
      </xdr:nvSpPr>
      <xdr:spPr bwMode="auto">
        <a:xfrm>
          <a:off x="2781300" y="1038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8</xdr:row>
      <xdr:rowOff>0</xdr:rowOff>
    </xdr:from>
    <xdr:to>
      <xdr:col>4</xdr:col>
      <xdr:colOff>609600</xdr:colOff>
      <xdr:row>9</xdr:row>
      <xdr:rowOff>0</xdr:rowOff>
    </xdr:to>
    <xdr:sp macro="" textlink="">
      <xdr:nvSpPr>
        <xdr:cNvPr id="255" name="Text Box 10">
          <a:extLst>
            <a:ext uri="{FF2B5EF4-FFF2-40B4-BE49-F238E27FC236}">
              <a16:creationId xmlns:a16="http://schemas.microsoft.com/office/drawing/2014/main" id="{C24A05C5-DB7E-9942-9342-C4B42AADE02E}"/>
            </a:ext>
          </a:extLst>
        </xdr:cNvPr>
        <xdr:cNvSpPr txBox="1">
          <a:spLocks noChangeArrowheads="1"/>
        </xdr:cNvSpPr>
      </xdr:nvSpPr>
      <xdr:spPr bwMode="auto">
        <a:xfrm>
          <a:off x="2781300" y="1038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8</xdr:row>
      <xdr:rowOff>0</xdr:rowOff>
    </xdr:from>
    <xdr:to>
      <xdr:col>4</xdr:col>
      <xdr:colOff>609600</xdr:colOff>
      <xdr:row>9</xdr:row>
      <xdr:rowOff>0</xdr:rowOff>
    </xdr:to>
    <xdr:sp macro="" textlink="">
      <xdr:nvSpPr>
        <xdr:cNvPr id="256" name="Text Box 6">
          <a:extLst>
            <a:ext uri="{FF2B5EF4-FFF2-40B4-BE49-F238E27FC236}">
              <a16:creationId xmlns:a16="http://schemas.microsoft.com/office/drawing/2014/main" id="{7057B5B2-E445-C64B-820A-06D7ED4612B5}"/>
            </a:ext>
          </a:extLst>
        </xdr:cNvPr>
        <xdr:cNvSpPr txBox="1">
          <a:spLocks noChangeArrowheads="1"/>
        </xdr:cNvSpPr>
      </xdr:nvSpPr>
      <xdr:spPr bwMode="auto">
        <a:xfrm>
          <a:off x="2781300" y="1038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8</xdr:row>
      <xdr:rowOff>0</xdr:rowOff>
    </xdr:from>
    <xdr:to>
      <xdr:col>4</xdr:col>
      <xdr:colOff>609600</xdr:colOff>
      <xdr:row>9</xdr:row>
      <xdr:rowOff>0</xdr:rowOff>
    </xdr:to>
    <xdr:sp macro="" textlink="">
      <xdr:nvSpPr>
        <xdr:cNvPr id="257" name="Text Box 10">
          <a:extLst>
            <a:ext uri="{FF2B5EF4-FFF2-40B4-BE49-F238E27FC236}">
              <a16:creationId xmlns:a16="http://schemas.microsoft.com/office/drawing/2014/main" id="{CC5276EF-D19F-9B44-8494-83A3A659D2D1}"/>
            </a:ext>
          </a:extLst>
        </xdr:cNvPr>
        <xdr:cNvSpPr txBox="1">
          <a:spLocks noChangeArrowheads="1"/>
        </xdr:cNvSpPr>
      </xdr:nvSpPr>
      <xdr:spPr bwMode="auto">
        <a:xfrm>
          <a:off x="2781300" y="1038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8</xdr:row>
      <xdr:rowOff>0</xdr:rowOff>
    </xdr:from>
    <xdr:to>
      <xdr:col>4</xdr:col>
      <xdr:colOff>609600</xdr:colOff>
      <xdr:row>9</xdr:row>
      <xdr:rowOff>0</xdr:rowOff>
    </xdr:to>
    <xdr:sp macro="" textlink="">
      <xdr:nvSpPr>
        <xdr:cNvPr id="258" name="Text Box 6">
          <a:extLst>
            <a:ext uri="{FF2B5EF4-FFF2-40B4-BE49-F238E27FC236}">
              <a16:creationId xmlns:a16="http://schemas.microsoft.com/office/drawing/2014/main" id="{D1B2B987-4005-4B40-8814-1B9707B7BFD9}"/>
            </a:ext>
          </a:extLst>
        </xdr:cNvPr>
        <xdr:cNvSpPr txBox="1">
          <a:spLocks noChangeArrowheads="1"/>
        </xdr:cNvSpPr>
      </xdr:nvSpPr>
      <xdr:spPr bwMode="auto">
        <a:xfrm>
          <a:off x="2781300" y="1038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8</xdr:row>
      <xdr:rowOff>0</xdr:rowOff>
    </xdr:from>
    <xdr:to>
      <xdr:col>4</xdr:col>
      <xdr:colOff>609600</xdr:colOff>
      <xdr:row>9</xdr:row>
      <xdr:rowOff>0</xdr:rowOff>
    </xdr:to>
    <xdr:sp macro="" textlink="">
      <xdr:nvSpPr>
        <xdr:cNvPr id="259" name="Text Box 10">
          <a:extLst>
            <a:ext uri="{FF2B5EF4-FFF2-40B4-BE49-F238E27FC236}">
              <a16:creationId xmlns:a16="http://schemas.microsoft.com/office/drawing/2014/main" id="{2305098B-F625-0642-91C3-FB3F3C93E704}"/>
            </a:ext>
          </a:extLst>
        </xdr:cNvPr>
        <xdr:cNvSpPr txBox="1">
          <a:spLocks noChangeArrowheads="1"/>
        </xdr:cNvSpPr>
      </xdr:nvSpPr>
      <xdr:spPr bwMode="auto">
        <a:xfrm>
          <a:off x="2781300" y="1038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8</xdr:row>
      <xdr:rowOff>0</xdr:rowOff>
    </xdr:from>
    <xdr:to>
      <xdr:col>4</xdr:col>
      <xdr:colOff>609600</xdr:colOff>
      <xdr:row>9</xdr:row>
      <xdr:rowOff>0</xdr:rowOff>
    </xdr:to>
    <xdr:sp macro="" textlink="">
      <xdr:nvSpPr>
        <xdr:cNvPr id="260" name="Text Box 6">
          <a:extLst>
            <a:ext uri="{FF2B5EF4-FFF2-40B4-BE49-F238E27FC236}">
              <a16:creationId xmlns:a16="http://schemas.microsoft.com/office/drawing/2014/main" id="{6E7616F1-4558-2E45-9DDB-AD862D5BA4EA}"/>
            </a:ext>
          </a:extLst>
        </xdr:cNvPr>
        <xdr:cNvSpPr txBox="1">
          <a:spLocks noChangeArrowheads="1"/>
        </xdr:cNvSpPr>
      </xdr:nvSpPr>
      <xdr:spPr bwMode="auto">
        <a:xfrm>
          <a:off x="2781300" y="1038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8</xdr:row>
      <xdr:rowOff>0</xdr:rowOff>
    </xdr:from>
    <xdr:to>
      <xdr:col>4</xdr:col>
      <xdr:colOff>609600</xdr:colOff>
      <xdr:row>9</xdr:row>
      <xdr:rowOff>0</xdr:rowOff>
    </xdr:to>
    <xdr:sp macro="" textlink="">
      <xdr:nvSpPr>
        <xdr:cNvPr id="261" name="Text Box 10">
          <a:extLst>
            <a:ext uri="{FF2B5EF4-FFF2-40B4-BE49-F238E27FC236}">
              <a16:creationId xmlns:a16="http://schemas.microsoft.com/office/drawing/2014/main" id="{C2C4810D-BED8-AB40-BC91-0D2B894D51F6}"/>
            </a:ext>
          </a:extLst>
        </xdr:cNvPr>
        <xdr:cNvSpPr txBox="1">
          <a:spLocks noChangeArrowheads="1"/>
        </xdr:cNvSpPr>
      </xdr:nvSpPr>
      <xdr:spPr bwMode="auto">
        <a:xfrm>
          <a:off x="2781300" y="1038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8</xdr:row>
      <xdr:rowOff>0</xdr:rowOff>
    </xdr:from>
    <xdr:to>
      <xdr:col>4</xdr:col>
      <xdr:colOff>609600</xdr:colOff>
      <xdr:row>9</xdr:row>
      <xdr:rowOff>0</xdr:rowOff>
    </xdr:to>
    <xdr:sp macro="" textlink="">
      <xdr:nvSpPr>
        <xdr:cNvPr id="262" name="Text Box 6">
          <a:extLst>
            <a:ext uri="{FF2B5EF4-FFF2-40B4-BE49-F238E27FC236}">
              <a16:creationId xmlns:a16="http://schemas.microsoft.com/office/drawing/2014/main" id="{7D2D0D5F-0661-3F4A-A46A-4CC110C304CA}"/>
            </a:ext>
          </a:extLst>
        </xdr:cNvPr>
        <xdr:cNvSpPr txBox="1">
          <a:spLocks noChangeArrowheads="1"/>
        </xdr:cNvSpPr>
      </xdr:nvSpPr>
      <xdr:spPr bwMode="auto">
        <a:xfrm>
          <a:off x="2781300" y="1038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8</xdr:row>
      <xdr:rowOff>0</xdr:rowOff>
    </xdr:from>
    <xdr:to>
      <xdr:col>4</xdr:col>
      <xdr:colOff>609600</xdr:colOff>
      <xdr:row>9</xdr:row>
      <xdr:rowOff>0</xdr:rowOff>
    </xdr:to>
    <xdr:sp macro="" textlink="">
      <xdr:nvSpPr>
        <xdr:cNvPr id="263" name="Text Box 10">
          <a:extLst>
            <a:ext uri="{FF2B5EF4-FFF2-40B4-BE49-F238E27FC236}">
              <a16:creationId xmlns:a16="http://schemas.microsoft.com/office/drawing/2014/main" id="{01CB5B15-762B-8547-A0F9-5AB344DD3341}"/>
            </a:ext>
          </a:extLst>
        </xdr:cNvPr>
        <xdr:cNvSpPr txBox="1">
          <a:spLocks noChangeArrowheads="1"/>
        </xdr:cNvSpPr>
      </xdr:nvSpPr>
      <xdr:spPr bwMode="auto">
        <a:xfrm>
          <a:off x="2781300" y="1038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8</xdr:row>
      <xdr:rowOff>0</xdr:rowOff>
    </xdr:from>
    <xdr:to>
      <xdr:col>4</xdr:col>
      <xdr:colOff>609600</xdr:colOff>
      <xdr:row>9</xdr:row>
      <xdr:rowOff>0</xdr:rowOff>
    </xdr:to>
    <xdr:sp macro="" textlink="">
      <xdr:nvSpPr>
        <xdr:cNvPr id="264" name="Text Box 6">
          <a:extLst>
            <a:ext uri="{FF2B5EF4-FFF2-40B4-BE49-F238E27FC236}">
              <a16:creationId xmlns:a16="http://schemas.microsoft.com/office/drawing/2014/main" id="{78563578-B7E3-6549-A24C-9B77821D723C}"/>
            </a:ext>
          </a:extLst>
        </xdr:cNvPr>
        <xdr:cNvSpPr txBox="1">
          <a:spLocks noChangeArrowheads="1"/>
        </xdr:cNvSpPr>
      </xdr:nvSpPr>
      <xdr:spPr bwMode="auto">
        <a:xfrm>
          <a:off x="2781300" y="1038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8</xdr:row>
      <xdr:rowOff>0</xdr:rowOff>
    </xdr:from>
    <xdr:to>
      <xdr:col>4</xdr:col>
      <xdr:colOff>609600</xdr:colOff>
      <xdr:row>9</xdr:row>
      <xdr:rowOff>0</xdr:rowOff>
    </xdr:to>
    <xdr:sp macro="" textlink="">
      <xdr:nvSpPr>
        <xdr:cNvPr id="265" name="Text Box 10">
          <a:extLst>
            <a:ext uri="{FF2B5EF4-FFF2-40B4-BE49-F238E27FC236}">
              <a16:creationId xmlns:a16="http://schemas.microsoft.com/office/drawing/2014/main" id="{569A7326-917C-1045-8312-AF370B9A908F}"/>
            </a:ext>
          </a:extLst>
        </xdr:cNvPr>
        <xdr:cNvSpPr txBox="1">
          <a:spLocks noChangeArrowheads="1"/>
        </xdr:cNvSpPr>
      </xdr:nvSpPr>
      <xdr:spPr bwMode="auto">
        <a:xfrm>
          <a:off x="2781300" y="1038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8</xdr:row>
      <xdr:rowOff>0</xdr:rowOff>
    </xdr:from>
    <xdr:to>
      <xdr:col>4</xdr:col>
      <xdr:colOff>609600</xdr:colOff>
      <xdr:row>9</xdr:row>
      <xdr:rowOff>0</xdr:rowOff>
    </xdr:to>
    <xdr:sp macro="" textlink="">
      <xdr:nvSpPr>
        <xdr:cNvPr id="266" name="Text Box 6">
          <a:extLst>
            <a:ext uri="{FF2B5EF4-FFF2-40B4-BE49-F238E27FC236}">
              <a16:creationId xmlns:a16="http://schemas.microsoft.com/office/drawing/2014/main" id="{A151F14F-FAA3-F548-BB6F-30BB980D94B2}"/>
            </a:ext>
          </a:extLst>
        </xdr:cNvPr>
        <xdr:cNvSpPr txBox="1">
          <a:spLocks noChangeArrowheads="1"/>
        </xdr:cNvSpPr>
      </xdr:nvSpPr>
      <xdr:spPr bwMode="auto">
        <a:xfrm>
          <a:off x="2781300" y="1038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8</xdr:row>
      <xdr:rowOff>0</xdr:rowOff>
    </xdr:from>
    <xdr:to>
      <xdr:col>4</xdr:col>
      <xdr:colOff>609600</xdr:colOff>
      <xdr:row>9</xdr:row>
      <xdr:rowOff>0</xdr:rowOff>
    </xdr:to>
    <xdr:sp macro="" textlink="">
      <xdr:nvSpPr>
        <xdr:cNvPr id="267" name="Text Box 10">
          <a:extLst>
            <a:ext uri="{FF2B5EF4-FFF2-40B4-BE49-F238E27FC236}">
              <a16:creationId xmlns:a16="http://schemas.microsoft.com/office/drawing/2014/main" id="{4EF2D607-0828-1640-811C-09098DE9B42A}"/>
            </a:ext>
          </a:extLst>
        </xdr:cNvPr>
        <xdr:cNvSpPr txBox="1">
          <a:spLocks noChangeArrowheads="1"/>
        </xdr:cNvSpPr>
      </xdr:nvSpPr>
      <xdr:spPr bwMode="auto">
        <a:xfrm>
          <a:off x="2781300" y="1038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8</xdr:row>
      <xdr:rowOff>0</xdr:rowOff>
    </xdr:from>
    <xdr:to>
      <xdr:col>4</xdr:col>
      <xdr:colOff>609600</xdr:colOff>
      <xdr:row>9</xdr:row>
      <xdr:rowOff>0</xdr:rowOff>
    </xdr:to>
    <xdr:sp macro="" textlink="">
      <xdr:nvSpPr>
        <xdr:cNvPr id="268" name="Text Box 6">
          <a:extLst>
            <a:ext uri="{FF2B5EF4-FFF2-40B4-BE49-F238E27FC236}">
              <a16:creationId xmlns:a16="http://schemas.microsoft.com/office/drawing/2014/main" id="{E858093A-5AD5-9144-A180-D526F024013E}"/>
            </a:ext>
          </a:extLst>
        </xdr:cNvPr>
        <xdr:cNvSpPr txBox="1">
          <a:spLocks noChangeArrowheads="1"/>
        </xdr:cNvSpPr>
      </xdr:nvSpPr>
      <xdr:spPr bwMode="auto">
        <a:xfrm>
          <a:off x="2781300" y="1038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8</xdr:row>
      <xdr:rowOff>0</xdr:rowOff>
    </xdr:from>
    <xdr:to>
      <xdr:col>4</xdr:col>
      <xdr:colOff>609600</xdr:colOff>
      <xdr:row>9</xdr:row>
      <xdr:rowOff>0</xdr:rowOff>
    </xdr:to>
    <xdr:sp macro="" textlink="">
      <xdr:nvSpPr>
        <xdr:cNvPr id="269" name="Text Box 10">
          <a:extLst>
            <a:ext uri="{FF2B5EF4-FFF2-40B4-BE49-F238E27FC236}">
              <a16:creationId xmlns:a16="http://schemas.microsoft.com/office/drawing/2014/main" id="{96F8EF3D-BC35-B945-91BD-3E6A224D6973}"/>
            </a:ext>
          </a:extLst>
        </xdr:cNvPr>
        <xdr:cNvSpPr txBox="1">
          <a:spLocks noChangeArrowheads="1"/>
        </xdr:cNvSpPr>
      </xdr:nvSpPr>
      <xdr:spPr bwMode="auto">
        <a:xfrm>
          <a:off x="2781300" y="1038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8</xdr:row>
      <xdr:rowOff>0</xdr:rowOff>
    </xdr:from>
    <xdr:to>
      <xdr:col>4</xdr:col>
      <xdr:colOff>609600</xdr:colOff>
      <xdr:row>9</xdr:row>
      <xdr:rowOff>0</xdr:rowOff>
    </xdr:to>
    <xdr:sp macro="" textlink="">
      <xdr:nvSpPr>
        <xdr:cNvPr id="270" name="Text Box 6">
          <a:extLst>
            <a:ext uri="{FF2B5EF4-FFF2-40B4-BE49-F238E27FC236}">
              <a16:creationId xmlns:a16="http://schemas.microsoft.com/office/drawing/2014/main" id="{AAEB2CAA-FDAC-7E43-96B0-7B70373A17E8}"/>
            </a:ext>
          </a:extLst>
        </xdr:cNvPr>
        <xdr:cNvSpPr txBox="1">
          <a:spLocks noChangeArrowheads="1"/>
        </xdr:cNvSpPr>
      </xdr:nvSpPr>
      <xdr:spPr bwMode="auto">
        <a:xfrm>
          <a:off x="2781300" y="1038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8</xdr:row>
      <xdr:rowOff>0</xdr:rowOff>
    </xdr:from>
    <xdr:to>
      <xdr:col>4</xdr:col>
      <xdr:colOff>609600</xdr:colOff>
      <xdr:row>9</xdr:row>
      <xdr:rowOff>0</xdr:rowOff>
    </xdr:to>
    <xdr:sp macro="" textlink="">
      <xdr:nvSpPr>
        <xdr:cNvPr id="271" name="Text Box 10">
          <a:extLst>
            <a:ext uri="{FF2B5EF4-FFF2-40B4-BE49-F238E27FC236}">
              <a16:creationId xmlns:a16="http://schemas.microsoft.com/office/drawing/2014/main" id="{347C912E-7854-0548-8529-4F4AB9A8DFC3}"/>
            </a:ext>
          </a:extLst>
        </xdr:cNvPr>
        <xdr:cNvSpPr txBox="1">
          <a:spLocks noChangeArrowheads="1"/>
        </xdr:cNvSpPr>
      </xdr:nvSpPr>
      <xdr:spPr bwMode="auto">
        <a:xfrm>
          <a:off x="2781300" y="1038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8</xdr:row>
      <xdr:rowOff>0</xdr:rowOff>
    </xdr:from>
    <xdr:to>
      <xdr:col>4</xdr:col>
      <xdr:colOff>609600</xdr:colOff>
      <xdr:row>9</xdr:row>
      <xdr:rowOff>0</xdr:rowOff>
    </xdr:to>
    <xdr:sp macro="" textlink="">
      <xdr:nvSpPr>
        <xdr:cNvPr id="272" name="Text Box 6">
          <a:extLst>
            <a:ext uri="{FF2B5EF4-FFF2-40B4-BE49-F238E27FC236}">
              <a16:creationId xmlns:a16="http://schemas.microsoft.com/office/drawing/2014/main" id="{8D2139C3-1137-A242-85AC-18806C645C28}"/>
            </a:ext>
          </a:extLst>
        </xdr:cNvPr>
        <xdr:cNvSpPr txBox="1">
          <a:spLocks noChangeArrowheads="1"/>
        </xdr:cNvSpPr>
      </xdr:nvSpPr>
      <xdr:spPr bwMode="auto">
        <a:xfrm>
          <a:off x="2781300" y="1038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8</xdr:row>
      <xdr:rowOff>0</xdr:rowOff>
    </xdr:from>
    <xdr:to>
      <xdr:col>4</xdr:col>
      <xdr:colOff>609600</xdr:colOff>
      <xdr:row>9</xdr:row>
      <xdr:rowOff>0</xdr:rowOff>
    </xdr:to>
    <xdr:sp macro="" textlink="">
      <xdr:nvSpPr>
        <xdr:cNvPr id="273" name="Text Box 10">
          <a:extLst>
            <a:ext uri="{FF2B5EF4-FFF2-40B4-BE49-F238E27FC236}">
              <a16:creationId xmlns:a16="http://schemas.microsoft.com/office/drawing/2014/main" id="{9C4170B7-B4A3-5347-9CD8-8F001A672098}"/>
            </a:ext>
          </a:extLst>
        </xdr:cNvPr>
        <xdr:cNvSpPr txBox="1">
          <a:spLocks noChangeArrowheads="1"/>
        </xdr:cNvSpPr>
      </xdr:nvSpPr>
      <xdr:spPr bwMode="auto">
        <a:xfrm>
          <a:off x="2781300" y="1038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8</xdr:row>
      <xdr:rowOff>0</xdr:rowOff>
    </xdr:from>
    <xdr:to>
      <xdr:col>4</xdr:col>
      <xdr:colOff>609600</xdr:colOff>
      <xdr:row>9</xdr:row>
      <xdr:rowOff>0</xdr:rowOff>
    </xdr:to>
    <xdr:sp macro="" textlink="">
      <xdr:nvSpPr>
        <xdr:cNvPr id="274" name="Text Box 6">
          <a:extLst>
            <a:ext uri="{FF2B5EF4-FFF2-40B4-BE49-F238E27FC236}">
              <a16:creationId xmlns:a16="http://schemas.microsoft.com/office/drawing/2014/main" id="{C190C246-DD0D-6B49-B7DE-9EE429AC4A9E}"/>
            </a:ext>
          </a:extLst>
        </xdr:cNvPr>
        <xdr:cNvSpPr txBox="1">
          <a:spLocks noChangeArrowheads="1"/>
        </xdr:cNvSpPr>
      </xdr:nvSpPr>
      <xdr:spPr bwMode="auto">
        <a:xfrm>
          <a:off x="2781300" y="1038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8</xdr:row>
      <xdr:rowOff>0</xdr:rowOff>
    </xdr:from>
    <xdr:to>
      <xdr:col>4</xdr:col>
      <xdr:colOff>609600</xdr:colOff>
      <xdr:row>9</xdr:row>
      <xdr:rowOff>0</xdr:rowOff>
    </xdr:to>
    <xdr:sp macro="" textlink="">
      <xdr:nvSpPr>
        <xdr:cNvPr id="275" name="Text Box 10">
          <a:extLst>
            <a:ext uri="{FF2B5EF4-FFF2-40B4-BE49-F238E27FC236}">
              <a16:creationId xmlns:a16="http://schemas.microsoft.com/office/drawing/2014/main" id="{58D3A965-C07D-724E-A9A7-E03701CABEB1}"/>
            </a:ext>
          </a:extLst>
        </xdr:cNvPr>
        <xdr:cNvSpPr txBox="1">
          <a:spLocks noChangeArrowheads="1"/>
        </xdr:cNvSpPr>
      </xdr:nvSpPr>
      <xdr:spPr bwMode="auto">
        <a:xfrm>
          <a:off x="2781300" y="1038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8</xdr:row>
      <xdr:rowOff>0</xdr:rowOff>
    </xdr:from>
    <xdr:to>
      <xdr:col>4</xdr:col>
      <xdr:colOff>609600</xdr:colOff>
      <xdr:row>9</xdr:row>
      <xdr:rowOff>0</xdr:rowOff>
    </xdr:to>
    <xdr:sp macro="" textlink="">
      <xdr:nvSpPr>
        <xdr:cNvPr id="276" name="Text Box 6">
          <a:extLst>
            <a:ext uri="{FF2B5EF4-FFF2-40B4-BE49-F238E27FC236}">
              <a16:creationId xmlns:a16="http://schemas.microsoft.com/office/drawing/2014/main" id="{69702B05-75A8-DB46-BB24-D7DC0C39B4EE}"/>
            </a:ext>
          </a:extLst>
        </xdr:cNvPr>
        <xdr:cNvSpPr txBox="1">
          <a:spLocks noChangeArrowheads="1"/>
        </xdr:cNvSpPr>
      </xdr:nvSpPr>
      <xdr:spPr bwMode="auto">
        <a:xfrm>
          <a:off x="2781300" y="1038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8</xdr:row>
      <xdr:rowOff>0</xdr:rowOff>
    </xdr:from>
    <xdr:to>
      <xdr:col>4</xdr:col>
      <xdr:colOff>609600</xdr:colOff>
      <xdr:row>9</xdr:row>
      <xdr:rowOff>0</xdr:rowOff>
    </xdr:to>
    <xdr:sp macro="" textlink="">
      <xdr:nvSpPr>
        <xdr:cNvPr id="277" name="Text Box 10">
          <a:extLst>
            <a:ext uri="{FF2B5EF4-FFF2-40B4-BE49-F238E27FC236}">
              <a16:creationId xmlns:a16="http://schemas.microsoft.com/office/drawing/2014/main" id="{C9F04A3D-977B-794C-8236-35E95FE330F7}"/>
            </a:ext>
          </a:extLst>
        </xdr:cNvPr>
        <xdr:cNvSpPr txBox="1">
          <a:spLocks noChangeArrowheads="1"/>
        </xdr:cNvSpPr>
      </xdr:nvSpPr>
      <xdr:spPr bwMode="auto">
        <a:xfrm>
          <a:off x="2781300" y="1038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8</xdr:row>
      <xdr:rowOff>0</xdr:rowOff>
    </xdr:from>
    <xdr:to>
      <xdr:col>4</xdr:col>
      <xdr:colOff>609600</xdr:colOff>
      <xdr:row>9</xdr:row>
      <xdr:rowOff>0</xdr:rowOff>
    </xdr:to>
    <xdr:sp macro="" textlink="">
      <xdr:nvSpPr>
        <xdr:cNvPr id="278" name="Text Box 6">
          <a:extLst>
            <a:ext uri="{FF2B5EF4-FFF2-40B4-BE49-F238E27FC236}">
              <a16:creationId xmlns:a16="http://schemas.microsoft.com/office/drawing/2014/main" id="{15E9DECD-5FC5-1140-82BA-41B769E137DD}"/>
            </a:ext>
          </a:extLst>
        </xdr:cNvPr>
        <xdr:cNvSpPr txBox="1">
          <a:spLocks noChangeArrowheads="1"/>
        </xdr:cNvSpPr>
      </xdr:nvSpPr>
      <xdr:spPr bwMode="auto">
        <a:xfrm>
          <a:off x="2781300" y="1038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8</xdr:row>
      <xdr:rowOff>0</xdr:rowOff>
    </xdr:from>
    <xdr:to>
      <xdr:col>4</xdr:col>
      <xdr:colOff>609600</xdr:colOff>
      <xdr:row>9</xdr:row>
      <xdr:rowOff>0</xdr:rowOff>
    </xdr:to>
    <xdr:sp macro="" textlink="">
      <xdr:nvSpPr>
        <xdr:cNvPr id="279" name="Text Box 10">
          <a:extLst>
            <a:ext uri="{FF2B5EF4-FFF2-40B4-BE49-F238E27FC236}">
              <a16:creationId xmlns:a16="http://schemas.microsoft.com/office/drawing/2014/main" id="{3C40FD48-5815-8942-B079-3F411FCA6EDA}"/>
            </a:ext>
          </a:extLst>
        </xdr:cNvPr>
        <xdr:cNvSpPr txBox="1">
          <a:spLocks noChangeArrowheads="1"/>
        </xdr:cNvSpPr>
      </xdr:nvSpPr>
      <xdr:spPr bwMode="auto">
        <a:xfrm>
          <a:off x="2781300" y="1038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8</xdr:row>
      <xdr:rowOff>0</xdr:rowOff>
    </xdr:from>
    <xdr:to>
      <xdr:col>4</xdr:col>
      <xdr:colOff>609600</xdr:colOff>
      <xdr:row>9</xdr:row>
      <xdr:rowOff>0</xdr:rowOff>
    </xdr:to>
    <xdr:sp macro="" textlink="">
      <xdr:nvSpPr>
        <xdr:cNvPr id="280" name="Text Box 6">
          <a:extLst>
            <a:ext uri="{FF2B5EF4-FFF2-40B4-BE49-F238E27FC236}">
              <a16:creationId xmlns:a16="http://schemas.microsoft.com/office/drawing/2014/main" id="{9C6C7ECF-DC23-0B41-AA98-9B5E4178326E}"/>
            </a:ext>
          </a:extLst>
        </xdr:cNvPr>
        <xdr:cNvSpPr txBox="1">
          <a:spLocks noChangeArrowheads="1"/>
        </xdr:cNvSpPr>
      </xdr:nvSpPr>
      <xdr:spPr bwMode="auto">
        <a:xfrm>
          <a:off x="2781300" y="1038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8</xdr:row>
      <xdr:rowOff>0</xdr:rowOff>
    </xdr:from>
    <xdr:to>
      <xdr:col>4</xdr:col>
      <xdr:colOff>609600</xdr:colOff>
      <xdr:row>9</xdr:row>
      <xdr:rowOff>0</xdr:rowOff>
    </xdr:to>
    <xdr:sp macro="" textlink="">
      <xdr:nvSpPr>
        <xdr:cNvPr id="281" name="Text Box 10">
          <a:extLst>
            <a:ext uri="{FF2B5EF4-FFF2-40B4-BE49-F238E27FC236}">
              <a16:creationId xmlns:a16="http://schemas.microsoft.com/office/drawing/2014/main" id="{8C957FF5-D1EE-194A-A25E-7A318726494D}"/>
            </a:ext>
          </a:extLst>
        </xdr:cNvPr>
        <xdr:cNvSpPr txBox="1">
          <a:spLocks noChangeArrowheads="1"/>
        </xdr:cNvSpPr>
      </xdr:nvSpPr>
      <xdr:spPr bwMode="auto">
        <a:xfrm>
          <a:off x="2781300" y="1038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8</xdr:row>
      <xdr:rowOff>0</xdr:rowOff>
    </xdr:from>
    <xdr:to>
      <xdr:col>4</xdr:col>
      <xdr:colOff>609600</xdr:colOff>
      <xdr:row>9</xdr:row>
      <xdr:rowOff>0</xdr:rowOff>
    </xdr:to>
    <xdr:sp macro="" textlink="">
      <xdr:nvSpPr>
        <xdr:cNvPr id="282" name="Text Box 6">
          <a:extLst>
            <a:ext uri="{FF2B5EF4-FFF2-40B4-BE49-F238E27FC236}">
              <a16:creationId xmlns:a16="http://schemas.microsoft.com/office/drawing/2014/main" id="{FE1C6711-4C15-724C-9132-72D27EA036A8}"/>
            </a:ext>
          </a:extLst>
        </xdr:cNvPr>
        <xdr:cNvSpPr txBox="1">
          <a:spLocks noChangeArrowheads="1"/>
        </xdr:cNvSpPr>
      </xdr:nvSpPr>
      <xdr:spPr bwMode="auto">
        <a:xfrm>
          <a:off x="2781300" y="1038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8</xdr:row>
      <xdr:rowOff>0</xdr:rowOff>
    </xdr:from>
    <xdr:to>
      <xdr:col>4</xdr:col>
      <xdr:colOff>609600</xdr:colOff>
      <xdr:row>9</xdr:row>
      <xdr:rowOff>0</xdr:rowOff>
    </xdr:to>
    <xdr:sp macro="" textlink="">
      <xdr:nvSpPr>
        <xdr:cNvPr id="283" name="Text Box 10">
          <a:extLst>
            <a:ext uri="{FF2B5EF4-FFF2-40B4-BE49-F238E27FC236}">
              <a16:creationId xmlns:a16="http://schemas.microsoft.com/office/drawing/2014/main" id="{50F42E3E-D71D-CB4F-8E2C-57FD561D8636}"/>
            </a:ext>
          </a:extLst>
        </xdr:cNvPr>
        <xdr:cNvSpPr txBox="1">
          <a:spLocks noChangeArrowheads="1"/>
        </xdr:cNvSpPr>
      </xdr:nvSpPr>
      <xdr:spPr bwMode="auto">
        <a:xfrm>
          <a:off x="2781300" y="1038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8</xdr:row>
      <xdr:rowOff>0</xdr:rowOff>
    </xdr:from>
    <xdr:to>
      <xdr:col>4</xdr:col>
      <xdr:colOff>609600</xdr:colOff>
      <xdr:row>9</xdr:row>
      <xdr:rowOff>0</xdr:rowOff>
    </xdr:to>
    <xdr:sp macro="" textlink="">
      <xdr:nvSpPr>
        <xdr:cNvPr id="284" name="Text Box 6">
          <a:extLst>
            <a:ext uri="{FF2B5EF4-FFF2-40B4-BE49-F238E27FC236}">
              <a16:creationId xmlns:a16="http://schemas.microsoft.com/office/drawing/2014/main" id="{6D7C0939-4E90-E44A-9591-7F4C7FA49911}"/>
            </a:ext>
          </a:extLst>
        </xdr:cNvPr>
        <xdr:cNvSpPr txBox="1">
          <a:spLocks noChangeArrowheads="1"/>
        </xdr:cNvSpPr>
      </xdr:nvSpPr>
      <xdr:spPr bwMode="auto">
        <a:xfrm>
          <a:off x="2781300" y="1038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8</xdr:row>
      <xdr:rowOff>0</xdr:rowOff>
    </xdr:from>
    <xdr:to>
      <xdr:col>4</xdr:col>
      <xdr:colOff>609600</xdr:colOff>
      <xdr:row>9</xdr:row>
      <xdr:rowOff>0</xdr:rowOff>
    </xdr:to>
    <xdr:sp macro="" textlink="">
      <xdr:nvSpPr>
        <xdr:cNvPr id="285" name="Text Box 10">
          <a:extLst>
            <a:ext uri="{FF2B5EF4-FFF2-40B4-BE49-F238E27FC236}">
              <a16:creationId xmlns:a16="http://schemas.microsoft.com/office/drawing/2014/main" id="{E6E0FE3E-4DA7-774B-B775-63365F649B6C}"/>
            </a:ext>
          </a:extLst>
        </xdr:cNvPr>
        <xdr:cNvSpPr txBox="1">
          <a:spLocks noChangeArrowheads="1"/>
        </xdr:cNvSpPr>
      </xdr:nvSpPr>
      <xdr:spPr bwMode="auto">
        <a:xfrm>
          <a:off x="2781300" y="1038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8</xdr:row>
      <xdr:rowOff>0</xdr:rowOff>
    </xdr:from>
    <xdr:to>
      <xdr:col>4</xdr:col>
      <xdr:colOff>609600</xdr:colOff>
      <xdr:row>9</xdr:row>
      <xdr:rowOff>0</xdr:rowOff>
    </xdr:to>
    <xdr:sp macro="" textlink="">
      <xdr:nvSpPr>
        <xdr:cNvPr id="286" name="Text Box 6">
          <a:extLst>
            <a:ext uri="{FF2B5EF4-FFF2-40B4-BE49-F238E27FC236}">
              <a16:creationId xmlns:a16="http://schemas.microsoft.com/office/drawing/2014/main" id="{585C16AF-128E-6C40-B861-11945FA642D5}"/>
            </a:ext>
          </a:extLst>
        </xdr:cNvPr>
        <xdr:cNvSpPr txBox="1">
          <a:spLocks noChangeArrowheads="1"/>
        </xdr:cNvSpPr>
      </xdr:nvSpPr>
      <xdr:spPr bwMode="auto">
        <a:xfrm>
          <a:off x="2781300" y="1038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8</xdr:row>
      <xdr:rowOff>0</xdr:rowOff>
    </xdr:from>
    <xdr:to>
      <xdr:col>4</xdr:col>
      <xdr:colOff>609600</xdr:colOff>
      <xdr:row>9</xdr:row>
      <xdr:rowOff>0</xdr:rowOff>
    </xdr:to>
    <xdr:sp macro="" textlink="">
      <xdr:nvSpPr>
        <xdr:cNvPr id="287" name="Text Box 10">
          <a:extLst>
            <a:ext uri="{FF2B5EF4-FFF2-40B4-BE49-F238E27FC236}">
              <a16:creationId xmlns:a16="http://schemas.microsoft.com/office/drawing/2014/main" id="{B48DD1A8-12EF-5E44-98E6-46FB45894C59}"/>
            </a:ext>
          </a:extLst>
        </xdr:cNvPr>
        <xdr:cNvSpPr txBox="1">
          <a:spLocks noChangeArrowheads="1"/>
        </xdr:cNvSpPr>
      </xdr:nvSpPr>
      <xdr:spPr bwMode="auto">
        <a:xfrm>
          <a:off x="2781300" y="1038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8</xdr:row>
      <xdr:rowOff>0</xdr:rowOff>
    </xdr:from>
    <xdr:to>
      <xdr:col>4</xdr:col>
      <xdr:colOff>609600</xdr:colOff>
      <xdr:row>9</xdr:row>
      <xdr:rowOff>0</xdr:rowOff>
    </xdr:to>
    <xdr:sp macro="" textlink="">
      <xdr:nvSpPr>
        <xdr:cNvPr id="288" name="Text Box 6">
          <a:extLst>
            <a:ext uri="{FF2B5EF4-FFF2-40B4-BE49-F238E27FC236}">
              <a16:creationId xmlns:a16="http://schemas.microsoft.com/office/drawing/2014/main" id="{672B0E6C-D268-1140-A967-47C72D1D80AF}"/>
            </a:ext>
          </a:extLst>
        </xdr:cNvPr>
        <xdr:cNvSpPr txBox="1">
          <a:spLocks noChangeArrowheads="1"/>
        </xdr:cNvSpPr>
      </xdr:nvSpPr>
      <xdr:spPr bwMode="auto">
        <a:xfrm>
          <a:off x="2781300" y="1038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8</xdr:row>
      <xdr:rowOff>0</xdr:rowOff>
    </xdr:from>
    <xdr:to>
      <xdr:col>4</xdr:col>
      <xdr:colOff>609600</xdr:colOff>
      <xdr:row>9</xdr:row>
      <xdr:rowOff>0</xdr:rowOff>
    </xdr:to>
    <xdr:sp macro="" textlink="">
      <xdr:nvSpPr>
        <xdr:cNvPr id="289" name="Text Box 10">
          <a:extLst>
            <a:ext uri="{FF2B5EF4-FFF2-40B4-BE49-F238E27FC236}">
              <a16:creationId xmlns:a16="http://schemas.microsoft.com/office/drawing/2014/main" id="{4EBB5C59-6418-5C45-937B-E82EB2667520}"/>
            </a:ext>
          </a:extLst>
        </xdr:cNvPr>
        <xdr:cNvSpPr txBox="1">
          <a:spLocks noChangeArrowheads="1"/>
        </xdr:cNvSpPr>
      </xdr:nvSpPr>
      <xdr:spPr bwMode="auto">
        <a:xfrm>
          <a:off x="2781300" y="1038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8</xdr:row>
      <xdr:rowOff>0</xdr:rowOff>
    </xdr:from>
    <xdr:to>
      <xdr:col>4</xdr:col>
      <xdr:colOff>609600</xdr:colOff>
      <xdr:row>9</xdr:row>
      <xdr:rowOff>0</xdr:rowOff>
    </xdr:to>
    <xdr:sp macro="" textlink="">
      <xdr:nvSpPr>
        <xdr:cNvPr id="290" name="Text Box 6">
          <a:extLst>
            <a:ext uri="{FF2B5EF4-FFF2-40B4-BE49-F238E27FC236}">
              <a16:creationId xmlns:a16="http://schemas.microsoft.com/office/drawing/2014/main" id="{9EBEB852-07A8-814A-8CE4-A1EC1F4FB09A}"/>
            </a:ext>
          </a:extLst>
        </xdr:cNvPr>
        <xdr:cNvSpPr txBox="1">
          <a:spLocks noChangeArrowheads="1"/>
        </xdr:cNvSpPr>
      </xdr:nvSpPr>
      <xdr:spPr bwMode="auto">
        <a:xfrm>
          <a:off x="2781300" y="1038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8</xdr:row>
      <xdr:rowOff>0</xdr:rowOff>
    </xdr:from>
    <xdr:to>
      <xdr:col>4</xdr:col>
      <xdr:colOff>609600</xdr:colOff>
      <xdr:row>9</xdr:row>
      <xdr:rowOff>0</xdr:rowOff>
    </xdr:to>
    <xdr:sp macro="" textlink="">
      <xdr:nvSpPr>
        <xdr:cNvPr id="291" name="Text Box 10">
          <a:extLst>
            <a:ext uri="{FF2B5EF4-FFF2-40B4-BE49-F238E27FC236}">
              <a16:creationId xmlns:a16="http://schemas.microsoft.com/office/drawing/2014/main" id="{269483AF-E419-FC45-83A3-FE998B06D130}"/>
            </a:ext>
          </a:extLst>
        </xdr:cNvPr>
        <xdr:cNvSpPr txBox="1">
          <a:spLocks noChangeArrowheads="1"/>
        </xdr:cNvSpPr>
      </xdr:nvSpPr>
      <xdr:spPr bwMode="auto">
        <a:xfrm>
          <a:off x="2781300" y="1038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8</xdr:row>
      <xdr:rowOff>0</xdr:rowOff>
    </xdr:from>
    <xdr:to>
      <xdr:col>4</xdr:col>
      <xdr:colOff>609600</xdr:colOff>
      <xdr:row>9</xdr:row>
      <xdr:rowOff>0</xdr:rowOff>
    </xdr:to>
    <xdr:sp macro="" textlink="">
      <xdr:nvSpPr>
        <xdr:cNvPr id="292" name="Text Box 6">
          <a:extLst>
            <a:ext uri="{FF2B5EF4-FFF2-40B4-BE49-F238E27FC236}">
              <a16:creationId xmlns:a16="http://schemas.microsoft.com/office/drawing/2014/main" id="{8D0800FF-797D-B246-9BE4-690D2AAEA0B4}"/>
            </a:ext>
          </a:extLst>
        </xdr:cNvPr>
        <xdr:cNvSpPr txBox="1">
          <a:spLocks noChangeArrowheads="1"/>
        </xdr:cNvSpPr>
      </xdr:nvSpPr>
      <xdr:spPr bwMode="auto">
        <a:xfrm>
          <a:off x="2781300" y="1038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8</xdr:row>
      <xdr:rowOff>0</xdr:rowOff>
    </xdr:from>
    <xdr:to>
      <xdr:col>4</xdr:col>
      <xdr:colOff>609600</xdr:colOff>
      <xdr:row>9</xdr:row>
      <xdr:rowOff>0</xdr:rowOff>
    </xdr:to>
    <xdr:sp macro="" textlink="">
      <xdr:nvSpPr>
        <xdr:cNvPr id="293" name="Text Box 10">
          <a:extLst>
            <a:ext uri="{FF2B5EF4-FFF2-40B4-BE49-F238E27FC236}">
              <a16:creationId xmlns:a16="http://schemas.microsoft.com/office/drawing/2014/main" id="{39542262-ED43-AE43-A3C1-638F94EFE19F}"/>
            </a:ext>
          </a:extLst>
        </xdr:cNvPr>
        <xdr:cNvSpPr txBox="1">
          <a:spLocks noChangeArrowheads="1"/>
        </xdr:cNvSpPr>
      </xdr:nvSpPr>
      <xdr:spPr bwMode="auto">
        <a:xfrm>
          <a:off x="2781300" y="1038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8</xdr:row>
      <xdr:rowOff>0</xdr:rowOff>
    </xdr:from>
    <xdr:to>
      <xdr:col>4</xdr:col>
      <xdr:colOff>609600</xdr:colOff>
      <xdr:row>9</xdr:row>
      <xdr:rowOff>0</xdr:rowOff>
    </xdr:to>
    <xdr:sp macro="" textlink="">
      <xdr:nvSpPr>
        <xdr:cNvPr id="294" name="Text Box 6">
          <a:extLst>
            <a:ext uri="{FF2B5EF4-FFF2-40B4-BE49-F238E27FC236}">
              <a16:creationId xmlns:a16="http://schemas.microsoft.com/office/drawing/2014/main" id="{11588C25-B5D1-2A47-914C-157B85E296EE}"/>
            </a:ext>
          </a:extLst>
        </xdr:cNvPr>
        <xdr:cNvSpPr txBox="1">
          <a:spLocks noChangeArrowheads="1"/>
        </xdr:cNvSpPr>
      </xdr:nvSpPr>
      <xdr:spPr bwMode="auto">
        <a:xfrm>
          <a:off x="2781300" y="1038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8</xdr:row>
      <xdr:rowOff>0</xdr:rowOff>
    </xdr:from>
    <xdr:to>
      <xdr:col>4</xdr:col>
      <xdr:colOff>609600</xdr:colOff>
      <xdr:row>9</xdr:row>
      <xdr:rowOff>0</xdr:rowOff>
    </xdr:to>
    <xdr:sp macro="" textlink="">
      <xdr:nvSpPr>
        <xdr:cNvPr id="295" name="Text Box 10">
          <a:extLst>
            <a:ext uri="{FF2B5EF4-FFF2-40B4-BE49-F238E27FC236}">
              <a16:creationId xmlns:a16="http://schemas.microsoft.com/office/drawing/2014/main" id="{1D9C8C4A-27D5-994E-86A9-137DCB0FAB8B}"/>
            </a:ext>
          </a:extLst>
        </xdr:cNvPr>
        <xdr:cNvSpPr txBox="1">
          <a:spLocks noChangeArrowheads="1"/>
        </xdr:cNvSpPr>
      </xdr:nvSpPr>
      <xdr:spPr bwMode="auto">
        <a:xfrm>
          <a:off x="2781300" y="1038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8</xdr:row>
      <xdr:rowOff>0</xdr:rowOff>
    </xdr:from>
    <xdr:to>
      <xdr:col>4</xdr:col>
      <xdr:colOff>609600</xdr:colOff>
      <xdr:row>9</xdr:row>
      <xdr:rowOff>0</xdr:rowOff>
    </xdr:to>
    <xdr:sp macro="" textlink="">
      <xdr:nvSpPr>
        <xdr:cNvPr id="296" name="Text Box 6">
          <a:extLst>
            <a:ext uri="{FF2B5EF4-FFF2-40B4-BE49-F238E27FC236}">
              <a16:creationId xmlns:a16="http://schemas.microsoft.com/office/drawing/2014/main" id="{DE7EA422-BFB1-424B-888C-6696E8CD8992}"/>
            </a:ext>
          </a:extLst>
        </xdr:cNvPr>
        <xdr:cNvSpPr txBox="1">
          <a:spLocks noChangeArrowheads="1"/>
        </xdr:cNvSpPr>
      </xdr:nvSpPr>
      <xdr:spPr bwMode="auto">
        <a:xfrm>
          <a:off x="2781300" y="1038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8</xdr:row>
      <xdr:rowOff>0</xdr:rowOff>
    </xdr:from>
    <xdr:to>
      <xdr:col>4</xdr:col>
      <xdr:colOff>609600</xdr:colOff>
      <xdr:row>9</xdr:row>
      <xdr:rowOff>0</xdr:rowOff>
    </xdr:to>
    <xdr:sp macro="" textlink="">
      <xdr:nvSpPr>
        <xdr:cNvPr id="297" name="Text Box 10">
          <a:extLst>
            <a:ext uri="{FF2B5EF4-FFF2-40B4-BE49-F238E27FC236}">
              <a16:creationId xmlns:a16="http://schemas.microsoft.com/office/drawing/2014/main" id="{27951749-646A-A043-9BFA-83663B2A76EA}"/>
            </a:ext>
          </a:extLst>
        </xdr:cNvPr>
        <xdr:cNvSpPr txBox="1">
          <a:spLocks noChangeArrowheads="1"/>
        </xdr:cNvSpPr>
      </xdr:nvSpPr>
      <xdr:spPr bwMode="auto">
        <a:xfrm>
          <a:off x="2781300" y="1038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8</xdr:row>
      <xdr:rowOff>0</xdr:rowOff>
    </xdr:from>
    <xdr:to>
      <xdr:col>4</xdr:col>
      <xdr:colOff>609600</xdr:colOff>
      <xdr:row>9</xdr:row>
      <xdr:rowOff>0</xdr:rowOff>
    </xdr:to>
    <xdr:sp macro="" textlink="">
      <xdr:nvSpPr>
        <xdr:cNvPr id="298" name="Text Box 6">
          <a:extLst>
            <a:ext uri="{FF2B5EF4-FFF2-40B4-BE49-F238E27FC236}">
              <a16:creationId xmlns:a16="http://schemas.microsoft.com/office/drawing/2014/main" id="{D5836C64-6E9E-EE48-AEF7-34D048EB0EFC}"/>
            </a:ext>
          </a:extLst>
        </xdr:cNvPr>
        <xdr:cNvSpPr txBox="1">
          <a:spLocks noChangeArrowheads="1"/>
        </xdr:cNvSpPr>
      </xdr:nvSpPr>
      <xdr:spPr bwMode="auto">
        <a:xfrm>
          <a:off x="2781300" y="1038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8</xdr:row>
      <xdr:rowOff>0</xdr:rowOff>
    </xdr:from>
    <xdr:to>
      <xdr:col>4</xdr:col>
      <xdr:colOff>609600</xdr:colOff>
      <xdr:row>9</xdr:row>
      <xdr:rowOff>0</xdr:rowOff>
    </xdr:to>
    <xdr:sp macro="" textlink="">
      <xdr:nvSpPr>
        <xdr:cNvPr id="299" name="Text Box 10">
          <a:extLst>
            <a:ext uri="{FF2B5EF4-FFF2-40B4-BE49-F238E27FC236}">
              <a16:creationId xmlns:a16="http://schemas.microsoft.com/office/drawing/2014/main" id="{33277807-8B0D-AB4B-961E-3B7E1040BE1C}"/>
            </a:ext>
          </a:extLst>
        </xdr:cNvPr>
        <xdr:cNvSpPr txBox="1">
          <a:spLocks noChangeArrowheads="1"/>
        </xdr:cNvSpPr>
      </xdr:nvSpPr>
      <xdr:spPr bwMode="auto">
        <a:xfrm>
          <a:off x="2781300" y="1038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8</xdr:row>
      <xdr:rowOff>0</xdr:rowOff>
    </xdr:from>
    <xdr:to>
      <xdr:col>4</xdr:col>
      <xdr:colOff>609600</xdr:colOff>
      <xdr:row>9</xdr:row>
      <xdr:rowOff>0</xdr:rowOff>
    </xdr:to>
    <xdr:sp macro="" textlink="">
      <xdr:nvSpPr>
        <xdr:cNvPr id="300" name="Text Box 6">
          <a:extLst>
            <a:ext uri="{FF2B5EF4-FFF2-40B4-BE49-F238E27FC236}">
              <a16:creationId xmlns:a16="http://schemas.microsoft.com/office/drawing/2014/main" id="{6B2B0DFA-BA0E-614E-8689-DAD787BA981F}"/>
            </a:ext>
          </a:extLst>
        </xdr:cNvPr>
        <xdr:cNvSpPr txBox="1">
          <a:spLocks noChangeArrowheads="1"/>
        </xdr:cNvSpPr>
      </xdr:nvSpPr>
      <xdr:spPr bwMode="auto">
        <a:xfrm>
          <a:off x="2781300" y="1038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8</xdr:row>
      <xdr:rowOff>0</xdr:rowOff>
    </xdr:from>
    <xdr:to>
      <xdr:col>4</xdr:col>
      <xdr:colOff>609600</xdr:colOff>
      <xdr:row>9</xdr:row>
      <xdr:rowOff>0</xdr:rowOff>
    </xdr:to>
    <xdr:sp macro="" textlink="">
      <xdr:nvSpPr>
        <xdr:cNvPr id="301" name="Text Box 10">
          <a:extLst>
            <a:ext uri="{FF2B5EF4-FFF2-40B4-BE49-F238E27FC236}">
              <a16:creationId xmlns:a16="http://schemas.microsoft.com/office/drawing/2014/main" id="{26784439-67CB-FA43-8D76-B9AE6EF7A05B}"/>
            </a:ext>
          </a:extLst>
        </xdr:cNvPr>
        <xdr:cNvSpPr txBox="1">
          <a:spLocks noChangeArrowheads="1"/>
        </xdr:cNvSpPr>
      </xdr:nvSpPr>
      <xdr:spPr bwMode="auto">
        <a:xfrm>
          <a:off x="2781300" y="1038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8</xdr:row>
      <xdr:rowOff>0</xdr:rowOff>
    </xdr:from>
    <xdr:to>
      <xdr:col>4</xdr:col>
      <xdr:colOff>609600</xdr:colOff>
      <xdr:row>9</xdr:row>
      <xdr:rowOff>0</xdr:rowOff>
    </xdr:to>
    <xdr:sp macro="" textlink="">
      <xdr:nvSpPr>
        <xdr:cNvPr id="302" name="Text Box 6">
          <a:extLst>
            <a:ext uri="{FF2B5EF4-FFF2-40B4-BE49-F238E27FC236}">
              <a16:creationId xmlns:a16="http://schemas.microsoft.com/office/drawing/2014/main" id="{5B6A56B8-5566-5448-AE8F-5B31E789F072}"/>
            </a:ext>
          </a:extLst>
        </xdr:cNvPr>
        <xdr:cNvSpPr txBox="1">
          <a:spLocks noChangeArrowheads="1"/>
        </xdr:cNvSpPr>
      </xdr:nvSpPr>
      <xdr:spPr bwMode="auto">
        <a:xfrm>
          <a:off x="2781300" y="1038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8</xdr:row>
      <xdr:rowOff>0</xdr:rowOff>
    </xdr:from>
    <xdr:to>
      <xdr:col>4</xdr:col>
      <xdr:colOff>609600</xdr:colOff>
      <xdr:row>9</xdr:row>
      <xdr:rowOff>0</xdr:rowOff>
    </xdr:to>
    <xdr:sp macro="" textlink="">
      <xdr:nvSpPr>
        <xdr:cNvPr id="303" name="Text Box 10">
          <a:extLst>
            <a:ext uri="{FF2B5EF4-FFF2-40B4-BE49-F238E27FC236}">
              <a16:creationId xmlns:a16="http://schemas.microsoft.com/office/drawing/2014/main" id="{C9F2F6E9-D40C-C545-84CB-1458783D328C}"/>
            </a:ext>
          </a:extLst>
        </xdr:cNvPr>
        <xdr:cNvSpPr txBox="1">
          <a:spLocks noChangeArrowheads="1"/>
        </xdr:cNvSpPr>
      </xdr:nvSpPr>
      <xdr:spPr bwMode="auto">
        <a:xfrm>
          <a:off x="2781300" y="1038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8</xdr:row>
      <xdr:rowOff>0</xdr:rowOff>
    </xdr:from>
    <xdr:to>
      <xdr:col>4</xdr:col>
      <xdr:colOff>609600</xdr:colOff>
      <xdr:row>9</xdr:row>
      <xdr:rowOff>0</xdr:rowOff>
    </xdr:to>
    <xdr:sp macro="" textlink="">
      <xdr:nvSpPr>
        <xdr:cNvPr id="304" name="Text Box 6">
          <a:extLst>
            <a:ext uri="{FF2B5EF4-FFF2-40B4-BE49-F238E27FC236}">
              <a16:creationId xmlns:a16="http://schemas.microsoft.com/office/drawing/2014/main" id="{57B7D534-E3DC-5041-8C76-82A995861CD0}"/>
            </a:ext>
          </a:extLst>
        </xdr:cNvPr>
        <xdr:cNvSpPr txBox="1">
          <a:spLocks noChangeArrowheads="1"/>
        </xdr:cNvSpPr>
      </xdr:nvSpPr>
      <xdr:spPr bwMode="auto">
        <a:xfrm>
          <a:off x="2781300" y="1038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8</xdr:row>
      <xdr:rowOff>0</xdr:rowOff>
    </xdr:from>
    <xdr:to>
      <xdr:col>4</xdr:col>
      <xdr:colOff>609600</xdr:colOff>
      <xdr:row>9</xdr:row>
      <xdr:rowOff>0</xdr:rowOff>
    </xdr:to>
    <xdr:sp macro="" textlink="">
      <xdr:nvSpPr>
        <xdr:cNvPr id="305" name="Text Box 10">
          <a:extLst>
            <a:ext uri="{FF2B5EF4-FFF2-40B4-BE49-F238E27FC236}">
              <a16:creationId xmlns:a16="http://schemas.microsoft.com/office/drawing/2014/main" id="{8137C390-6215-E748-A769-38786C2FE659}"/>
            </a:ext>
          </a:extLst>
        </xdr:cNvPr>
        <xdr:cNvSpPr txBox="1">
          <a:spLocks noChangeArrowheads="1"/>
        </xdr:cNvSpPr>
      </xdr:nvSpPr>
      <xdr:spPr bwMode="auto">
        <a:xfrm>
          <a:off x="2781300" y="1038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8</xdr:row>
      <xdr:rowOff>0</xdr:rowOff>
    </xdr:from>
    <xdr:to>
      <xdr:col>4</xdr:col>
      <xdr:colOff>609600</xdr:colOff>
      <xdr:row>9</xdr:row>
      <xdr:rowOff>0</xdr:rowOff>
    </xdr:to>
    <xdr:sp macro="" textlink="">
      <xdr:nvSpPr>
        <xdr:cNvPr id="306" name="Text Box 6">
          <a:extLst>
            <a:ext uri="{FF2B5EF4-FFF2-40B4-BE49-F238E27FC236}">
              <a16:creationId xmlns:a16="http://schemas.microsoft.com/office/drawing/2014/main" id="{C9F5A9E7-3FA3-1C4C-B231-ABA37F206A1B}"/>
            </a:ext>
          </a:extLst>
        </xdr:cNvPr>
        <xdr:cNvSpPr txBox="1">
          <a:spLocks noChangeArrowheads="1"/>
        </xdr:cNvSpPr>
      </xdr:nvSpPr>
      <xdr:spPr bwMode="auto">
        <a:xfrm>
          <a:off x="2781300" y="1038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8</xdr:row>
      <xdr:rowOff>0</xdr:rowOff>
    </xdr:from>
    <xdr:to>
      <xdr:col>4</xdr:col>
      <xdr:colOff>609600</xdr:colOff>
      <xdr:row>9</xdr:row>
      <xdr:rowOff>0</xdr:rowOff>
    </xdr:to>
    <xdr:sp macro="" textlink="">
      <xdr:nvSpPr>
        <xdr:cNvPr id="307" name="Text Box 10">
          <a:extLst>
            <a:ext uri="{FF2B5EF4-FFF2-40B4-BE49-F238E27FC236}">
              <a16:creationId xmlns:a16="http://schemas.microsoft.com/office/drawing/2014/main" id="{910F5CCB-9A15-8044-BDCB-C04B0661B433}"/>
            </a:ext>
          </a:extLst>
        </xdr:cNvPr>
        <xdr:cNvSpPr txBox="1">
          <a:spLocks noChangeArrowheads="1"/>
        </xdr:cNvSpPr>
      </xdr:nvSpPr>
      <xdr:spPr bwMode="auto">
        <a:xfrm>
          <a:off x="2781300" y="1038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8</xdr:row>
      <xdr:rowOff>0</xdr:rowOff>
    </xdr:from>
    <xdr:to>
      <xdr:col>4</xdr:col>
      <xdr:colOff>609600</xdr:colOff>
      <xdr:row>9</xdr:row>
      <xdr:rowOff>0</xdr:rowOff>
    </xdr:to>
    <xdr:sp macro="" textlink="">
      <xdr:nvSpPr>
        <xdr:cNvPr id="308" name="Text Box 6">
          <a:extLst>
            <a:ext uri="{FF2B5EF4-FFF2-40B4-BE49-F238E27FC236}">
              <a16:creationId xmlns:a16="http://schemas.microsoft.com/office/drawing/2014/main" id="{7EC26BEC-AD4E-9447-B53D-2B3D165F0E2A}"/>
            </a:ext>
          </a:extLst>
        </xdr:cNvPr>
        <xdr:cNvSpPr txBox="1">
          <a:spLocks noChangeArrowheads="1"/>
        </xdr:cNvSpPr>
      </xdr:nvSpPr>
      <xdr:spPr bwMode="auto">
        <a:xfrm>
          <a:off x="2781300" y="1038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8</xdr:row>
      <xdr:rowOff>0</xdr:rowOff>
    </xdr:from>
    <xdr:to>
      <xdr:col>4</xdr:col>
      <xdr:colOff>609600</xdr:colOff>
      <xdr:row>9</xdr:row>
      <xdr:rowOff>0</xdr:rowOff>
    </xdr:to>
    <xdr:sp macro="" textlink="">
      <xdr:nvSpPr>
        <xdr:cNvPr id="309" name="Text Box 10">
          <a:extLst>
            <a:ext uri="{FF2B5EF4-FFF2-40B4-BE49-F238E27FC236}">
              <a16:creationId xmlns:a16="http://schemas.microsoft.com/office/drawing/2014/main" id="{865B36CA-CA38-6E43-8479-3681F9395535}"/>
            </a:ext>
          </a:extLst>
        </xdr:cNvPr>
        <xdr:cNvSpPr txBox="1">
          <a:spLocks noChangeArrowheads="1"/>
        </xdr:cNvSpPr>
      </xdr:nvSpPr>
      <xdr:spPr bwMode="auto">
        <a:xfrm>
          <a:off x="2781300" y="1038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8</xdr:row>
      <xdr:rowOff>0</xdr:rowOff>
    </xdr:from>
    <xdr:to>
      <xdr:col>4</xdr:col>
      <xdr:colOff>609600</xdr:colOff>
      <xdr:row>9</xdr:row>
      <xdr:rowOff>0</xdr:rowOff>
    </xdr:to>
    <xdr:sp macro="" textlink="">
      <xdr:nvSpPr>
        <xdr:cNvPr id="310" name="Text Box 6">
          <a:extLst>
            <a:ext uri="{FF2B5EF4-FFF2-40B4-BE49-F238E27FC236}">
              <a16:creationId xmlns:a16="http://schemas.microsoft.com/office/drawing/2014/main" id="{2E00C58F-30CE-5948-823E-7F3474FFB9A7}"/>
            </a:ext>
          </a:extLst>
        </xdr:cNvPr>
        <xdr:cNvSpPr txBox="1">
          <a:spLocks noChangeArrowheads="1"/>
        </xdr:cNvSpPr>
      </xdr:nvSpPr>
      <xdr:spPr bwMode="auto">
        <a:xfrm>
          <a:off x="2781300" y="1038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8</xdr:row>
      <xdr:rowOff>0</xdr:rowOff>
    </xdr:from>
    <xdr:to>
      <xdr:col>4</xdr:col>
      <xdr:colOff>609600</xdr:colOff>
      <xdr:row>9</xdr:row>
      <xdr:rowOff>0</xdr:rowOff>
    </xdr:to>
    <xdr:sp macro="" textlink="">
      <xdr:nvSpPr>
        <xdr:cNvPr id="311" name="Text Box 10">
          <a:extLst>
            <a:ext uri="{FF2B5EF4-FFF2-40B4-BE49-F238E27FC236}">
              <a16:creationId xmlns:a16="http://schemas.microsoft.com/office/drawing/2014/main" id="{8A345E12-2A65-DE48-A505-62017E21EACC}"/>
            </a:ext>
          </a:extLst>
        </xdr:cNvPr>
        <xdr:cNvSpPr txBox="1">
          <a:spLocks noChangeArrowheads="1"/>
        </xdr:cNvSpPr>
      </xdr:nvSpPr>
      <xdr:spPr bwMode="auto">
        <a:xfrm>
          <a:off x="2781300" y="1038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8</xdr:row>
      <xdr:rowOff>0</xdr:rowOff>
    </xdr:from>
    <xdr:to>
      <xdr:col>4</xdr:col>
      <xdr:colOff>609600</xdr:colOff>
      <xdr:row>9</xdr:row>
      <xdr:rowOff>0</xdr:rowOff>
    </xdr:to>
    <xdr:sp macro="" textlink="">
      <xdr:nvSpPr>
        <xdr:cNvPr id="312" name="Text Box 6">
          <a:extLst>
            <a:ext uri="{FF2B5EF4-FFF2-40B4-BE49-F238E27FC236}">
              <a16:creationId xmlns:a16="http://schemas.microsoft.com/office/drawing/2014/main" id="{FA3E14EB-9F3D-9945-BD26-633A7DA4A142}"/>
            </a:ext>
          </a:extLst>
        </xdr:cNvPr>
        <xdr:cNvSpPr txBox="1">
          <a:spLocks noChangeArrowheads="1"/>
        </xdr:cNvSpPr>
      </xdr:nvSpPr>
      <xdr:spPr bwMode="auto">
        <a:xfrm>
          <a:off x="2781300" y="1038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8</xdr:row>
      <xdr:rowOff>0</xdr:rowOff>
    </xdr:from>
    <xdr:to>
      <xdr:col>4</xdr:col>
      <xdr:colOff>609600</xdr:colOff>
      <xdr:row>9</xdr:row>
      <xdr:rowOff>0</xdr:rowOff>
    </xdr:to>
    <xdr:sp macro="" textlink="">
      <xdr:nvSpPr>
        <xdr:cNvPr id="313" name="Text Box 10">
          <a:extLst>
            <a:ext uri="{FF2B5EF4-FFF2-40B4-BE49-F238E27FC236}">
              <a16:creationId xmlns:a16="http://schemas.microsoft.com/office/drawing/2014/main" id="{642EEF2D-740D-2146-8E15-591E76444859}"/>
            </a:ext>
          </a:extLst>
        </xdr:cNvPr>
        <xdr:cNvSpPr txBox="1">
          <a:spLocks noChangeArrowheads="1"/>
        </xdr:cNvSpPr>
      </xdr:nvSpPr>
      <xdr:spPr bwMode="auto">
        <a:xfrm>
          <a:off x="2781300" y="1038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8</xdr:row>
      <xdr:rowOff>0</xdr:rowOff>
    </xdr:from>
    <xdr:to>
      <xdr:col>4</xdr:col>
      <xdr:colOff>609600</xdr:colOff>
      <xdr:row>9</xdr:row>
      <xdr:rowOff>0</xdr:rowOff>
    </xdr:to>
    <xdr:sp macro="" textlink="">
      <xdr:nvSpPr>
        <xdr:cNvPr id="314" name="Text Box 6">
          <a:extLst>
            <a:ext uri="{FF2B5EF4-FFF2-40B4-BE49-F238E27FC236}">
              <a16:creationId xmlns:a16="http://schemas.microsoft.com/office/drawing/2014/main" id="{0FB89CE2-0DF8-084B-83DE-733D59E92D8E}"/>
            </a:ext>
          </a:extLst>
        </xdr:cNvPr>
        <xdr:cNvSpPr txBox="1">
          <a:spLocks noChangeArrowheads="1"/>
        </xdr:cNvSpPr>
      </xdr:nvSpPr>
      <xdr:spPr bwMode="auto">
        <a:xfrm>
          <a:off x="2781300" y="1038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8</xdr:row>
      <xdr:rowOff>0</xdr:rowOff>
    </xdr:from>
    <xdr:to>
      <xdr:col>4</xdr:col>
      <xdr:colOff>609600</xdr:colOff>
      <xdr:row>9</xdr:row>
      <xdr:rowOff>0</xdr:rowOff>
    </xdr:to>
    <xdr:sp macro="" textlink="">
      <xdr:nvSpPr>
        <xdr:cNvPr id="315" name="Text Box 10">
          <a:extLst>
            <a:ext uri="{FF2B5EF4-FFF2-40B4-BE49-F238E27FC236}">
              <a16:creationId xmlns:a16="http://schemas.microsoft.com/office/drawing/2014/main" id="{1A2B5C99-3BF0-9747-84CD-3568BEDC78DD}"/>
            </a:ext>
          </a:extLst>
        </xdr:cNvPr>
        <xdr:cNvSpPr txBox="1">
          <a:spLocks noChangeArrowheads="1"/>
        </xdr:cNvSpPr>
      </xdr:nvSpPr>
      <xdr:spPr bwMode="auto">
        <a:xfrm>
          <a:off x="2781300" y="1038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8</xdr:row>
      <xdr:rowOff>0</xdr:rowOff>
    </xdr:from>
    <xdr:to>
      <xdr:col>4</xdr:col>
      <xdr:colOff>609600</xdr:colOff>
      <xdr:row>9</xdr:row>
      <xdr:rowOff>0</xdr:rowOff>
    </xdr:to>
    <xdr:sp macro="" textlink="">
      <xdr:nvSpPr>
        <xdr:cNvPr id="316" name="Text Box 6">
          <a:extLst>
            <a:ext uri="{FF2B5EF4-FFF2-40B4-BE49-F238E27FC236}">
              <a16:creationId xmlns:a16="http://schemas.microsoft.com/office/drawing/2014/main" id="{D83DCFD6-5FC6-2649-9FD4-1E57F635DCDC}"/>
            </a:ext>
          </a:extLst>
        </xdr:cNvPr>
        <xdr:cNvSpPr txBox="1">
          <a:spLocks noChangeArrowheads="1"/>
        </xdr:cNvSpPr>
      </xdr:nvSpPr>
      <xdr:spPr bwMode="auto">
        <a:xfrm>
          <a:off x="2781300" y="1038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8</xdr:row>
      <xdr:rowOff>0</xdr:rowOff>
    </xdr:from>
    <xdr:to>
      <xdr:col>4</xdr:col>
      <xdr:colOff>609600</xdr:colOff>
      <xdr:row>9</xdr:row>
      <xdr:rowOff>0</xdr:rowOff>
    </xdr:to>
    <xdr:sp macro="" textlink="">
      <xdr:nvSpPr>
        <xdr:cNvPr id="317" name="Text Box 10">
          <a:extLst>
            <a:ext uri="{FF2B5EF4-FFF2-40B4-BE49-F238E27FC236}">
              <a16:creationId xmlns:a16="http://schemas.microsoft.com/office/drawing/2014/main" id="{FEB63121-1C53-FA48-B5DD-29B02956FAB7}"/>
            </a:ext>
          </a:extLst>
        </xdr:cNvPr>
        <xdr:cNvSpPr txBox="1">
          <a:spLocks noChangeArrowheads="1"/>
        </xdr:cNvSpPr>
      </xdr:nvSpPr>
      <xdr:spPr bwMode="auto">
        <a:xfrm>
          <a:off x="2781300" y="1038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8</xdr:row>
      <xdr:rowOff>0</xdr:rowOff>
    </xdr:from>
    <xdr:to>
      <xdr:col>4</xdr:col>
      <xdr:colOff>609600</xdr:colOff>
      <xdr:row>9</xdr:row>
      <xdr:rowOff>0</xdr:rowOff>
    </xdr:to>
    <xdr:sp macro="" textlink="">
      <xdr:nvSpPr>
        <xdr:cNvPr id="318" name="Text Box 6">
          <a:extLst>
            <a:ext uri="{FF2B5EF4-FFF2-40B4-BE49-F238E27FC236}">
              <a16:creationId xmlns:a16="http://schemas.microsoft.com/office/drawing/2014/main" id="{ACA260A9-2831-7746-8611-BDD333DA062B}"/>
            </a:ext>
          </a:extLst>
        </xdr:cNvPr>
        <xdr:cNvSpPr txBox="1">
          <a:spLocks noChangeArrowheads="1"/>
        </xdr:cNvSpPr>
      </xdr:nvSpPr>
      <xdr:spPr bwMode="auto">
        <a:xfrm>
          <a:off x="2781300" y="1038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8</xdr:row>
      <xdr:rowOff>0</xdr:rowOff>
    </xdr:from>
    <xdr:to>
      <xdr:col>4</xdr:col>
      <xdr:colOff>609600</xdr:colOff>
      <xdr:row>9</xdr:row>
      <xdr:rowOff>0</xdr:rowOff>
    </xdr:to>
    <xdr:sp macro="" textlink="">
      <xdr:nvSpPr>
        <xdr:cNvPr id="319" name="Text Box 10">
          <a:extLst>
            <a:ext uri="{FF2B5EF4-FFF2-40B4-BE49-F238E27FC236}">
              <a16:creationId xmlns:a16="http://schemas.microsoft.com/office/drawing/2014/main" id="{714C0153-725D-E44E-A10E-CBF1C1153F98}"/>
            </a:ext>
          </a:extLst>
        </xdr:cNvPr>
        <xdr:cNvSpPr txBox="1">
          <a:spLocks noChangeArrowheads="1"/>
        </xdr:cNvSpPr>
      </xdr:nvSpPr>
      <xdr:spPr bwMode="auto">
        <a:xfrm>
          <a:off x="2781300" y="1038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8</xdr:row>
      <xdr:rowOff>0</xdr:rowOff>
    </xdr:from>
    <xdr:to>
      <xdr:col>4</xdr:col>
      <xdr:colOff>609600</xdr:colOff>
      <xdr:row>9</xdr:row>
      <xdr:rowOff>0</xdr:rowOff>
    </xdr:to>
    <xdr:sp macro="" textlink="">
      <xdr:nvSpPr>
        <xdr:cNvPr id="320" name="Text Box 6">
          <a:extLst>
            <a:ext uri="{FF2B5EF4-FFF2-40B4-BE49-F238E27FC236}">
              <a16:creationId xmlns:a16="http://schemas.microsoft.com/office/drawing/2014/main" id="{6D88CF9A-33D7-0743-93EF-B82CDD2228A1}"/>
            </a:ext>
          </a:extLst>
        </xdr:cNvPr>
        <xdr:cNvSpPr txBox="1">
          <a:spLocks noChangeArrowheads="1"/>
        </xdr:cNvSpPr>
      </xdr:nvSpPr>
      <xdr:spPr bwMode="auto">
        <a:xfrm>
          <a:off x="2781300" y="1038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8</xdr:row>
      <xdr:rowOff>0</xdr:rowOff>
    </xdr:from>
    <xdr:to>
      <xdr:col>4</xdr:col>
      <xdr:colOff>609600</xdr:colOff>
      <xdr:row>9</xdr:row>
      <xdr:rowOff>0</xdr:rowOff>
    </xdr:to>
    <xdr:sp macro="" textlink="">
      <xdr:nvSpPr>
        <xdr:cNvPr id="321" name="Text Box 10">
          <a:extLst>
            <a:ext uri="{FF2B5EF4-FFF2-40B4-BE49-F238E27FC236}">
              <a16:creationId xmlns:a16="http://schemas.microsoft.com/office/drawing/2014/main" id="{564177EF-5BDC-6A4B-B274-96372BEE10BB}"/>
            </a:ext>
          </a:extLst>
        </xdr:cNvPr>
        <xdr:cNvSpPr txBox="1">
          <a:spLocks noChangeArrowheads="1"/>
        </xdr:cNvSpPr>
      </xdr:nvSpPr>
      <xdr:spPr bwMode="auto">
        <a:xfrm>
          <a:off x="2781300" y="1038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8</xdr:row>
      <xdr:rowOff>0</xdr:rowOff>
    </xdr:from>
    <xdr:to>
      <xdr:col>4</xdr:col>
      <xdr:colOff>609600</xdr:colOff>
      <xdr:row>9</xdr:row>
      <xdr:rowOff>0</xdr:rowOff>
    </xdr:to>
    <xdr:sp macro="" textlink="">
      <xdr:nvSpPr>
        <xdr:cNvPr id="322" name="Text Box 6">
          <a:extLst>
            <a:ext uri="{FF2B5EF4-FFF2-40B4-BE49-F238E27FC236}">
              <a16:creationId xmlns:a16="http://schemas.microsoft.com/office/drawing/2014/main" id="{A8059695-6C0E-704A-9DAB-58C8CA6BAB08}"/>
            </a:ext>
          </a:extLst>
        </xdr:cNvPr>
        <xdr:cNvSpPr txBox="1">
          <a:spLocks noChangeArrowheads="1"/>
        </xdr:cNvSpPr>
      </xdr:nvSpPr>
      <xdr:spPr bwMode="auto">
        <a:xfrm>
          <a:off x="2781300" y="1038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8</xdr:row>
      <xdr:rowOff>0</xdr:rowOff>
    </xdr:from>
    <xdr:to>
      <xdr:col>4</xdr:col>
      <xdr:colOff>609600</xdr:colOff>
      <xdr:row>9</xdr:row>
      <xdr:rowOff>0</xdr:rowOff>
    </xdr:to>
    <xdr:sp macro="" textlink="">
      <xdr:nvSpPr>
        <xdr:cNvPr id="323" name="Text Box 10">
          <a:extLst>
            <a:ext uri="{FF2B5EF4-FFF2-40B4-BE49-F238E27FC236}">
              <a16:creationId xmlns:a16="http://schemas.microsoft.com/office/drawing/2014/main" id="{045527EE-8C1A-D64F-9B12-0F1CFB761855}"/>
            </a:ext>
          </a:extLst>
        </xdr:cNvPr>
        <xdr:cNvSpPr txBox="1">
          <a:spLocks noChangeArrowheads="1"/>
        </xdr:cNvSpPr>
      </xdr:nvSpPr>
      <xdr:spPr bwMode="auto">
        <a:xfrm>
          <a:off x="2781300" y="1038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8</xdr:row>
      <xdr:rowOff>0</xdr:rowOff>
    </xdr:from>
    <xdr:to>
      <xdr:col>4</xdr:col>
      <xdr:colOff>609600</xdr:colOff>
      <xdr:row>9</xdr:row>
      <xdr:rowOff>0</xdr:rowOff>
    </xdr:to>
    <xdr:sp macro="" textlink="">
      <xdr:nvSpPr>
        <xdr:cNvPr id="324" name="Text Box 6">
          <a:extLst>
            <a:ext uri="{FF2B5EF4-FFF2-40B4-BE49-F238E27FC236}">
              <a16:creationId xmlns:a16="http://schemas.microsoft.com/office/drawing/2014/main" id="{6A8CC518-6E24-7A4F-AE75-1EC98C60DF6B}"/>
            </a:ext>
          </a:extLst>
        </xdr:cNvPr>
        <xdr:cNvSpPr txBox="1">
          <a:spLocks noChangeArrowheads="1"/>
        </xdr:cNvSpPr>
      </xdr:nvSpPr>
      <xdr:spPr bwMode="auto">
        <a:xfrm>
          <a:off x="2781300" y="1038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8</xdr:row>
      <xdr:rowOff>0</xdr:rowOff>
    </xdr:from>
    <xdr:to>
      <xdr:col>4</xdr:col>
      <xdr:colOff>609600</xdr:colOff>
      <xdr:row>9</xdr:row>
      <xdr:rowOff>0</xdr:rowOff>
    </xdr:to>
    <xdr:sp macro="" textlink="">
      <xdr:nvSpPr>
        <xdr:cNvPr id="325" name="Text Box 10">
          <a:extLst>
            <a:ext uri="{FF2B5EF4-FFF2-40B4-BE49-F238E27FC236}">
              <a16:creationId xmlns:a16="http://schemas.microsoft.com/office/drawing/2014/main" id="{D2021D3B-1896-664D-9504-22EC68951C07}"/>
            </a:ext>
          </a:extLst>
        </xdr:cNvPr>
        <xdr:cNvSpPr txBox="1">
          <a:spLocks noChangeArrowheads="1"/>
        </xdr:cNvSpPr>
      </xdr:nvSpPr>
      <xdr:spPr bwMode="auto">
        <a:xfrm>
          <a:off x="2781300" y="1038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8</xdr:row>
      <xdr:rowOff>0</xdr:rowOff>
    </xdr:from>
    <xdr:to>
      <xdr:col>4</xdr:col>
      <xdr:colOff>609600</xdr:colOff>
      <xdr:row>9</xdr:row>
      <xdr:rowOff>0</xdr:rowOff>
    </xdr:to>
    <xdr:sp macro="" textlink="">
      <xdr:nvSpPr>
        <xdr:cNvPr id="326" name="Text Box 6">
          <a:extLst>
            <a:ext uri="{FF2B5EF4-FFF2-40B4-BE49-F238E27FC236}">
              <a16:creationId xmlns:a16="http://schemas.microsoft.com/office/drawing/2014/main" id="{E35CE9EC-F135-144F-90EE-1B39F796D164}"/>
            </a:ext>
          </a:extLst>
        </xdr:cNvPr>
        <xdr:cNvSpPr txBox="1">
          <a:spLocks noChangeArrowheads="1"/>
        </xdr:cNvSpPr>
      </xdr:nvSpPr>
      <xdr:spPr bwMode="auto">
        <a:xfrm>
          <a:off x="2781300" y="1038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8</xdr:row>
      <xdr:rowOff>0</xdr:rowOff>
    </xdr:from>
    <xdr:to>
      <xdr:col>4</xdr:col>
      <xdr:colOff>609600</xdr:colOff>
      <xdr:row>9</xdr:row>
      <xdr:rowOff>0</xdr:rowOff>
    </xdr:to>
    <xdr:sp macro="" textlink="">
      <xdr:nvSpPr>
        <xdr:cNvPr id="327" name="Text Box 10">
          <a:extLst>
            <a:ext uri="{FF2B5EF4-FFF2-40B4-BE49-F238E27FC236}">
              <a16:creationId xmlns:a16="http://schemas.microsoft.com/office/drawing/2014/main" id="{60454D76-6E2B-4748-A16E-996296950A86}"/>
            </a:ext>
          </a:extLst>
        </xdr:cNvPr>
        <xdr:cNvSpPr txBox="1">
          <a:spLocks noChangeArrowheads="1"/>
        </xdr:cNvSpPr>
      </xdr:nvSpPr>
      <xdr:spPr bwMode="auto">
        <a:xfrm>
          <a:off x="2781300" y="1038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8</xdr:row>
      <xdr:rowOff>152400</xdr:rowOff>
    </xdr:from>
    <xdr:to>
      <xdr:col>4</xdr:col>
      <xdr:colOff>609600</xdr:colOff>
      <xdr:row>9</xdr:row>
      <xdr:rowOff>152400</xdr:rowOff>
    </xdr:to>
    <xdr:sp macro="" textlink="">
      <xdr:nvSpPr>
        <xdr:cNvPr id="328" name="Text Box 6">
          <a:extLst>
            <a:ext uri="{FF2B5EF4-FFF2-40B4-BE49-F238E27FC236}">
              <a16:creationId xmlns:a16="http://schemas.microsoft.com/office/drawing/2014/main" id="{E9705FEB-783D-2A45-91FF-E2F076B77AD0}"/>
            </a:ext>
          </a:extLst>
        </xdr:cNvPr>
        <xdr:cNvSpPr txBox="1">
          <a:spLocks noChangeArrowheads="1"/>
        </xdr:cNvSpPr>
      </xdr:nvSpPr>
      <xdr:spPr bwMode="auto">
        <a:xfrm>
          <a:off x="2781300" y="1054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8</xdr:row>
      <xdr:rowOff>152400</xdr:rowOff>
    </xdr:from>
    <xdr:to>
      <xdr:col>4</xdr:col>
      <xdr:colOff>609600</xdr:colOff>
      <xdr:row>9</xdr:row>
      <xdr:rowOff>152400</xdr:rowOff>
    </xdr:to>
    <xdr:sp macro="" textlink="">
      <xdr:nvSpPr>
        <xdr:cNvPr id="329" name="Text Box 10">
          <a:extLst>
            <a:ext uri="{FF2B5EF4-FFF2-40B4-BE49-F238E27FC236}">
              <a16:creationId xmlns:a16="http://schemas.microsoft.com/office/drawing/2014/main" id="{2BCEC65C-1490-7841-9CD0-6B21FAF21EB6}"/>
            </a:ext>
          </a:extLst>
        </xdr:cNvPr>
        <xdr:cNvSpPr txBox="1">
          <a:spLocks noChangeArrowheads="1"/>
        </xdr:cNvSpPr>
      </xdr:nvSpPr>
      <xdr:spPr bwMode="auto">
        <a:xfrm>
          <a:off x="2781300" y="1054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8</xdr:row>
      <xdr:rowOff>0</xdr:rowOff>
    </xdr:from>
    <xdr:to>
      <xdr:col>4</xdr:col>
      <xdr:colOff>609600</xdr:colOff>
      <xdr:row>9</xdr:row>
      <xdr:rowOff>0</xdr:rowOff>
    </xdr:to>
    <xdr:sp macro="" textlink="">
      <xdr:nvSpPr>
        <xdr:cNvPr id="330" name="Text Box 6">
          <a:extLst>
            <a:ext uri="{FF2B5EF4-FFF2-40B4-BE49-F238E27FC236}">
              <a16:creationId xmlns:a16="http://schemas.microsoft.com/office/drawing/2014/main" id="{251BD632-D49D-864A-9150-D6C8AB879E5B}"/>
            </a:ext>
          </a:extLst>
        </xdr:cNvPr>
        <xdr:cNvSpPr txBox="1">
          <a:spLocks noChangeArrowheads="1"/>
        </xdr:cNvSpPr>
      </xdr:nvSpPr>
      <xdr:spPr bwMode="auto">
        <a:xfrm>
          <a:off x="2781300" y="1038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8</xdr:row>
      <xdr:rowOff>0</xdr:rowOff>
    </xdr:from>
    <xdr:to>
      <xdr:col>4</xdr:col>
      <xdr:colOff>609600</xdr:colOff>
      <xdr:row>9</xdr:row>
      <xdr:rowOff>0</xdr:rowOff>
    </xdr:to>
    <xdr:sp macro="" textlink="">
      <xdr:nvSpPr>
        <xdr:cNvPr id="331" name="Text Box 10">
          <a:extLst>
            <a:ext uri="{FF2B5EF4-FFF2-40B4-BE49-F238E27FC236}">
              <a16:creationId xmlns:a16="http://schemas.microsoft.com/office/drawing/2014/main" id="{C2EE9D7E-3A13-F24E-BA5F-A30C7BE39FDF}"/>
            </a:ext>
          </a:extLst>
        </xdr:cNvPr>
        <xdr:cNvSpPr txBox="1">
          <a:spLocks noChangeArrowheads="1"/>
        </xdr:cNvSpPr>
      </xdr:nvSpPr>
      <xdr:spPr bwMode="auto">
        <a:xfrm>
          <a:off x="2781300" y="1038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8</xdr:row>
      <xdr:rowOff>0</xdr:rowOff>
    </xdr:from>
    <xdr:to>
      <xdr:col>4</xdr:col>
      <xdr:colOff>609600</xdr:colOff>
      <xdr:row>9</xdr:row>
      <xdr:rowOff>0</xdr:rowOff>
    </xdr:to>
    <xdr:sp macro="" textlink="">
      <xdr:nvSpPr>
        <xdr:cNvPr id="332" name="Text Box 6">
          <a:extLst>
            <a:ext uri="{FF2B5EF4-FFF2-40B4-BE49-F238E27FC236}">
              <a16:creationId xmlns:a16="http://schemas.microsoft.com/office/drawing/2014/main" id="{426E1551-F511-1945-9F31-0B5849D28C8B}"/>
            </a:ext>
          </a:extLst>
        </xdr:cNvPr>
        <xdr:cNvSpPr txBox="1">
          <a:spLocks noChangeArrowheads="1"/>
        </xdr:cNvSpPr>
      </xdr:nvSpPr>
      <xdr:spPr bwMode="auto">
        <a:xfrm>
          <a:off x="2781300" y="1038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8</xdr:row>
      <xdr:rowOff>0</xdr:rowOff>
    </xdr:from>
    <xdr:to>
      <xdr:col>4</xdr:col>
      <xdr:colOff>609600</xdr:colOff>
      <xdr:row>9</xdr:row>
      <xdr:rowOff>0</xdr:rowOff>
    </xdr:to>
    <xdr:sp macro="" textlink="">
      <xdr:nvSpPr>
        <xdr:cNvPr id="333" name="Text Box 10">
          <a:extLst>
            <a:ext uri="{FF2B5EF4-FFF2-40B4-BE49-F238E27FC236}">
              <a16:creationId xmlns:a16="http://schemas.microsoft.com/office/drawing/2014/main" id="{65C8BE89-2305-7244-ACB3-7EA1886CA62E}"/>
            </a:ext>
          </a:extLst>
        </xdr:cNvPr>
        <xdr:cNvSpPr txBox="1">
          <a:spLocks noChangeArrowheads="1"/>
        </xdr:cNvSpPr>
      </xdr:nvSpPr>
      <xdr:spPr bwMode="auto">
        <a:xfrm>
          <a:off x="2781300" y="1038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8</xdr:row>
      <xdr:rowOff>0</xdr:rowOff>
    </xdr:from>
    <xdr:to>
      <xdr:col>4</xdr:col>
      <xdr:colOff>609600</xdr:colOff>
      <xdr:row>9</xdr:row>
      <xdr:rowOff>0</xdr:rowOff>
    </xdr:to>
    <xdr:sp macro="" textlink="">
      <xdr:nvSpPr>
        <xdr:cNvPr id="334" name="Text Box 6">
          <a:extLst>
            <a:ext uri="{FF2B5EF4-FFF2-40B4-BE49-F238E27FC236}">
              <a16:creationId xmlns:a16="http://schemas.microsoft.com/office/drawing/2014/main" id="{C20AA6BF-7CBD-8344-B1CE-1F72363994AE}"/>
            </a:ext>
          </a:extLst>
        </xdr:cNvPr>
        <xdr:cNvSpPr txBox="1">
          <a:spLocks noChangeArrowheads="1"/>
        </xdr:cNvSpPr>
      </xdr:nvSpPr>
      <xdr:spPr bwMode="auto">
        <a:xfrm>
          <a:off x="2781300" y="1038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8</xdr:row>
      <xdr:rowOff>0</xdr:rowOff>
    </xdr:from>
    <xdr:to>
      <xdr:col>4</xdr:col>
      <xdr:colOff>609600</xdr:colOff>
      <xdr:row>9</xdr:row>
      <xdr:rowOff>0</xdr:rowOff>
    </xdr:to>
    <xdr:sp macro="" textlink="">
      <xdr:nvSpPr>
        <xdr:cNvPr id="335" name="Text Box 10">
          <a:extLst>
            <a:ext uri="{FF2B5EF4-FFF2-40B4-BE49-F238E27FC236}">
              <a16:creationId xmlns:a16="http://schemas.microsoft.com/office/drawing/2014/main" id="{13AB9DEE-E855-1C47-A8E0-5A03B99BECB2}"/>
            </a:ext>
          </a:extLst>
        </xdr:cNvPr>
        <xdr:cNvSpPr txBox="1">
          <a:spLocks noChangeArrowheads="1"/>
        </xdr:cNvSpPr>
      </xdr:nvSpPr>
      <xdr:spPr bwMode="auto">
        <a:xfrm>
          <a:off x="2781300" y="1038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8</xdr:row>
      <xdr:rowOff>152400</xdr:rowOff>
    </xdr:from>
    <xdr:to>
      <xdr:col>4</xdr:col>
      <xdr:colOff>609600</xdr:colOff>
      <xdr:row>9</xdr:row>
      <xdr:rowOff>152400</xdr:rowOff>
    </xdr:to>
    <xdr:sp macro="" textlink="">
      <xdr:nvSpPr>
        <xdr:cNvPr id="336" name="Text Box 6">
          <a:extLst>
            <a:ext uri="{FF2B5EF4-FFF2-40B4-BE49-F238E27FC236}">
              <a16:creationId xmlns:a16="http://schemas.microsoft.com/office/drawing/2014/main" id="{7E85AEBA-9F3F-454E-AAD1-57F2A558DADD}"/>
            </a:ext>
          </a:extLst>
        </xdr:cNvPr>
        <xdr:cNvSpPr txBox="1">
          <a:spLocks noChangeArrowheads="1"/>
        </xdr:cNvSpPr>
      </xdr:nvSpPr>
      <xdr:spPr bwMode="auto">
        <a:xfrm>
          <a:off x="2781300" y="1054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8</xdr:row>
      <xdr:rowOff>152400</xdr:rowOff>
    </xdr:from>
    <xdr:to>
      <xdr:col>4</xdr:col>
      <xdr:colOff>609600</xdr:colOff>
      <xdr:row>9</xdr:row>
      <xdr:rowOff>152400</xdr:rowOff>
    </xdr:to>
    <xdr:sp macro="" textlink="">
      <xdr:nvSpPr>
        <xdr:cNvPr id="337" name="Text Box 10">
          <a:extLst>
            <a:ext uri="{FF2B5EF4-FFF2-40B4-BE49-F238E27FC236}">
              <a16:creationId xmlns:a16="http://schemas.microsoft.com/office/drawing/2014/main" id="{C50C3B7B-2FAE-2841-BA90-794380C5D41C}"/>
            </a:ext>
          </a:extLst>
        </xdr:cNvPr>
        <xdr:cNvSpPr txBox="1">
          <a:spLocks noChangeArrowheads="1"/>
        </xdr:cNvSpPr>
      </xdr:nvSpPr>
      <xdr:spPr bwMode="auto">
        <a:xfrm>
          <a:off x="2781300" y="1054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8</xdr:row>
      <xdr:rowOff>101600</xdr:rowOff>
    </xdr:from>
    <xdr:to>
      <xdr:col>4</xdr:col>
      <xdr:colOff>609600</xdr:colOff>
      <xdr:row>9</xdr:row>
      <xdr:rowOff>101600</xdr:rowOff>
    </xdr:to>
    <xdr:sp macro="" textlink="">
      <xdr:nvSpPr>
        <xdr:cNvPr id="338" name="Text Box 6">
          <a:extLst>
            <a:ext uri="{FF2B5EF4-FFF2-40B4-BE49-F238E27FC236}">
              <a16:creationId xmlns:a16="http://schemas.microsoft.com/office/drawing/2014/main" id="{158FB621-2812-6447-9237-EA40720715B7}"/>
            </a:ext>
          </a:extLst>
        </xdr:cNvPr>
        <xdr:cNvSpPr txBox="1">
          <a:spLocks noChangeArrowheads="1"/>
        </xdr:cNvSpPr>
      </xdr:nvSpPr>
      <xdr:spPr bwMode="auto">
        <a:xfrm>
          <a:off x="2781300" y="10490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8</xdr:row>
      <xdr:rowOff>152400</xdr:rowOff>
    </xdr:from>
    <xdr:to>
      <xdr:col>4</xdr:col>
      <xdr:colOff>609600</xdr:colOff>
      <xdr:row>9</xdr:row>
      <xdr:rowOff>152400</xdr:rowOff>
    </xdr:to>
    <xdr:sp macro="" textlink="">
      <xdr:nvSpPr>
        <xdr:cNvPr id="339" name="Text Box 10">
          <a:extLst>
            <a:ext uri="{FF2B5EF4-FFF2-40B4-BE49-F238E27FC236}">
              <a16:creationId xmlns:a16="http://schemas.microsoft.com/office/drawing/2014/main" id="{DBBDE799-0352-744D-9F37-61561ECCAFD8}"/>
            </a:ext>
          </a:extLst>
        </xdr:cNvPr>
        <xdr:cNvSpPr txBox="1">
          <a:spLocks noChangeArrowheads="1"/>
        </xdr:cNvSpPr>
      </xdr:nvSpPr>
      <xdr:spPr bwMode="auto">
        <a:xfrm>
          <a:off x="2781300" y="1054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647700</xdr:colOff>
      <xdr:row>8</xdr:row>
      <xdr:rowOff>0</xdr:rowOff>
    </xdr:from>
    <xdr:to>
      <xdr:col>4</xdr:col>
      <xdr:colOff>647700</xdr:colOff>
      <xdr:row>9</xdr:row>
      <xdr:rowOff>0</xdr:rowOff>
    </xdr:to>
    <xdr:sp macro="" textlink="">
      <xdr:nvSpPr>
        <xdr:cNvPr id="340" name="Text Box 6">
          <a:extLst>
            <a:ext uri="{FF2B5EF4-FFF2-40B4-BE49-F238E27FC236}">
              <a16:creationId xmlns:a16="http://schemas.microsoft.com/office/drawing/2014/main" id="{C84EC81B-35C7-1A4C-9003-2F31CA54EFFD}"/>
            </a:ext>
          </a:extLst>
        </xdr:cNvPr>
        <xdr:cNvSpPr txBox="1">
          <a:spLocks noChangeArrowheads="1"/>
        </xdr:cNvSpPr>
      </xdr:nvSpPr>
      <xdr:spPr bwMode="auto">
        <a:xfrm>
          <a:off x="2819400" y="1038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8</xdr:row>
      <xdr:rowOff>0</xdr:rowOff>
    </xdr:from>
    <xdr:to>
      <xdr:col>4</xdr:col>
      <xdr:colOff>609600</xdr:colOff>
      <xdr:row>9</xdr:row>
      <xdr:rowOff>0</xdr:rowOff>
    </xdr:to>
    <xdr:sp macro="" textlink="">
      <xdr:nvSpPr>
        <xdr:cNvPr id="341" name="Text Box 10">
          <a:extLst>
            <a:ext uri="{FF2B5EF4-FFF2-40B4-BE49-F238E27FC236}">
              <a16:creationId xmlns:a16="http://schemas.microsoft.com/office/drawing/2014/main" id="{C65F187A-8729-2744-9F07-D7FC00783242}"/>
            </a:ext>
          </a:extLst>
        </xdr:cNvPr>
        <xdr:cNvSpPr txBox="1">
          <a:spLocks noChangeArrowheads="1"/>
        </xdr:cNvSpPr>
      </xdr:nvSpPr>
      <xdr:spPr bwMode="auto">
        <a:xfrm>
          <a:off x="2781300" y="1038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8</xdr:row>
      <xdr:rowOff>0</xdr:rowOff>
    </xdr:from>
    <xdr:to>
      <xdr:col>4</xdr:col>
      <xdr:colOff>609600</xdr:colOff>
      <xdr:row>9</xdr:row>
      <xdr:rowOff>0</xdr:rowOff>
    </xdr:to>
    <xdr:sp macro="" textlink="">
      <xdr:nvSpPr>
        <xdr:cNvPr id="342" name="Text Box 6">
          <a:extLst>
            <a:ext uri="{FF2B5EF4-FFF2-40B4-BE49-F238E27FC236}">
              <a16:creationId xmlns:a16="http://schemas.microsoft.com/office/drawing/2014/main" id="{96DA2502-01E6-3E49-8CAD-887BA0DA5386}"/>
            </a:ext>
          </a:extLst>
        </xdr:cNvPr>
        <xdr:cNvSpPr txBox="1">
          <a:spLocks noChangeArrowheads="1"/>
        </xdr:cNvSpPr>
      </xdr:nvSpPr>
      <xdr:spPr bwMode="auto">
        <a:xfrm>
          <a:off x="2781300" y="1038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8</xdr:row>
      <xdr:rowOff>0</xdr:rowOff>
    </xdr:from>
    <xdr:to>
      <xdr:col>4</xdr:col>
      <xdr:colOff>609600</xdr:colOff>
      <xdr:row>9</xdr:row>
      <xdr:rowOff>0</xdr:rowOff>
    </xdr:to>
    <xdr:sp macro="" textlink="">
      <xdr:nvSpPr>
        <xdr:cNvPr id="343" name="Text Box 10">
          <a:extLst>
            <a:ext uri="{FF2B5EF4-FFF2-40B4-BE49-F238E27FC236}">
              <a16:creationId xmlns:a16="http://schemas.microsoft.com/office/drawing/2014/main" id="{869017C2-146C-F84B-B75C-D844AFE003DB}"/>
            </a:ext>
          </a:extLst>
        </xdr:cNvPr>
        <xdr:cNvSpPr txBox="1">
          <a:spLocks noChangeArrowheads="1"/>
        </xdr:cNvSpPr>
      </xdr:nvSpPr>
      <xdr:spPr bwMode="auto">
        <a:xfrm>
          <a:off x="2781300" y="1038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8</xdr:row>
      <xdr:rowOff>0</xdr:rowOff>
    </xdr:from>
    <xdr:to>
      <xdr:col>4</xdr:col>
      <xdr:colOff>609600</xdr:colOff>
      <xdr:row>9</xdr:row>
      <xdr:rowOff>0</xdr:rowOff>
    </xdr:to>
    <xdr:sp macro="" textlink="">
      <xdr:nvSpPr>
        <xdr:cNvPr id="344" name="Text Box 6">
          <a:extLst>
            <a:ext uri="{FF2B5EF4-FFF2-40B4-BE49-F238E27FC236}">
              <a16:creationId xmlns:a16="http://schemas.microsoft.com/office/drawing/2014/main" id="{956D2483-DF38-9A42-97C9-7F08F730B7C3}"/>
            </a:ext>
          </a:extLst>
        </xdr:cNvPr>
        <xdr:cNvSpPr txBox="1">
          <a:spLocks noChangeArrowheads="1"/>
        </xdr:cNvSpPr>
      </xdr:nvSpPr>
      <xdr:spPr bwMode="auto">
        <a:xfrm>
          <a:off x="2781300" y="1038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8</xdr:row>
      <xdr:rowOff>0</xdr:rowOff>
    </xdr:from>
    <xdr:to>
      <xdr:col>4</xdr:col>
      <xdr:colOff>609600</xdr:colOff>
      <xdr:row>9</xdr:row>
      <xdr:rowOff>0</xdr:rowOff>
    </xdr:to>
    <xdr:sp macro="" textlink="">
      <xdr:nvSpPr>
        <xdr:cNvPr id="345" name="Text Box 10">
          <a:extLst>
            <a:ext uri="{FF2B5EF4-FFF2-40B4-BE49-F238E27FC236}">
              <a16:creationId xmlns:a16="http://schemas.microsoft.com/office/drawing/2014/main" id="{212ECAB9-CC12-9144-AED4-B054C81CA419}"/>
            </a:ext>
          </a:extLst>
        </xdr:cNvPr>
        <xdr:cNvSpPr txBox="1">
          <a:spLocks noChangeArrowheads="1"/>
        </xdr:cNvSpPr>
      </xdr:nvSpPr>
      <xdr:spPr bwMode="auto">
        <a:xfrm>
          <a:off x="2781300" y="1038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8</xdr:row>
      <xdr:rowOff>0</xdr:rowOff>
    </xdr:from>
    <xdr:to>
      <xdr:col>4</xdr:col>
      <xdr:colOff>609600</xdr:colOff>
      <xdr:row>9</xdr:row>
      <xdr:rowOff>0</xdr:rowOff>
    </xdr:to>
    <xdr:sp macro="" textlink="">
      <xdr:nvSpPr>
        <xdr:cNvPr id="346" name="Text Box 6">
          <a:extLst>
            <a:ext uri="{FF2B5EF4-FFF2-40B4-BE49-F238E27FC236}">
              <a16:creationId xmlns:a16="http://schemas.microsoft.com/office/drawing/2014/main" id="{43CA3CEC-D061-9E4F-BC03-658F93163DC7}"/>
            </a:ext>
          </a:extLst>
        </xdr:cNvPr>
        <xdr:cNvSpPr txBox="1">
          <a:spLocks noChangeArrowheads="1"/>
        </xdr:cNvSpPr>
      </xdr:nvSpPr>
      <xdr:spPr bwMode="auto">
        <a:xfrm>
          <a:off x="2781300" y="1038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8</xdr:row>
      <xdr:rowOff>0</xdr:rowOff>
    </xdr:from>
    <xdr:to>
      <xdr:col>4</xdr:col>
      <xdr:colOff>609600</xdr:colOff>
      <xdr:row>9</xdr:row>
      <xdr:rowOff>0</xdr:rowOff>
    </xdr:to>
    <xdr:sp macro="" textlink="">
      <xdr:nvSpPr>
        <xdr:cNvPr id="347" name="Text Box 10">
          <a:extLst>
            <a:ext uri="{FF2B5EF4-FFF2-40B4-BE49-F238E27FC236}">
              <a16:creationId xmlns:a16="http://schemas.microsoft.com/office/drawing/2014/main" id="{C1BAB240-67E6-6F47-ADE4-3EE503E3EFFE}"/>
            </a:ext>
          </a:extLst>
        </xdr:cNvPr>
        <xdr:cNvSpPr txBox="1">
          <a:spLocks noChangeArrowheads="1"/>
        </xdr:cNvSpPr>
      </xdr:nvSpPr>
      <xdr:spPr bwMode="auto">
        <a:xfrm>
          <a:off x="2781300" y="1038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8</xdr:row>
      <xdr:rowOff>0</xdr:rowOff>
    </xdr:from>
    <xdr:to>
      <xdr:col>4</xdr:col>
      <xdr:colOff>609600</xdr:colOff>
      <xdr:row>9</xdr:row>
      <xdr:rowOff>0</xdr:rowOff>
    </xdr:to>
    <xdr:sp macro="" textlink="">
      <xdr:nvSpPr>
        <xdr:cNvPr id="348" name="Text Box 6">
          <a:extLst>
            <a:ext uri="{FF2B5EF4-FFF2-40B4-BE49-F238E27FC236}">
              <a16:creationId xmlns:a16="http://schemas.microsoft.com/office/drawing/2014/main" id="{E3E4C61F-2E8E-7649-9135-68CB82810007}"/>
            </a:ext>
          </a:extLst>
        </xdr:cNvPr>
        <xdr:cNvSpPr txBox="1">
          <a:spLocks noChangeArrowheads="1"/>
        </xdr:cNvSpPr>
      </xdr:nvSpPr>
      <xdr:spPr bwMode="auto">
        <a:xfrm>
          <a:off x="2781300" y="1038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8</xdr:row>
      <xdr:rowOff>0</xdr:rowOff>
    </xdr:from>
    <xdr:to>
      <xdr:col>4</xdr:col>
      <xdr:colOff>609600</xdr:colOff>
      <xdr:row>9</xdr:row>
      <xdr:rowOff>0</xdr:rowOff>
    </xdr:to>
    <xdr:sp macro="" textlink="">
      <xdr:nvSpPr>
        <xdr:cNvPr id="349" name="Text Box 10">
          <a:extLst>
            <a:ext uri="{FF2B5EF4-FFF2-40B4-BE49-F238E27FC236}">
              <a16:creationId xmlns:a16="http://schemas.microsoft.com/office/drawing/2014/main" id="{246AD019-C723-D848-B588-B2157F5BCA60}"/>
            </a:ext>
          </a:extLst>
        </xdr:cNvPr>
        <xdr:cNvSpPr txBox="1">
          <a:spLocks noChangeArrowheads="1"/>
        </xdr:cNvSpPr>
      </xdr:nvSpPr>
      <xdr:spPr bwMode="auto">
        <a:xfrm>
          <a:off x="2781300" y="1038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52</xdr:row>
      <xdr:rowOff>152400</xdr:rowOff>
    </xdr:from>
    <xdr:to>
      <xdr:col>4</xdr:col>
      <xdr:colOff>609600</xdr:colOff>
      <xdr:row>53</xdr:row>
      <xdr:rowOff>152400</xdr:rowOff>
    </xdr:to>
    <xdr:sp macro="" textlink="">
      <xdr:nvSpPr>
        <xdr:cNvPr id="350" name="Text Box 6">
          <a:extLst>
            <a:ext uri="{FF2B5EF4-FFF2-40B4-BE49-F238E27FC236}">
              <a16:creationId xmlns:a16="http://schemas.microsoft.com/office/drawing/2014/main" id="{FADFE8C3-3F90-3A4D-ADE8-DFB1AAA845A2}"/>
            </a:ext>
          </a:extLst>
        </xdr:cNvPr>
        <xdr:cNvSpPr txBox="1">
          <a:spLocks noChangeArrowheads="1"/>
        </xdr:cNvSpPr>
      </xdr:nvSpPr>
      <xdr:spPr bwMode="auto">
        <a:xfrm>
          <a:off x="2781300" y="1022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52</xdr:row>
      <xdr:rowOff>152400</xdr:rowOff>
    </xdr:from>
    <xdr:to>
      <xdr:col>4</xdr:col>
      <xdr:colOff>609600</xdr:colOff>
      <xdr:row>53</xdr:row>
      <xdr:rowOff>152400</xdr:rowOff>
    </xdr:to>
    <xdr:sp macro="" textlink="">
      <xdr:nvSpPr>
        <xdr:cNvPr id="351" name="Text Box 10">
          <a:extLst>
            <a:ext uri="{FF2B5EF4-FFF2-40B4-BE49-F238E27FC236}">
              <a16:creationId xmlns:a16="http://schemas.microsoft.com/office/drawing/2014/main" id="{8D777C83-0BC9-D94B-88A0-DA6423264096}"/>
            </a:ext>
          </a:extLst>
        </xdr:cNvPr>
        <xdr:cNvSpPr txBox="1">
          <a:spLocks noChangeArrowheads="1"/>
        </xdr:cNvSpPr>
      </xdr:nvSpPr>
      <xdr:spPr bwMode="auto">
        <a:xfrm>
          <a:off x="2781300" y="1022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52</xdr:row>
      <xdr:rowOff>101600</xdr:rowOff>
    </xdr:from>
    <xdr:to>
      <xdr:col>4</xdr:col>
      <xdr:colOff>609600</xdr:colOff>
      <xdr:row>53</xdr:row>
      <xdr:rowOff>101600</xdr:rowOff>
    </xdr:to>
    <xdr:sp macro="" textlink="">
      <xdr:nvSpPr>
        <xdr:cNvPr id="352" name="Text Box 6">
          <a:extLst>
            <a:ext uri="{FF2B5EF4-FFF2-40B4-BE49-F238E27FC236}">
              <a16:creationId xmlns:a16="http://schemas.microsoft.com/office/drawing/2014/main" id="{C10C317F-34B6-8945-8325-D9A6BB464F93}"/>
            </a:ext>
          </a:extLst>
        </xdr:cNvPr>
        <xdr:cNvSpPr txBox="1">
          <a:spLocks noChangeArrowheads="1"/>
        </xdr:cNvSpPr>
      </xdr:nvSpPr>
      <xdr:spPr bwMode="auto">
        <a:xfrm>
          <a:off x="2781300" y="10172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52</xdr:row>
      <xdr:rowOff>152400</xdr:rowOff>
    </xdr:from>
    <xdr:to>
      <xdr:col>4</xdr:col>
      <xdr:colOff>609600</xdr:colOff>
      <xdr:row>53</xdr:row>
      <xdr:rowOff>152400</xdr:rowOff>
    </xdr:to>
    <xdr:sp macro="" textlink="">
      <xdr:nvSpPr>
        <xdr:cNvPr id="353" name="Text Box 10">
          <a:extLst>
            <a:ext uri="{FF2B5EF4-FFF2-40B4-BE49-F238E27FC236}">
              <a16:creationId xmlns:a16="http://schemas.microsoft.com/office/drawing/2014/main" id="{92921B3A-7918-B04A-901D-A52433A7B06D}"/>
            </a:ext>
          </a:extLst>
        </xdr:cNvPr>
        <xdr:cNvSpPr txBox="1">
          <a:spLocks noChangeArrowheads="1"/>
        </xdr:cNvSpPr>
      </xdr:nvSpPr>
      <xdr:spPr bwMode="auto">
        <a:xfrm>
          <a:off x="2781300" y="1022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52</xdr:row>
      <xdr:rowOff>152400</xdr:rowOff>
    </xdr:from>
    <xdr:to>
      <xdr:col>4</xdr:col>
      <xdr:colOff>609600</xdr:colOff>
      <xdr:row>53</xdr:row>
      <xdr:rowOff>152400</xdr:rowOff>
    </xdr:to>
    <xdr:sp macro="" textlink="">
      <xdr:nvSpPr>
        <xdr:cNvPr id="354" name="Text Box 6">
          <a:extLst>
            <a:ext uri="{FF2B5EF4-FFF2-40B4-BE49-F238E27FC236}">
              <a16:creationId xmlns:a16="http://schemas.microsoft.com/office/drawing/2014/main" id="{1D195F49-1757-F14A-9FEC-B5469C048603}"/>
            </a:ext>
          </a:extLst>
        </xdr:cNvPr>
        <xdr:cNvSpPr txBox="1">
          <a:spLocks noChangeArrowheads="1"/>
        </xdr:cNvSpPr>
      </xdr:nvSpPr>
      <xdr:spPr bwMode="auto">
        <a:xfrm>
          <a:off x="2781300" y="1022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52</xdr:row>
      <xdr:rowOff>152400</xdr:rowOff>
    </xdr:from>
    <xdr:to>
      <xdr:col>4</xdr:col>
      <xdr:colOff>609600</xdr:colOff>
      <xdr:row>53</xdr:row>
      <xdr:rowOff>152400</xdr:rowOff>
    </xdr:to>
    <xdr:sp macro="" textlink="">
      <xdr:nvSpPr>
        <xdr:cNvPr id="355" name="Text Box 10">
          <a:extLst>
            <a:ext uri="{FF2B5EF4-FFF2-40B4-BE49-F238E27FC236}">
              <a16:creationId xmlns:a16="http://schemas.microsoft.com/office/drawing/2014/main" id="{DAE065BC-47C8-A84C-ACE2-04F2B29F6F53}"/>
            </a:ext>
          </a:extLst>
        </xdr:cNvPr>
        <xdr:cNvSpPr txBox="1">
          <a:spLocks noChangeArrowheads="1"/>
        </xdr:cNvSpPr>
      </xdr:nvSpPr>
      <xdr:spPr bwMode="auto">
        <a:xfrm>
          <a:off x="2781300" y="1022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52</xdr:row>
      <xdr:rowOff>101600</xdr:rowOff>
    </xdr:from>
    <xdr:to>
      <xdr:col>4</xdr:col>
      <xdr:colOff>609600</xdr:colOff>
      <xdr:row>53</xdr:row>
      <xdr:rowOff>101600</xdr:rowOff>
    </xdr:to>
    <xdr:sp macro="" textlink="">
      <xdr:nvSpPr>
        <xdr:cNvPr id="356" name="Text Box 6">
          <a:extLst>
            <a:ext uri="{FF2B5EF4-FFF2-40B4-BE49-F238E27FC236}">
              <a16:creationId xmlns:a16="http://schemas.microsoft.com/office/drawing/2014/main" id="{17973186-954B-6643-A313-7FF8D98005C3}"/>
            </a:ext>
          </a:extLst>
        </xdr:cNvPr>
        <xdr:cNvSpPr txBox="1">
          <a:spLocks noChangeArrowheads="1"/>
        </xdr:cNvSpPr>
      </xdr:nvSpPr>
      <xdr:spPr bwMode="auto">
        <a:xfrm>
          <a:off x="2781300" y="10172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52</xdr:row>
      <xdr:rowOff>152400</xdr:rowOff>
    </xdr:from>
    <xdr:to>
      <xdr:col>4</xdr:col>
      <xdr:colOff>609600</xdr:colOff>
      <xdr:row>53</xdr:row>
      <xdr:rowOff>152400</xdr:rowOff>
    </xdr:to>
    <xdr:sp macro="" textlink="">
      <xdr:nvSpPr>
        <xdr:cNvPr id="357" name="Text Box 10">
          <a:extLst>
            <a:ext uri="{FF2B5EF4-FFF2-40B4-BE49-F238E27FC236}">
              <a16:creationId xmlns:a16="http://schemas.microsoft.com/office/drawing/2014/main" id="{31CA101A-A948-584A-807E-5E56012617B0}"/>
            </a:ext>
          </a:extLst>
        </xdr:cNvPr>
        <xdr:cNvSpPr txBox="1">
          <a:spLocks noChangeArrowheads="1"/>
        </xdr:cNvSpPr>
      </xdr:nvSpPr>
      <xdr:spPr bwMode="auto">
        <a:xfrm>
          <a:off x="2781300" y="1022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52</xdr:row>
      <xdr:rowOff>152400</xdr:rowOff>
    </xdr:from>
    <xdr:to>
      <xdr:col>4</xdr:col>
      <xdr:colOff>609600</xdr:colOff>
      <xdr:row>53</xdr:row>
      <xdr:rowOff>152400</xdr:rowOff>
    </xdr:to>
    <xdr:sp macro="" textlink="">
      <xdr:nvSpPr>
        <xdr:cNvPr id="358" name="Text Box 6">
          <a:extLst>
            <a:ext uri="{FF2B5EF4-FFF2-40B4-BE49-F238E27FC236}">
              <a16:creationId xmlns:a16="http://schemas.microsoft.com/office/drawing/2014/main" id="{79E970A3-C901-464A-A401-AA6E43143D07}"/>
            </a:ext>
          </a:extLst>
        </xdr:cNvPr>
        <xdr:cNvSpPr txBox="1">
          <a:spLocks noChangeArrowheads="1"/>
        </xdr:cNvSpPr>
      </xdr:nvSpPr>
      <xdr:spPr bwMode="auto">
        <a:xfrm>
          <a:off x="2781300" y="1022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52</xdr:row>
      <xdr:rowOff>152400</xdr:rowOff>
    </xdr:from>
    <xdr:to>
      <xdr:col>4</xdr:col>
      <xdr:colOff>609600</xdr:colOff>
      <xdr:row>53</xdr:row>
      <xdr:rowOff>152400</xdr:rowOff>
    </xdr:to>
    <xdr:sp macro="" textlink="">
      <xdr:nvSpPr>
        <xdr:cNvPr id="359" name="Text Box 10">
          <a:extLst>
            <a:ext uri="{FF2B5EF4-FFF2-40B4-BE49-F238E27FC236}">
              <a16:creationId xmlns:a16="http://schemas.microsoft.com/office/drawing/2014/main" id="{0A8EE98F-2697-5B48-8027-D10962AD20A3}"/>
            </a:ext>
          </a:extLst>
        </xdr:cNvPr>
        <xdr:cNvSpPr txBox="1">
          <a:spLocks noChangeArrowheads="1"/>
        </xdr:cNvSpPr>
      </xdr:nvSpPr>
      <xdr:spPr bwMode="auto">
        <a:xfrm>
          <a:off x="2781300" y="1022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52</xdr:row>
      <xdr:rowOff>101600</xdr:rowOff>
    </xdr:from>
    <xdr:to>
      <xdr:col>4</xdr:col>
      <xdr:colOff>609600</xdr:colOff>
      <xdr:row>53</xdr:row>
      <xdr:rowOff>101600</xdr:rowOff>
    </xdr:to>
    <xdr:sp macro="" textlink="">
      <xdr:nvSpPr>
        <xdr:cNvPr id="360" name="Text Box 6">
          <a:extLst>
            <a:ext uri="{FF2B5EF4-FFF2-40B4-BE49-F238E27FC236}">
              <a16:creationId xmlns:a16="http://schemas.microsoft.com/office/drawing/2014/main" id="{12C3122D-76A5-7045-A967-654B3E47E56C}"/>
            </a:ext>
          </a:extLst>
        </xdr:cNvPr>
        <xdr:cNvSpPr txBox="1">
          <a:spLocks noChangeArrowheads="1"/>
        </xdr:cNvSpPr>
      </xdr:nvSpPr>
      <xdr:spPr bwMode="auto">
        <a:xfrm>
          <a:off x="2781300" y="10172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52</xdr:row>
      <xdr:rowOff>152400</xdr:rowOff>
    </xdr:from>
    <xdr:to>
      <xdr:col>4</xdr:col>
      <xdr:colOff>609600</xdr:colOff>
      <xdr:row>53</xdr:row>
      <xdr:rowOff>152400</xdr:rowOff>
    </xdr:to>
    <xdr:sp macro="" textlink="">
      <xdr:nvSpPr>
        <xdr:cNvPr id="361" name="Text Box 10">
          <a:extLst>
            <a:ext uri="{FF2B5EF4-FFF2-40B4-BE49-F238E27FC236}">
              <a16:creationId xmlns:a16="http://schemas.microsoft.com/office/drawing/2014/main" id="{E405CF8B-4CAE-CF48-961B-88E8607C00D8}"/>
            </a:ext>
          </a:extLst>
        </xdr:cNvPr>
        <xdr:cNvSpPr txBox="1">
          <a:spLocks noChangeArrowheads="1"/>
        </xdr:cNvSpPr>
      </xdr:nvSpPr>
      <xdr:spPr bwMode="auto">
        <a:xfrm>
          <a:off x="2781300" y="1022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52</xdr:row>
      <xdr:rowOff>101600</xdr:rowOff>
    </xdr:from>
    <xdr:to>
      <xdr:col>4</xdr:col>
      <xdr:colOff>609600</xdr:colOff>
      <xdr:row>53</xdr:row>
      <xdr:rowOff>101600</xdr:rowOff>
    </xdr:to>
    <xdr:sp macro="" textlink="">
      <xdr:nvSpPr>
        <xdr:cNvPr id="362" name="Text Box 6">
          <a:extLst>
            <a:ext uri="{FF2B5EF4-FFF2-40B4-BE49-F238E27FC236}">
              <a16:creationId xmlns:a16="http://schemas.microsoft.com/office/drawing/2014/main" id="{868A5D52-DC45-9E4E-8316-E5D445DF177C}"/>
            </a:ext>
          </a:extLst>
        </xdr:cNvPr>
        <xdr:cNvSpPr txBox="1">
          <a:spLocks noChangeArrowheads="1"/>
        </xdr:cNvSpPr>
      </xdr:nvSpPr>
      <xdr:spPr bwMode="auto">
        <a:xfrm>
          <a:off x="2781300" y="10172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52</xdr:row>
      <xdr:rowOff>152400</xdr:rowOff>
    </xdr:from>
    <xdr:to>
      <xdr:col>4</xdr:col>
      <xdr:colOff>609600</xdr:colOff>
      <xdr:row>53</xdr:row>
      <xdr:rowOff>152400</xdr:rowOff>
    </xdr:to>
    <xdr:sp macro="" textlink="">
      <xdr:nvSpPr>
        <xdr:cNvPr id="363" name="Text Box 10">
          <a:extLst>
            <a:ext uri="{FF2B5EF4-FFF2-40B4-BE49-F238E27FC236}">
              <a16:creationId xmlns:a16="http://schemas.microsoft.com/office/drawing/2014/main" id="{7D0DED0C-2EE5-1645-B17B-CE98F147F8A4}"/>
            </a:ext>
          </a:extLst>
        </xdr:cNvPr>
        <xdr:cNvSpPr txBox="1">
          <a:spLocks noChangeArrowheads="1"/>
        </xdr:cNvSpPr>
      </xdr:nvSpPr>
      <xdr:spPr bwMode="auto">
        <a:xfrm>
          <a:off x="2781300" y="1022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52</xdr:row>
      <xdr:rowOff>152400</xdr:rowOff>
    </xdr:from>
    <xdr:to>
      <xdr:col>4</xdr:col>
      <xdr:colOff>609600</xdr:colOff>
      <xdr:row>53</xdr:row>
      <xdr:rowOff>152400</xdr:rowOff>
    </xdr:to>
    <xdr:sp macro="" textlink="">
      <xdr:nvSpPr>
        <xdr:cNvPr id="364" name="Text Box 6">
          <a:extLst>
            <a:ext uri="{FF2B5EF4-FFF2-40B4-BE49-F238E27FC236}">
              <a16:creationId xmlns:a16="http://schemas.microsoft.com/office/drawing/2014/main" id="{4D556341-23C8-9749-958C-621FD62B46A6}"/>
            </a:ext>
          </a:extLst>
        </xdr:cNvPr>
        <xdr:cNvSpPr txBox="1">
          <a:spLocks noChangeArrowheads="1"/>
        </xdr:cNvSpPr>
      </xdr:nvSpPr>
      <xdr:spPr bwMode="auto">
        <a:xfrm>
          <a:off x="2781300" y="1022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52</xdr:row>
      <xdr:rowOff>152400</xdr:rowOff>
    </xdr:from>
    <xdr:to>
      <xdr:col>4</xdr:col>
      <xdr:colOff>609600</xdr:colOff>
      <xdr:row>53</xdr:row>
      <xdr:rowOff>152400</xdr:rowOff>
    </xdr:to>
    <xdr:sp macro="" textlink="">
      <xdr:nvSpPr>
        <xdr:cNvPr id="365" name="Text Box 10">
          <a:extLst>
            <a:ext uri="{FF2B5EF4-FFF2-40B4-BE49-F238E27FC236}">
              <a16:creationId xmlns:a16="http://schemas.microsoft.com/office/drawing/2014/main" id="{DA158C01-D468-CD48-A8DE-95F01992F334}"/>
            </a:ext>
          </a:extLst>
        </xdr:cNvPr>
        <xdr:cNvSpPr txBox="1">
          <a:spLocks noChangeArrowheads="1"/>
        </xdr:cNvSpPr>
      </xdr:nvSpPr>
      <xdr:spPr bwMode="auto">
        <a:xfrm>
          <a:off x="2781300" y="1022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52</xdr:row>
      <xdr:rowOff>101600</xdr:rowOff>
    </xdr:from>
    <xdr:to>
      <xdr:col>4</xdr:col>
      <xdr:colOff>609600</xdr:colOff>
      <xdr:row>53</xdr:row>
      <xdr:rowOff>101600</xdr:rowOff>
    </xdr:to>
    <xdr:sp macro="" textlink="">
      <xdr:nvSpPr>
        <xdr:cNvPr id="366" name="Text Box 6">
          <a:extLst>
            <a:ext uri="{FF2B5EF4-FFF2-40B4-BE49-F238E27FC236}">
              <a16:creationId xmlns:a16="http://schemas.microsoft.com/office/drawing/2014/main" id="{57C570E2-DCE6-624F-8C72-0F18BBF655D1}"/>
            </a:ext>
          </a:extLst>
        </xdr:cNvPr>
        <xdr:cNvSpPr txBox="1">
          <a:spLocks noChangeArrowheads="1"/>
        </xdr:cNvSpPr>
      </xdr:nvSpPr>
      <xdr:spPr bwMode="auto">
        <a:xfrm>
          <a:off x="2781300" y="10172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52</xdr:row>
      <xdr:rowOff>152400</xdr:rowOff>
    </xdr:from>
    <xdr:to>
      <xdr:col>4</xdr:col>
      <xdr:colOff>609600</xdr:colOff>
      <xdr:row>53</xdr:row>
      <xdr:rowOff>152400</xdr:rowOff>
    </xdr:to>
    <xdr:sp macro="" textlink="">
      <xdr:nvSpPr>
        <xdr:cNvPr id="367" name="Text Box 10">
          <a:extLst>
            <a:ext uri="{FF2B5EF4-FFF2-40B4-BE49-F238E27FC236}">
              <a16:creationId xmlns:a16="http://schemas.microsoft.com/office/drawing/2014/main" id="{4339907B-2F4C-4D4B-9FE2-7EFC9CB32CAF}"/>
            </a:ext>
          </a:extLst>
        </xdr:cNvPr>
        <xdr:cNvSpPr txBox="1">
          <a:spLocks noChangeArrowheads="1"/>
        </xdr:cNvSpPr>
      </xdr:nvSpPr>
      <xdr:spPr bwMode="auto">
        <a:xfrm>
          <a:off x="2781300" y="1022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52</xdr:row>
      <xdr:rowOff>152400</xdr:rowOff>
    </xdr:from>
    <xdr:to>
      <xdr:col>4</xdr:col>
      <xdr:colOff>609600</xdr:colOff>
      <xdr:row>53</xdr:row>
      <xdr:rowOff>152400</xdr:rowOff>
    </xdr:to>
    <xdr:sp macro="" textlink="">
      <xdr:nvSpPr>
        <xdr:cNvPr id="368" name="Text Box 6">
          <a:extLst>
            <a:ext uri="{FF2B5EF4-FFF2-40B4-BE49-F238E27FC236}">
              <a16:creationId xmlns:a16="http://schemas.microsoft.com/office/drawing/2014/main" id="{4BC2BD71-404B-9444-A466-1701E4DF3AB8}"/>
            </a:ext>
          </a:extLst>
        </xdr:cNvPr>
        <xdr:cNvSpPr txBox="1">
          <a:spLocks noChangeArrowheads="1"/>
        </xdr:cNvSpPr>
      </xdr:nvSpPr>
      <xdr:spPr bwMode="auto">
        <a:xfrm>
          <a:off x="2781300" y="1022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52</xdr:row>
      <xdr:rowOff>152400</xdr:rowOff>
    </xdr:from>
    <xdr:to>
      <xdr:col>4</xdr:col>
      <xdr:colOff>609600</xdr:colOff>
      <xdr:row>53</xdr:row>
      <xdr:rowOff>152400</xdr:rowOff>
    </xdr:to>
    <xdr:sp macro="" textlink="">
      <xdr:nvSpPr>
        <xdr:cNvPr id="369" name="Text Box 10">
          <a:extLst>
            <a:ext uri="{FF2B5EF4-FFF2-40B4-BE49-F238E27FC236}">
              <a16:creationId xmlns:a16="http://schemas.microsoft.com/office/drawing/2014/main" id="{319FFD5D-5CBA-CC40-813D-160DACF39C5D}"/>
            </a:ext>
          </a:extLst>
        </xdr:cNvPr>
        <xdr:cNvSpPr txBox="1">
          <a:spLocks noChangeArrowheads="1"/>
        </xdr:cNvSpPr>
      </xdr:nvSpPr>
      <xdr:spPr bwMode="auto">
        <a:xfrm>
          <a:off x="2781300" y="1022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52</xdr:row>
      <xdr:rowOff>101600</xdr:rowOff>
    </xdr:from>
    <xdr:to>
      <xdr:col>4</xdr:col>
      <xdr:colOff>609600</xdr:colOff>
      <xdr:row>53</xdr:row>
      <xdr:rowOff>101600</xdr:rowOff>
    </xdr:to>
    <xdr:sp macro="" textlink="">
      <xdr:nvSpPr>
        <xdr:cNvPr id="370" name="Text Box 6">
          <a:extLst>
            <a:ext uri="{FF2B5EF4-FFF2-40B4-BE49-F238E27FC236}">
              <a16:creationId xmlns:a16="http://schemas.microsoft.com/office/drawing/2014/main" id="{9F7AA419-2FB5-3A4A-A85C-593306A89E3F}"/>
            </a:ext>
          </a:extLst>
        </xdr:cNvPr>
        <xdr:cNvSpPr txBox="1">
          <a:spLocks noChangeArrowheads="1"/>
        </xdr:cNvSpPr>
      </xdr:nvSpPr>
      <xdr:spPr bwMode="auto">
        <a:xfrm>
          <a:off x="2781300" y="10172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52</xdr:row>
      <xdr:rowOff>152400</xdr:rowOff>
    </xdr:from>
    <xdr:to>
      <xdr:col>4</xdr:col>
      <xdr:colOff>609600</xdr:colOff>
      <xdr:row>53</xdr:row>
      <xdr:rowOff>152400</xdr:rowOff>
    </xdr:to>
    <xdr:sp macro="" textlink="">
      <xdr:nvSpPr>
        <xdr:cNvPr id="371" name="Text Box 10">
          <a:extLst>
            <a:ext uri="{FF2B5EF4-FFF2-40B4-BE49-F238E27FC236}">
              <a16:creationId xmlns:a16="http://schemas.microsoft.com/office/drawing/2014/main" id="{4F3F1BFF-05C0-4240-A1C6-5F421F057549}"/>
            </a:ext>
          </a:extLst>
        </xdr:cNvPr>
        <xdr:cNvSpPr txBox="1">
          <a:spLocks noChangeArrowheads="1"/>
        </xdr:cNvSpPr>
      </xdr:nvSpPr>
      <xdr:spPr bwMode="auto">
        <a:xfrm>
          <a:off x="2781300" y="1022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52</xdr:row>
      <xdr:rowOff>152400</xdr:rowOff>
    </xdr:from>
    <xdr:to>
      <xdr:col>4</xdr:col>
      <xdr:colOff>609600</xdr:colOff>
      <xdr:row>53</xdr:row>
      <xdr:rowOff>152400</xdr:rowOff>
    </xdr:to>
    <xdr:sp macro="" textlink="">
      <xdr:nvSpPr>
        <xdr:cNvPr id="372" name="Text Box 6">
          <a:extLst>
            <a:ext uri="{FF2B5EF4-FFF2-40B4-BE49-F238E27FC236}">
              <a16:creationId xmlns:a16="http://schemas.microsoft.com/office/drawing/2014/main" id="{D3F08570-A185-8D44-9154-A9F646931A15}"/>
            </a:ext>
          </a:extLst>
        </xdr:cNvPr>
        <xdr:cNvSpPr txBox="1">
          <a:spLocks noChangeArrowheads="1"/>
        </xdr:cNvSpPr>
      </xdr:nvSpPr>
      <xdr:spPr bwMode="auto">
        <a:xfrm>
          <a:off x="2781300" y="1022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52</xdr:row>
      <xdr:rowOff>152400</xdr:rowOff>
    </xdr:from>
    <xdr:to>
      <xdr:col>4</xdr:col>
      <xdr:colOff>609600</xdr:colOff>
      <xdr:row>53</xdr:row>
      <xdr:rowOff>152400</xdr:rowOff>
    </xdr:to>
    <xdr:sp macro="" textlink="">
      <xdr:nvSpPr>
        <xdr:cNvPr id="373" name="Text Box 10">
          <a:extLst>
            <a:ext uri="{FF2B5EF4-FFF2-40B4-BE49-F238E27FC236}">
              <a16:creationId xmlns:a16="http://schemas.microsoft.com/office/drawing/2014/main" id="{A930A98A-8CA5-124A-944F-2E67799DBF49}"/>
            </a:ext>
          </a:extLst>
        </xdr:cNvPr>
        <xdr:cNvSpPr txBox="1">
          <a:spLocks noChangeArrowheads="1"/>
        </xdr:cNvSpPr>
      </xdr:nvSpPr>
      <xdr:spPr bwMode="auto">
        <a:xfrm>
          <a:off x="2781300" y="1022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52</xdr:row>
      <xdr:rowOff>101600</xdr:rowOff>
    </xdr:from>
    <xdr:to>
      <xdr:col>4</xdr:col>
      <xdr:colOff>609600</xdr:colOff>
      <xdr:row>53</xdr:row>
      <xdr:rowOff>101600</xdr:rowOff>
    </xdr:to>
    <xdr:sp macro="" textlink="">
      <xdr:nvSpPr>
        <xdr:cNvPr id="374" name="Text Box 6">
          <a:extLst>
            <a:ext uri="{FF2B5EF4-FFF2-40B4-BE49-F238E27FC236}">
              <a16:creationId xmlns:a16="http://schemas.microsoft.com/office/drawing/2014/main" id="{D028C562-A503-B54A-864D-B3A5BF8A65E3}"/>
            </a:ext>
          </a:extLst>
        </xdr:cNvPr>
        <xdr:cNvSpPr txBox="1">
          <a:spLocks noChangeArrowheads="1"/>
        </xdr:cNvSpPr>
      </xdr:nvSpPr>
      <xdr:spPr bwMode="auto">
        <a:xfrm>
          <a:off x="2781300" y="10172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52</xdr:row>
      <xdr:rowOff>152400</xdr:rowOff>
    </xdr:from>
    <xdr:to>
      <xdr:col>4</xdr:col>
      <xdr:colOff>609600</xdr:colOff>
      <xdr:row>53</xdr:row>
      <xdr:rowOff>152400</xdr:rowOff>
    </xdr:to>
    <xdr:sp macro="" textlink="">
      <xdr:nvSpPr>
        <xdr:cNvPr id="375" name="Text Box 10">
          <a:extLst>
            <a:ext uri="{FF2B5EF4-FFF2-40B4-BE49-F238E27FC236}">
              <a16:creationId xmlns:a16="http://schemas.microsoft.com/office/drawing/2014/main" id="{516174C0-EB0C-3141-B26B-C774F9A5041F}"/>
            </a:ext>
          </a:extLst>
        </xdr:cNvPr>
        <xdr:cNvSpPr txBox="1">
          <a:spLocks noChangeArrowheads="1"/>
        </xdr:cNvSpPr>
      </xdr:nvSpPr>
      <xdr:spPr bwMode="auto">
        <a:xfrm>
          <a:off x="2781300" y="1022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52</xdr:row>
      <xdr:rowOff>101600</xdr:rowOff>
    </xdr:from>
    <xdr:to>
      <xdr:col>4</xdr:col>
      <xdr:colOff>609600</xdr:colOff>
      <xdr:row>53</xdr:row>
      <xdr:rowOff>101600</xdr:rowOff>
    </xdr:to>
    <xdr:sp macro="" textlink="">
      <xdr:nvSpPr>
        <xdr:cNvPr id="376" name="Text Box 6">
          <a:extLst>
            <a:ext uri="{FF2B5EF4-FFF2-40B4-BE49-F238E27FC236}">
              <a16:creationId xmlns:a16="http://schemas.microsoft.com/office/drawing/2014/main" id="{F844EE1C-F8E2-7140-A478-140053BB0939}"/>
            </a:ext>
          </a:extLst>
        </xdr:cNvPr>
        <xdr:cNvSpPr txBox="1">
          <a:spLocks noChangeArrowheads="1"/>
        </xdr:cNvSpPr>
      </xdr:nvSpPr>
      <xdr:spPr bwMode="auto">
        <a:xfrm>
          <a:off x="2781300" y="10172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52</xdr:row>
      <xdr:rowOff>152400</xdr:rowOff>
    </xdr:from>
    <xdr:to>
      <xdr:col>4</xdr:col>
      <xdr:colOff>609600</xdr:colOff>
      <xdr:row>53</xdr:row>
      <xdr:rowOff>152400</xdr:rowOff>
    </xdr:to>
    <xdr:sp macro="" textlink="">
      <xdr:nvSpPr>
        <xdr:cNvPr id="377" name="Text Box 10">
          <a:extLst>
            <a:ext uri="{FF2B5EF4-FFF2-40B4-BE49-F238E27FC236}">
              <a16:creationId xmlns:a16="http://schemas.microsoft.com/office/drawing/2014/main" id="{12397E69-005B-7748-826F-E6061A1FF546}"/>
            </a:ext>
          </a:extLst>
        </xdr:cNvPr>
        <xdr:cNvSpPr txBox="1">
          <a:spLocks noChangeArrowheads="1"/>
        </xdr:cNvSpPr>
      </xdr:nvSpPr>
      <xdr:spPr bwMode="auto">
        <a:xfrm>
          <a:off x="2781300" y="1022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52</xdr:row>
      <xdr:rowOff>152400</xdr:rowOff>
    </xdr:from>
    <xdr:to>
      <xdr:col>4</xdr:col>
      <xdr:colOff>609600</xdr:colOff>
      <xdr:row>53</xdr:row>
      <xdr:rowOff>152400</xdr:rowOff>
    </xdr:to>
    <xdr:sp macro="" textlink="">
      <xdr:nvSpPr>
        <xdr:cNvPr id="378" name="Text Box 6">
          <a:extLst>
            <a:ext uri="{FF2B5EF4-FFF2-40B4-BE49-F238E27FC236}">
              <a16:creationId xmlns:a16="http://schemas.microsoft.com/office/drawing/2014/main" id="{47FBA2AC-F427-184F-AF7A-7AE040954C5E}"/>
            </a:ext>
          </a:extLst>
        </xdr:cNvPr>
        <xdr:cNvSpPr txBox="1">
          <a:spLocks noChangeArrowheads="1"/>
        </xdr:cNvSpPr>
      </xdr:nvSpPr>
      <xdr:spPr bwMode="auto">
        <a:xfrm>
          <a:off x="2781300" y="1022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52</xdr:row>
      <xdr:rowOff>152400</xdr:rowOff>
    </xdr:from>
    <xdr:to>
      <xdr:col>4</xdr:col>
      <xdr:colOff>609600</xdr:colOff>
      <xdr:row>53</xdr:row>
      <xdr:rowOff>152400</xdr:rowOff>
    </xdr:to>
    <xdr:sp macro="" textlink="">
      <xdr:nvSpPr>
        <xdr:cNvPr id="379" name="Text Box 10">
          <a:extLst>
            <a:ext uri="{FF2B5EF4-FFF2-40B4-BE49-F238E27FC236}">
              <a16:creationId xmlns:a16="http://schemas.microsoft.com/office/drawing/2014/main" id="{A6D497B8-312A-EE49-97F6-DFF548F596F5}"/>
            </a:ext>
          </a:extLst>
        </xdr:cNvPr>
        <xdr:cNvSpPr txBox="1">
          <a:spLocks noChangeArrowheads="1"/>
        </xdr:cNvSpPr>
      </xdr:nvSpPr>
      <xdr:spPr bwMode="auto">
        <a:xfrm>
          <a:off x="2781300" y="1022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52</xdr:row>
      <xdr:rowOff>101600</xdr:rowOff>
    </xdr:from>
    <xdr:to>
      <xdr:col>4</xdr:col>
      <xdr:colOff>609600</xdr:colOff>
      <xdr:row>53</xdr:row>
      <xdr:rowOff>101600</xdr:rowOff>
    </xdr:to>
    <xdr:sp macro="" textlink="">
      <xdr:nvSpPr>
        <xdr:cNvPr id="380" name="Text Box 6">
          <a:extLst>
            <a:ext uri="{FF2B5EF4-FFF2-40B4-BE49-F238E27FC236}">
              <a16:creationId xmlns:a16="http://schemas.microsoft.com/office/drawing/2014/main" id="{D3028E95-7DB1-4143-AF33-7393F4A5C4AE}"/>
            </a:ext>
          </a:extLst>
        </xdr:cNvPr>
        <xdr:cNvSpPr txBox="1">
          <a:spLocks noChangeArrowheads="1"/>
        </xdr:cNvSpPr>
      </xdr:nvSpPr>
      <xdr:spPr bwMode="auto">
        <a:xfrm>
          <a:off x="2781300" y="10172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52</xdr:row>
      <xdr:rowOff>152400</xdr:rowOff>
    </xdr:from>
    <xdr:to>
      <xdr:col>4</xdr:col>
      <xdr:colOff>609600</xdr:colOff>
      <xdr:row>53</xdr:row>
      <xdr:rowOff>152400</xdr:rowOff>
    </xdr:to>
    <xdr:sp macro="" textlink="">
      <xdr:nvSpPr>
        <xdr:cNvPr id="381" name="Text Box 10">
          <a:extLst>
            <a:ext uri="{FF2B5EF4-FFF2-40B4-BE49-F238E27FC236}">
              <a16:creationId xmlns:a16="http://schemas.microsoft.com/office/drawing/2014/main" id="{14EADB63-6F10-D942-8A39-2E44F32D848A}"/>
            </a:ext>
          </a:extLst>
        </xdr:cNvPr>
        <xdr:cNvSpPr txBox="1">
          <a:spLocks noChangeArrowheads="1"/>
        </xdr:cNvSpPr>
      </xdr:nvSpPr>
      <xdr:spPr bwMode="auto">
        <a:xfrm>
          <a:off x="2781300" y="1022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660400</xdr:colOff>
      <xdr:row>52</xdr:row>
      <xdr:rowOff>152400</xdr:rowOff>
    </xdr:from>
    <xdr:to>
      <xdr:col>4</xdr:col>
      <xdr:colOff>660400</xdr:colOff>
      <xdr:row>53</xdr:row>
      <xdr:rowOff>152400</xdr:rowOff>
    </xdr:to>
    <xdr:sp macro="" textlink="">
      <xdr:nvSpPr>
        <xdr:cNvPr id="382" name="Text Box 6">
          <a:extLst>
            <a:ext uri="{FF2B5EF4-FFF2-40B4-BE49-F238E27FC236}">
              <a16:creationId xmlns:a16="http://schemas.microsoft.com/office/drawing/2014/main" id="{12A76B4C-42B5-2443-83F9-6CF3283273FA}"/>
            </a:ext>
          </a:extLst>
        </xdr:cNvPr>
        <xdr:cNvSpPr txBox="1">
          <a:spLocks noChangeArrowheads="1"/>
        </xdr:cNvSpPr>
      </xdr:nvSpPr>
      <xdr:spPr bwMode="auto">
        <a:xfrm>
          <a:off x="2832100" y="1022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52</xdr:row>
      <xdr:rowOff>152400</xdr:rowOff>
    </xdr:from>
    <xdr:to>
      <xdr:col>4</xdr:col>
      <xdr:colOff>609600</xdr:colOff>
      <xdr:row>53</xdr:row>
      <xdr:rowOff>152400</xdr:rowOff>
    </xdr:to>
    <xdr:sp macro="" textlink="">
      <xdr:nvSpPr>
        <xdr:cNvPr id="383" name="Text Box 10">
          <a:extLst>
            <a:ext uri="{FF2B5EF4-FFF2-40B4-BE49-F238E27FC236}">
              <a16:creationId xmlns:a16="http://schemas.microsoft.com/office/drawing/2014/main" id="{DE3C2DD0-DDF4-D748-8547-AADDCDC5E84B}"/>
            </a:ext>
          </a:extLst>
        </xdr:cNvPr>
        <xdr:cNvSpPr txBox="1">
          <a:spLocks noChangeArrowheads="1"/>
        </xdr:cNvSpPr>
      </xdr:nvSpPr>
      <xdr:spPr bwMode="auto">
        <a:xfrm>
          <a:off x="2781300" y="1022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52</xdr:row>
      <xdr:rowOff>101600</xdr:rowOff>
    </xdr:from>
    <xdr:to>
      <xdr:col>4</xdr:col>
      <xdr:colOff>609600</xdr:colOff>
      <xdr:row>53</xdr:row>
      <xdr:rowOff>101600</xdr:rowOff>
    </xdr:to>
    <xdr:sp macro="" textlink="">
      <xdr:nvSpPr>
        <xdr:cNvPr id="384" name="Text Box 6">
          <a:extLst>
            <a:ext uri="{FF2B5EF4-FFF2-40B4-BE49-F238E27FC236}">
              <a16:creationId xmlns:a16="http://schemas.microsoft.com/office/drawing/2014/main" id="{D9470ED2-6AF2-9A4A-AB6F-907225625099}"/>
            </a:ext>
          </a:extLst>
        </xdr:cNvPr>
        <xdr:cNvSpPr txBox="1">
          <a:spLocks noChangeArrowheads="1"/>
        </xdr:cNvSpPr>
      </xdr:nvSpPr>
      <xdr:spPr bwMode="auto">
        <a:xfrm>
          <a:off x="2781300" y="10172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52</xdr:row>
      <xdr:rowOff>152400</xdr:rowOff>
    </xdr:from>
    <xdr:to>
      <xdr:col>4</xdr:col>
      <xdr:colOff>609600</xdr:colOff>
      <xdr:row>53</xdr:row>
      <xdr:rowOff>152400</xdr:rowOff>
    </xdr:to>
    <xdr:sp macro="" textlink="">
      <xdr:nvSpPr>
        <xdr:cNvPr id="385" name="Text Box 10">
          <a:extLst>
            <a:ext uri="{FF2B5EF4-FFF2-40B4-BE49-F238E27FC236}">
              <a16:creationId xmlns:a16="http://schemas.microsoft.com/office/drawing/2014/main" id="{1745FEA2-AA7D-E54E-B5B5-D6946E48C0E9}"/>
            </a:ext>
          </a:extLst>
        </xdr:cNvPr>
        <xdr:cNvSpPr txBox="1">
          <a:spLocks noChangeArrowheads="1"/>
        </xdr:cNvSpPr>
      </xdr:nvSpPr>
      <xdr:spPr bwMode="auto">
        <a:xfrm>
          <a:off x="2781300" y="1022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52</xdr:row>
      <xdr:rowOff>152400</xdr:rowOff>
    </xdr:from>
    <xdr:to>
      <xdr:col>4</xdr:col>
      <xdr:colOff>609600</xdr:colOff>
      <xdr:row>53</xdr:row>
      <xdr:rowOff>152400</xdr:rowOff>
    </xdr:to>
    <xdr:sp macro="" textlink="">
      <xdr:nvSpPr>
        <xdr:cNvPr id="386" name="Text Box 6">
          <a:extLst>
            <a:ext uri="{FF2B5EF4-FFF2-40B4-BE49-F238E27FC236}">
              <a16:creationId xmlns:a16="http://schemas.microsoft.com/office/drawing/2014/main" id="{990F9211-E733-9147-B836-EC720E62410E}"/>
            </a:ext>
          </a:extLst>
        </xdr:cNvPr>
        <xdr:cNvSpPr txBox="1">
          <a:spLocks noChangeArrowheads="1"/>
        </xdr:cNvSpPr>
      </xdr:nvSpPr>
      <xdr:spPr bwMode="auto">
        <a:xfrm>
          <a:off x="2781300" y="1022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52</xdr:row>
      <xdr:rowOff>152400</xdr:rowOff>
    </xdr:from>
    <xdr:to>
      <xdr:col>4</xdr:col>
      <xdr:colOff>609600</xdr:colOff>
      <xdr:row>53</xdr:row>
      <xdr:rowOff>152400</xdr:rowOff>
    </xdr:to>
    <xdr:sp macro="" textlink="">
      <xdr:nvSpPr>
        <xdr:cNvPr id="387" name="Text Box 10">
          <a:extLst>
            <a:ext uri="{FF2B5EF4-FFF2-40B4-BE49-F238E27FC236}">
              <a16:creationId xmlns:a16="http://schemas.microsoft.com/office/drawing/2014/main" id="{2047EE8A-B197-D34D-8F7C-E572CADAFDFE}"/>
            </a:ext>
          </a:extLst>
        </xdr:cNvPr>
        <xdr:cNvSpPr txBox="1">
          <a:spLocks noChangeArrowheads="1"/>
        </xdr:cNvSpPr>
      </xdr:nvSpPr>
      <xdr:spPr bwMode="auto">
        <a:xfrm>
          <a:off x="2781300" y="1022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52</xdr:row>
      <xdr:rowOff>101600</xdr:rowOff>
    </xdr:from>
    <xdr:to>
      <xdr:col>4</xdr:col>
      <xdr:colOff>609600</xdr:colOff>
      <xdr:row>53</xdr:row>
      <xdr:rowOff>101600</xdr:rowOff>
    </xdr:to>
    <xdr:sp macro="" textlink="">
      <xdr:nvSpPr>
        <xdr:cNvPr id="388" name="Text Box 6">
          <a:extLst>
            <a:ext uri="{FF2B5EF4-FFF2-40B4-BE49-F238E27FC236}">
              <a16:creationId xmlns:a16="http://schemas.microsoft.com/office/drawing/2014/main" id="{C6EE5587-3810-6C49-85B2-FBBDC55E1CD9}"/>
            </a:ext>
          </a:extLst>
        </xdr:cNvPr>
        <xdr:cNvSpPr txBox="1">
          <a:spLocks noChangeArrowheads="1"/>
        </xdr:cNvSpPr>
      </xdr:nvSpPr>
      <xdr:spPr bwMode="auto">
        <a:xfrm>
          <a:off x="2781300" y="10172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52</xdr:row>
      <xdr:rowOff>152400</xdr:rowOff>
    </xdr:from>
    <xdr:to>
      <xdr:col>4</xdr:col>
      <xdr:colOff>609600</xdr:colOff>
      <xdr:row>53</xdr:row>
      <xdr:rowOff>152400</xdr:rowOff>
    </xdr:to>
    <xdr:sp macro="" textlink="">
      <xdr:nvSpPr>
        <xdr:cNvPr id="389" name="Text Box 10">
          <a:extLst>
            <a:ext uri="{FF2B5EF4-FFF2-40B4-BE49-F238E27FC236}">
              <a16:creationId xmlns:a16="http://schemas.microsoft.com/office/drawing/2014/main" id="{FAEDCCDD-F184-414C-8EFF-F96390717BAD}"/>
            </a:ext>
          </a:extLst>
        </xdr:cNvPr>
        <xdr:cNvSpPr txBox="1">
          <a:spLocks noChangeArrowheads="1"/>
        </xdr:cNvSpPr>
      </xdr:nvSpPr>
      <xdr:spPr bwMode="auto">
        <a:xfrm>
          <a:off x="2781300" y="1022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52</xdr:row>
      <xdr:rowOff>152400</xdr:rowOff>
    </xdr:from>
    <xdr:to>
      <xdr:col>4</xdr:col>
      <xdr:colOff>609600</xdr:colOff>
      <xdr:row>53</xdr:row>
      <xdr:rowOff>152400</xdr:rowOff>
    </xdr:to>
    <xdr:sp macro="" textlink="">
      <xdr:nvSpPr>
        <xdr:cNvPr id="390" name="Text Box 6">
          <a:extLst>
            <a:ext uri="{FF2B5EF4-FFF2-40B4-BE49-F238E27FC236}">
              <a16:creationId xmlns:a16="http://schemas.microsoft.com/office/drawing/2014/main" id="{AEE825B1-77A5-2B4F-BE47-CC12F0D23932}"/>
            </a:ext>
          </a:extLst>
        </xdr:cNvPr>
        <xdr:cNvSpPr txBox="1">
          <a:spLocks noChangeArrowheads="1"/>
        </xdr:cNvSpPr>
      </xdr:nvSpPr>
      <xdr:spPr bwMode="auto">
        <a:xfrm>
          <a:off x="2781300" y="1022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52</xdr:row>
      <xdr:rowOff>152400</xdr:rowOff>
    </xdr:from>
    <xdr:to>
      <xdr:col>4</xdr:col>
      <xdr:colOff>609600</xdr:colOff>
      <xdr:row>53</xdr:row>
      <xdr:rowOff>152400</xdr:rowOff>
    </xdr:to>
    <xdr:sp macro="" textlink="">
      <xdr:nvSpPr>
        <xdr:cNvPr id="391" name="Text Box 10">
          <a:extLst>
            <a:ext uri="{FF2B5EF4-FFF2-40B4-BE49-F238E27FC236}">
              <a16:creationId xmlns:a16="http://schemas.microsoft.com/office/drawing/2014/main" id="{C891FD0C-5325-924E-9DE0-4F72A27BAE4E}"/>
            </a:ext>
          </a:extLst>
        </xdr:cNvPr>
        <xdr:cNvSpPr txBox="1">
          <a:spLocks noChangeArrowheads="1"/>
        </xdr:cNvSpPr>
      </xdr:nvSpPr>
      <xdr:spPr bwMode="auto">
        <a:xfrm>
          <a:off x="2781300" y="1022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52</xdr:row>
      <xdr:rowOff>101600</xdr:rowOff>
    </xdr:from>
    <xdr:to>
      <xdr:col>4</xdr:col>
      <xdr:colOff>609600</xdr:colOff>
      <xdr:row>53</xdr:row>
      <xdr:rowOff>101600</xdr:rowOff>
    </xdr:to>
    <xdr:sp macro="" textlink="">
      <xdr:nvSpPr>
        <xdr:cNvPr id="392" name="Text Box 6">
          <a:extLst>
            <a:ext uri="{FF2B5EF4-FFF2-40B4-BE49-F238E27FC236}">
              <a16:creationId xmlns:a16="http://schemas.microsoft.com/office/drawing/2014/main" id="{795B4E27-11F2-444B-B62E-F77FB72AE94C}"/>
            </a:ext>
          </a:extLst>
        </xdr:cNvPr>
        <xdr:cNvSpPr txBox="1">
          <a:spLocks noChangeArrowheads="1"/>
        </xdr:cNvSpPr>
      </xdr:nvSpPr>
      <xdr:spPr bwMode="auto">
        <a:xfrm>
          <a:off x="2781300" y="10172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52</xdr:row>
      <xdr:rowOff>152400</xdr:rowOff>
    </xdr:from>
    <xdr:to>
      <xdr:col>4</xdr:col>
      <xdr:colOff>609600</xdr:colOff>
      <xdr:row>53</xdr:row>
      <xdr:rowOff>152400</xdr:rowOff>
    </xdr:to>
    <xdr:sp macro="" textlink="">
      <xdr:nvSpPr>
        <xdr:cNvPr id="393" name="Text Box 10">
          <a:extLst>
            <a:ext uri="{FF2B5EF4-FFF2-40B4-BE49-F238E27FC236}">
              <a16:creationId xmlns:a16="http://schemas.microsoft.com/office/drawing/2014/main" id="{AD786F5E-1519-8342-BD6B-C864E5ED40BC}"/>
            </a:ext>
          </a:extLst>
        </xdr:cNvPr>
        <xdr:cNvSpPr txBox="1">
          <a:spLocks noChangeArrowheads="1"/>
        </xdr:cNvSpPr>
      </xdr:nvSpPr>
      <xdr:spPr bwMode="auto">
        <a:xfrm>
          <a:off x="2781300" y="1022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52</xdr:row>
      <xdr:rowOff>101600</xdr:rowOff>
    </xdr:from>
    <xdr:to>
      <xdr:col>4</xdr:col>
      <xdr:colOff>609600</xdr:colOff>
      <xdr:row>53</xdr:row>
      <xdr:rowOff>101600</xdr:rowOff>
    </xdr:to>
    <xdr:sp macro="" textlink="">
      <xdr:nvSpPr>
        <xdr:cNvPr id="394" name="Text Box 6">
          <a:extLst>
            <a:ext uri="{FF2B5EF4-FFF2-40B4-BE49-F238E27FC236}">
              <a16:creationId xmlns:a16="http://schemas.microsoft.com/office/drawing/2014/main" id="{0D1F7F3B-BD51-5444-A715-81E03BA35AA2}"/>
            </a:ext>
          </a:extLst>
        </xdr:cNvPr>
        <xdr:cNvSpPr txBox="1">
          <a:spLocks noChangeArrowheads="1"/>
        </xdr:cNvSpPr>
      </xdr:nvSpPr>
      <xdr:spPr bwMode="auto">
        <a:xfrm>
          <a:off x="2781300" y="10172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52</xdr:row>
      <xdr:rowOff>152400</xdr:rowOff>
    </xdr:from>
    <xdr:to>
      <xdr:col>4</xdr:col>
      <xdr:colOff>609600</xdr:colOff>
      <xdr:row>53</xdr:row>
      <xdr:rowOff>152400</xdr:rowOff>
    </xdr:to>
    <xdr:sp macro="" textlink="">
      <xdr:nvSpPr>
        <xdr:cNvPr id="395" name="Text Box 10">
          <a:extLst>
            <a:ext uri="{FF2B5EF4-FFF2-40B4-BE49-F238E27FC236}">
              <a16:creationId xmlns:a16="http://schemas.microsoft.com/office/drawing/2014/main" id="{69AD164F-FD8F-7E48-8855-7A81CB14C847}"/>
            </a:ext>
          </a:extLst>
        </xdr:cNvPr>
        <xdr:cNvSpPr txBox="1">
          <a:spLocks noChangeArrowheads="1"/>
        </xdr:cNvSpPr>
      </xdr:nvSpPr>
      <xdr:spPr bwMode="auto">
        <a:xfrm>
          <a:off x="2781300" y="1022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52</xdr:row>
      <xdr:rowOff>152400</xdr:rowOff>
    </xdr:from>
    <xdr:to>
      <xdr:col>4</xdr:col>
      <xdr:colOff>609600</xdr:colOff>
      <xdr:row>53</xdr:row>
      <xdr:rowOff>152400</xdr:rowOff>
    </xdr:to>
    <xdr:sp macro="" textlink="">
      <xdr:nvSpPr>
        <xdr:cNvPr id="396" name="Text Box 6">
          <a:extLst>
            <a:ext uri="{FF2B5EF4-FFF2-40B4-BE49-F238E27FC236}">
              <a16:creationId xmlns:a16="http://schemas.microsoft.com/office/drawing/2014/main" id="{8F509BFD-FE44-A34E-8FA5-4EE447D86DE6}"/>
            </a:ext>
          </a:extLst>
        </xdr:cNvPr>
        <xdr:cNvSpPr txBox="1">
          <a:spLocks noChangeArrowheads="1"/>
        </xdr:cNvSpPr>
      </xdr:nvSpPr>
      <xdr:spPr bwMode="auto">
        <a:xfrm>
          <a:off x="2781300" y="1022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52</xdr:row>
      <xdr:rowOff>152400</xdr:rowOff>
    </xdr:from>
    <xdr:to>
      <xdr:col>4</xdr:col>
      <xdr:colOff>609600</xdr:colOff>
      <xdr:row>53</xdr:row>
      <xdr:rowOff>152400</xdr:rowOff>
    </xdr:to>
    <xdr:sp macro="" textlink="">
      <xdr:nvSpPr>
        <xdr:cNvPr id="397" name="Text Box 10">
          <a:extLst>
            <a:ext uri="{FF2B5EF4-FFF2-40B4-BE49-F238E27FC236}">
              <a16:creationId xmlns:a16="http://schemas.microsoft.com/office/drawing/2014/main" id="{1D8608DC-57C1-1048-BCB6-281AFF7A1FBA}"/>
            </a:ext>
          </a:extLst>
        </xdr:cNvPr>
        <xdr:cNvSpPr txBox="1">
          <a:spLocks noChangeArrowheads="1"/>
        </xdr:cNvSpPr>
      </xdr:nvSpPr>
      <xdr:spPr bwMode="auto">
        <a:xfrm>
          <a:off x="2781300" y="1022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52</xdr:row>
      <xdr:rowOff>101600</xdr:rowOff>
    </xdr:from>
    <xdr:to>
      <xdr:col>4</xdr:col>
      <xdr:colOff>609600</xdr:colOff>
      <xdr:row>53</xdr:row>
      <xdr:rowOff>101600</xdr:rowOff>
    </xdr:to>
    <xdr:sp macro="" textlink="">
      <xdr:nvSpPr>
        <xdr:cNvPr id="398" name="Text Box 6">
          <a:extLst>
            <a:ext uri="{FF2B5EF4-FFF2-40B4-BE49-F238E27FC236}">
              <a16:creationId xmlns:a16="http://schemas.microsoft.com/office/drawing/2014/main" id="{10D3AB94-84A4-4F41-951F-2C4AD8609F16}"/>
            </a:ext>
          </a:extLst>
        </xdr:cNvPr>
        <xdr:cNvSpPr txBox="1">
          <a:spLocks noChangeArrowheads="1"/>
        </xdr:cNvSpPr>
      </xdr:nvSpPr>
      <xdr:spPr bwMode="auto">
        <a:xfrm>
          <a:off x="2781300" y="10172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52</xdr:row>
      <xdr:rowOff>152400</xdr:rowOff>
    </xdr:from>
    <xdr:to>
      <xdr:col>4</xdr:col>
      <xdr:colOff>609600</xdr:colOff>
      <xdr:row>53</xdr:row>
      <xdr:rowOff>152400</xdr:rowOff>
    </xdr:to>
    <xdr:sp macro="" textlink="">
      <xdr:nvSpPr>
        <xdr:cNvPr id="399" name="Text Box 10">
          <a:extLst>
            <a:ext uri="{FF2B5EF4-FFF2-40B4-BE49-F238E27FC236}">
              <a16:creationId xmlns:a16="http://schemas.microsoft.com/office/drawing/2014/main" id="{07053988-2BA8-1B44-BBC9-9B7D7265E7FA}"/>
            </a:ext>
          </a:extLst>
        </xdr:cNvPr>
        <xdr:cNvSpPr txBox="1">
          <a:spLocks noChangeArrowheads="1"/>
        </xdr:cNvSpPr>
      </xdr:nvSpPr>
      <xdr:spPr bwMode="auto">
        <a:xfrm>
          <a:off x="2781300" y="1022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52</xdr:row>
      <xdr:rowOff>152400</xdr:rowOff>
    </xdr:from>
    <xdr:to>
      <xdr:col>4</xdr:col>
      <xdr:colOff>609600</xdr:colOff>
      <xdr:row>53</xdr:row>
      <xdr:rowOff>152400</xdr:rowOff>
    </xdr:to>
    <xdr:sp macro="" textlink="">
      <xdr:nvSpPr>
        <xdr:cNvPr id="400" name="Text Box 6">
          <a:extLst>
            <a:ext uri="{FF2B5EF4-FFF2-40B4-BE49-F238E27FC236}">
              <a16:creationId xmlns:a16="http://schemas.microsoft.com/office/drawing/2014/main" id="{109997A6-1513-674E-A4E7-25CBE6A97995}"/>
            </a:ext>
          </a:extLst>
        </xdr:cNvPr>
        <xdr:cNvSpPr txBox="1">
          <a:spLocks noChangeArrowheads="1"/>
        </xdr:cNvSpPr>
      </xdr:nvSpPr>
      <xdr:spPr bwMode="auto">
        <a:xfrm>
          <a:off x="2781300" y="1022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52</xdr:row>
      <xdr:rowOff>152400</xdr:rowOff>
    </xdr:from>
    <xdr:to>
      <xdr:col>4</xdr:col>
      <xdr:colOff>609600</xdr:colOff>
      <xdr:row>53</xdr:row>
      <xdr:rowOff>152400</xdr:rowOff>
    </xdr:to>
    <xdr:sp macro="" textlink="">
      <xdr:nvSpPr>
        <xdr:cNvPr id="401" name="Text Box 10">
          <a:extLst>
            <a:ext uri="{FF2B5EF4-FFF2-40B4-BE49-F238E27FC236}">
              <a16:creationId xmlns:a16="http://schemas.microsoft.com/office/drawing/2014/main" id="{3544E190-CD21-1942-B8E6-19636FAA8D5D}"/>
            </a:ext>
          </a:extLst>
        </xdr:cNvPr>
        <xdr:cNvSpPr txBox="1">
          <a:spLocks noChangeArrowheads="1"/>
        </xdr:cNvSpPr>
      </xdr:nvSpPr>
      <xdr:spPr bwMode="auto">
        <a:xfrm>
          <a:off x="2781300" y="1022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52</xdr:row>
      <xdr:rowOff>101600</xdr:rowOff>
    </xdr:from>
    <xdr:to>
      <xdr:col>4</xdr:col>
      <xdr:colOff>609600</xdr:colOff>
      <xdr:row>53</xdr:row>
      <xdr:rowOff>101600</xdr:rowOff>
    </xdr:to>
    <xdr:sp macro="" textlink="">
      <xdr:nvSpPr>
        <xdr:cNvPr id="402" name="Text Box 6">
          <a:extLst>
            <a:ext uri="{FF2B5EF4-FFF2-40B4-BE49-F238E27FC236}">
              <a16:creationId xmlns:a16="http://schemas.microsoft.com/office/drawing/2014/main" id="{1C43CFF0-A823-2742-B038-96AB03D9914F}"/>
            </a:ext>
          </a:extLst>
        </xdr:cNvPr>
        <xdr:cNvSpPr txBox="1">
          <a:spLocks noChangeArrowheads="1"/>
        </xdr:cNvSpPr>
      </xdr:nvSpPr>
      <xdr:spPr bwMode="auto">
        <a:xfrm>
          <a:off x="2781300" y="10172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52</xdr:row>
      <xdr:rowOff>152400</xdr:rowOff>
    </xdr:from>
    <xdr:to>
      <xdr:col>4</xdr:col>
      <xdr:colOff>609600</xdr:colOff>
      <xdr:row>53</xdr:row>
      <xdr:rowOff>152400</xdr:rowOff>
    </xdr:to>
    <xdr:sp macro="" textlink="">
      <xdr:nvSpPr>
        <xdr:cNvPr id="403" name="Text Box 10">
          <a:extLst>
            <a:ext uri="{FF2B5EF4-FFF2-40B4-BE49-F238E27FC236}">
              <a16:creationId xmlns:a16="http://schemas.microsoft.com/office/drawing/2014/main" id="{73D514DD-3DF7-364A-8231-A5350F50A6D2}"/>
            </a:ext>
          </a:extLst>
        </xdr:cNvPr>
        <xdr:cNvSpPr txBox="1">
          <a:spLocks noChangeArrowheads="1"/>
        </xdr:cNvSpPr>
      </xdr:nvSpPr>
      <xdr:spPr bwMode="auto">
        <a:xfrm>
          <a:off x="2781300" y="1022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52</xdr:row>
      <xdr:rowOff>152400</xdr:rowOff>
    </xdr:from>
    <xdr:to>
      <xdr:col>4</xdr:col>
      <xdr:colOff>609600</xdr:colOff>
      <xdr:row>53</xdr:row>
      <xdr:rowOff>152400</xdr:rowOff>
    </xdr:to>
    <xdr:sp macro="" textlink="">
      <xdr:nvSpPr>
        <xdr:cNvPr id="404" name="Text Box 6">
          <a:extLst>
            <a:ext uri="{FF2B5EF4-FFF2-40B4-BE49-F238E27FC236}">
              <a16:creationId xmlns:a16="http://schemas.microsoft.com/office/drawing/2014/main" id="{3C4A0AD1-1878-0147-9B7D-EFD490356271}"/>
            </a:ext>
          </a:extLst>
        </xdr:cNvPr>
        <xdr:cNvSpPr txBox="1">
          <a:spLocks noChangeArrowheads="1"/>
        </xdr:cNvSpPr>
      </xdr:nvSpPr>
      <xdr:spPr bwMode="auto">
        <a:xfrm>
          <a:off x="2781300" y="1022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52</xdr:row>
      <xdr:rowOff>152400</xdr:rowOff>
    </xdr:from>
    <xdr:to>
      <xdr:col>4</xdr:col>
      <xdr:colOff>609600</xdr:colOff>
      <xdr:row>53</xdr:row>
      <xdr:rowOff>152400</xdr:rowOff>
    </xdr:to>
    <xdr:sp macro="" textlink="">
      <xdr:nvSpPr>
        <xdr:cNvPr id="405" name="Text Box 10">
          <a:extLst>
            <a:ext uri="{FF2B5EF4-FFF2-40B4-BE49-F238E27FC236}">
              <a16:creationId xmlns:a16="http://schemas.microsoft.com/office/drawing/2014/main" id="{C7A51F19-896D-9D4C-9EC3-2AAAF89AF042}"/>
            </a:ext>
          </a:extLst>
        </xdr:cNvPr>
        <xdr:cNvSpPr txBox="1">
          <a:spLocks noChangeArrowheads="1"/>
        </xdr:cNvSpPr>
      </xdr:nvSpPr>
      <xdr:spPr bwMode="auto">
        <a:xfrm>
          <a:off x="2781300" y="1022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52</xdr:row>
      <xdr:rowOff>101600</xdr:rowOff>
    </xdr:from>
    <xdr:to>
      <xdr:col>4</xdr:col>
      <xdr:colOff>609600</xdr:colOff>
      <xdr:row>53</xdr:row>
      <xdr:rowOff>101600</xdr:rowOff>
    </xdr:to>
    <xdr:sp macro="" textlink="">
      <xdr:nvSpPr>
        <xdr:cNvPr id="406" name="Text Box 6">
          <a:extLst>
            <a:ext uri="{FF2B5EF4-FFF2-40B4-BE49-F238E27FC236}">
              <a16:creationId xmlns:a16="http://schemas.microsoft.com/office/drawing/2014/main" id="{BF8D032F-6649-0544-8484-F68BAF3194B4}"/>
            </a:ext>
          </a:extLst>
        </xdr:cNvPr>
        <xdr:cNvSpPr txBox="1">
          <a:spLocks noChangeArrowheads="1"/>
        </xdr:cNvSpPr>
      </xdr:nvSpPr>
      <xdr:spPr bwMode="auto">
        <a:xfrm>
          <a:off x="2781300" y="10172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52</xdr:row>
      <xdr:rowOff>152400</xdr:rowOff>
    </xdr:from>
    <xdr:to>
      <xdr:col>4</xdr:col>
      <xdr:colOff>609600</xdr:colOff>
      <xdr:row>53</xdr:row>
      <xdr:rowOff>152400</xdr:rowOff>
    </xdr:to>
    <xdr:sp macro="" textlink="">
      <xdr:nvSpPr>
        <xdr:cNvPr id="407" name="Text Box 10">
          <a:extLst>
            <a:ext uri="{FF2B5EF4-FFF2-40B4-BE49-F238E27FC236}">
              <a16:creationId xmlns:a16="http://schemas.microsoft.com/office/drawing/2014/main" id="{2399F9E4-3A41-F743-BC24-1041C56B30C8}"/>
            </a:ext>
          </a:extLst>
        </xdr:cNvPr>
        <xdr:cNvSpPr txBox="1">
          <a:spLocks noChangeArrowheads="1"/>
        </xdr:cNvSpPr>
      </xdr:nvSpPr>
      <xdr:spPr bwMode="auto">
        <a:xfrm>
          <a:off x="2781300" y="1022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52</xdr:row>
      <xdr:rowOff>101600</xdr:rowOff>
    </xdr:from>
    <xdr:to>
      <xdr:col>4</xdr:col>
      <xdr:colOff>609600</xdr:colOff>
      <xdr:row>53</xdr:row>
      <xdr:rowOff>101600</xdr:rowOff>
    </xdr:to>
    <xdr:sp macro="" textlink="">
      <xdr:nvSpPr>
        <xdr:cNvPr id="408" name="Text Box 6">
          <a:extLst>
            <a:ext uri="{FF2B5EF4-FFF2-40B4-BE49-F238E27FC236}">
              <a16:creationId xmlns:a16="http://schemas.microsoft.com/office/drawing/2014/main" id="{107B21B5-7AAD-D543-ABAC-74E993B60F7C}"/>
            </a:ext>
          </a:extLst>
        </xdr:cNvPr>
        <xdr:cNvSpPr txBox="1">
          <a:spLocks noChangeArrowheads="1"/>
        </xdr:cNvSpPr>
      </xdr:nvSpPr>
      <xdr:spPr bwMode="auto">
        <a:xfrm>
          <a:off x="2781300" y="10172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52</xdr:row>
      <xdr:rowOff>152400</xdr:rowOff>
    </xdr:from>
    <xdr:to>
      <xdr:col>4</xdr:col>
      <xdr:colOff>609600</xdr:colOff>
      <xdr:row>53</xdr:row>
      <xdr:rowOff>152400</xdr:rowOff>
    </xdr:to>
    <xdr:sp macro="" textlink="">
      <xdr:nvSpPr>
        <xdr:cNvPr id="409" name="Text Box 10">
          <a:extLst>
            <a:ext uri="{FF2B5EF4-FFF2-40B4-BE49-F238E27FC236}">
              <a16:creationId xmlns:a16="http://schemas.microsoft.com/office/drawing/2014/main" id="{96FC4BBA-2DA8-1547-B37A-758204EBC5B5}"/>
            </a:ext>
          </a:extLst>
        </xdr:cNvPr>
        <xdr:cNvSpPr txBox="1">
          <a:spLocks noChangeArrowheads="1"/>
        </xdr:cNvSpPr>
      </xdr:nvSpPr>
      <xdr:spPr bwMode="auto">
        <a:xfrm>
          <a:off x="2781300" y="1022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52</xdr:row>
      <xdr:rowOff>152400</xdr:rowOff>
    </xdr:from>
    <xdr:to>
      <xdr:col>4</xdr:col>
      <xdr:colOff>609600</xdr:colOff>
      <xdr:row>53</xdr:row>
      <xdr:rowOff>152400</xdr:rowOff>
    </xdr:to>
    <xdr:sp macro="" textlink="">
      <xdr:nvSpPr>
        <xdr:cNvPr id="410" name="Text Box 6">
          <a:extLst>
            <a:ext uri="{FF2B5EF4-FFF2-40B4-BE49-F238E27FC236}">
              <a16:creationId xmlns:a16="http://schemas.microsoft.com/office/drawing/2014/main" id="{6FF2C999-D527-6246-8C53-FDAA11F39ADB}"/>
            </a:ext>
          </a:extLst>
        </xdr:cNvPr>
        <xdr:cNvSpPr txBox="1">
          <a:spLocks noChangeArrowheads="1"/>
        </xdr:cNvSpPr>
      </xdr:nvSpPr>
      <xdr:spPr bwMode="auto">
        <a:xfrm>
          <a:off x="2781300" y="1022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52</xdr:row>
      <xdr:rowOff>152400</xdr:rowOff>
    </xdr:from>
    <xdr:to>
      <xdr:col>4</xdr:col>
      <xdr:colOff>609600</xdr:colOff>
      <xdr:row>53</xdr:row>
      <xdr:rowOff>152400</xdr:rowOff>
    </xdr:to>
    <xdr:sp macro="" textlink="">
      <xdr:nvSpPr>
        <xdr:cNvPr id="411" name="Text Box 10">
          <a:extLst>
            <a:ext uri="{FF2B5EF4-FFF2-40B4-BE49-F238E27FC236}">
              <a16:creationId xmlns:a16="http://schemas.microsoft.com/office/drawing/2014/main" id="{1E57A196-87A1-7942-BB09-F119CFB80914}"/>
            </a:ext>
          </a:extLst>
        </xdr:cNvPr>
        <xdr:cNvSpPr txBox="1">
          <a:spLocks noChangeArrowheads="1"/>
        </xdr:cNvSpPr>
      </xdr:nvSpPr>
      <xdr:spPr bwMode="auto">
        <a:xfrm>
          <a:off x="2781300" y="1022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52</xdr:row>
      <xdr:rowOff>101600</xdr:rowOff>
    </xdr:from>
    <xdr:to>
      <xdr:col>4</xdr:col>
      <xdr:colOff>609600</xdr:colOff>
      <xdr:row>53</xdr:row>
      <xdr:rowOff>101600</xdr:rowOff>
    </xdr:to>
    <xdr:sp macro="" textlink="">
      <xdr:nvSpPr>
        <xdr:cNvPr id="412" name="Text Box 6">
          <a:extLst>
            <a:ext uri="{FF2B5EF4-FFF2-40B4-BE49-F238E27FC236}">
              <a16:creationId xmlns:a16="http://schemas.microsoft.com/office/drawing/2014/main" id="{1DBF0575-C211-4F45-B4D0-C51D2601DFBA}"/>
            </a:ext>
          </a:extLst>
        </xdr:cNvPr>
        <xdr:cNvSpPr txBox="1">
          <a:spLocks noChangeArrowheads="1"/>
        </xdr:cNvSpPr>
      </xdr:nvSpPr>
      <xdr:spPr bwMode="auto">
        <a:xfrm>
          <a:off x="2781300" y="10172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52</xdr:row>
      <xdr:rowOff>152400</xdr:rowOff>
    </xdr:from>
    <xdr:to>
      <xdr:col>4</xdr:col>
      <xdr:colOff>609600</xdr:colOff>
      <xdr:row>53</xdr:row>
      <xdr:rowOff>152400</xdr:rowOff>
    </xdr:to>
    <xdr:sp macro="" textlink="">
      <xdr:nvSpPr>
        <xdr:cNvPr id="413" name="Text Box 10">
          <a:extLst>
            <a:ext uri="{FF2B5EF4-FFF2-40B4-BE49-F238E27FC236}">
              <a16:creationId xmlns:a16="http://schemas.microsoft.com/office/drawing/2014/main" id="{41D4355B-5443-1342-B649-15DE92B6A7F2}"/>
            </a:ext>
          </a:extLst>
        </xdr:cNvPr>
        <xdr:cNvSpPr txBox="1">
          <a:spLocks noChangeArrowheads="1"/>
        </xdr:cNvSpPr>
      </xdr:nvSpPr>
      <xdr:spPr bwMode="auto">
        <a:xfrm>
          <a:off x="2781300" y="1022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8</xdr:row>
      <xdr:rowOff>152400</xdr:rowOff>
    </xdr:from>
    <xdr:to>
      <xdr:col>4</xdr:col>
      <xdr:colOff>609600</xdr:colOff>
      <xdr:row>9</xdr:row>
      <xdr:rowOff>152400</xdr:rowOff>
    </xdr:to>
    <xdr:sp macro="" textlink="">
      <xdr:nvSpPr>
        <xdr:cNvPr id="414" name="Text Box 6">
          <a:extLst>
            <a:ext uri="{FF2B5EF4-FFF2-40B4-BE49-F238E27FC236}">
              <a16:creationId xmlns:a16="http://schemas.microsoft.com/office/drawing/2014/main" id="{21834912-9035-1848-8698-B251C5255C1A}"/>
            </a:ext>
          </a:extLst>
        </xdr:cNvPr>
        <xdr:cNvSpPr txBox="1">
          <a:spLocks noChangeArrowheads="1"/>
        </xdr:cNvSpPr>
      </xdr:nvSpPr>
      <xdr:spPr bwMode="auto">
        <a:xfrm>
          <a:off x="2781300" y="1054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8</xdr:row>
      <xdr:rowOff>152400</xdr:rowOff>
    </xdr:from>
    <xdr:to>
      <xdr:col>4</xdr:col>
      <xdr:colOff>609600</xdr:colOff>
      <xdr:row>9</xdr:row>
      <xdr:rowOff>152400</xdr:rowOff>
    </xdr:to>
    <xdr:sp macro="" textlink="">
      <xdr:nvSpPr>
        <xdr:cNvPr id="415" name="Text Box 10">
          <a:extLst>
            <a:ext uri="{FF2B5EF4-FFF2-40B4-BE49-F238E27FC236}">
              <a16:creationId xmlns:a16="http://schemas.microsoft.com/office/drawing/2014/main" id="{3E65E22E-19E3-6640-8F35-D53DFB4D21E3}"/>
            </a:ext>
          </a:extLst>
        </xdr:cNvPr>
        <xdr:cNvSpPr txBox="1">
          <a:spLocks noChangeArrowheads="1"/>
        </xdr:cNvSpPr>
      </xdr:nvSpPr>
      <xdr:spPr bwMode="auto">
        <a:xfrm>
          <a:off x="2781300" y="1054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13</xdr:row>
      <xdr:rowOff>0</xdr:rowOff>
    </xdr:from>
    <xdr:to>
      <xdr:col>4</xdr:col>
      <xdr:colOff>609600</xdr:colOff>
      <xdr:row>14</xdr:row>
      <xdr:rowOff>0</xdr:rowOff>
    </xdr:to>
    <xdr:sp macro="" textlink="">
      <xdr:nvSpPr>
        <xdr:cNvPr id="416" name="Text Box 6">
          <a:extLst>
            <a:ext uri="{FF2B5EF4-FFF2-40B4-BE49-F238E27FC236}">
              <a16:creationId xmlns:a16="http://schemas.microsoft.com/office/drawing/2014/main" id="{0146A06E-17E8-C145-B1AF-15CCC718EEA6}"/>
            </a:ext>
          </a:extLst>
        </xdr:cNvPr>
        <xdr:cNvSpPr txBox="1">
          <a:spLocks noChangeArrowheads="1"/>
        </xdr:cNvSpPr>
      </xdr:nvSpPr>
      <xdr:spPr bwMode="auto">
        <a:xfrm>
          <a:off x="2781300" y="10706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13</xdr:row>
      <xdr:rowOff>152400</xdr:rowOff>
    </xdr:from>
    <xdr:to>
      <xdr:col>4</xdr:col>
      <xdr:colOff>609600</xdr:colOff>
      <xdr:row>14</xdr:row>
      <xdr:rowOff>152400</xdr:rowOff>
    </xdr:to>
    <xdr:sp macro="" textlink="">
      <xdr:nvSpPr>
        <xdr:cNvPr id="417" name="Text Box 10">
          <a:extLst>
            <a:ext uri="{FF2B5EF4-FFF2-40B4-BE49-F238E27FC236}">
              <a16:creationId xmlns:a16="http://schemas.microsoft.com/office/drawing/2014/main" id="{5BA7F800-F356-4A42-A269-D8B3D1C663C5}"/>
            </a:ext>
          </a:extLst>
        </xdr:cNvPr>
        <xdr:cNvSpPr txBox="1">
          <a:spLocks noChangeArrowheads="1"/>
        </xdr:cNvSpPr>
      </xdr:nvSpPr>
      <xdr:spPr bwMode="auto">
        <a:xfrm>
          <a:off x="2781300" y="1085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13</xdr:row>
      <xdr:rowOff>152400</xdr:rowOff>
    </xdr:from>
    <xdr:to>
      <xdr:col>4</xdr:col>
      <xdr:colOff>609600</xdr:colOff>
      <xdr:row>14</xdr:row>
      <xdr:rowOff>152400</xdr:rowOff>
    </xdr:to>
    <xdr:sp macro="" textlink="">
      <xdr:nvSpPr>
        <xdr:cNvPr id="418" name="Text Box 6">
          <a:extLst>
            <a:ext uri="{FF2B5EF4-FFF2-40B4-BE49-F238E27FC236}">
              <a16:creationId xmlns:a16="http://schemas.microsoft.com/office/drawing/2014/main" id="{AFD92132-A69C-FB43-80BE-904F212A7EC9}"/>
            </a:ext>
          </a:extLst>
        </xdr:cNvPr>
        <xdr:cNvSpPr txBox="1">
          <a:spLocks noChangeArrowheads="1"/>
        </xdr:cNvSpPr>
      </xdr:nvSpPr>
      <xdr:spPr bwMode="auto">
        <a:xfrm>
          <a:off x="2781300" y="1085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13</xdr:row>
      <xdr:rowOff>152400</xdr:rowOff>
    </xdr:from>
    <xdr:to>
      <xdr:col>4</xdr:col>
      <xdr:colOff>609600</xdr:colOff>
      <xdr:row>14</xdr:row>
      <xdr:rowOff>152400</xdr:rowOff>
    </xdr:to>
    <xdr:sp macro="" textlink="">
      <xdr:nvSpPr>
        <xdr:cNvPr id="419" name="Text Box 10">
          <a:extLst>
            <a:ext uri="{FF2B5EF4-FFF2-40B4-BE49-F238E27FC236}">
              <a16:creationId xmlns:a16="http://schemas.microsoft.com/office/drawing/2014/main" id="{C5B5EEEA-3F25-7840-AA1A-600F5749734A}"/>
            </a:ext>
          </a:extLst>
        </xdr:cNvPr>
        <xdr:cNvSpPr txBox="1">
          <a:spLocks noChangeArrowheads="1"/>
        </xdr:cNvSpPr>
      </xdr:nvSpPr>
      <xdr:spPr bwMode="auto">
        <a:xfrm>
          <a:off x="2781300" y="1085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13</xdr:row>
      <xdr:rowOff>0</xdr:rowOff>
    </xdr:from>
    <xdr:to>
      <xdr:col>4</xdr:col>
      <xdr:colOff>609600</xdr:colOff>
      <xdr:row>14</xdr:row>
      <xdr:rowOff>0</xdr:rowOff>
    </xdr:to>
    <xdr:sp macro="" textlink="">
      <xdr:nvSpPr>
        <xdr:cNvPr id="420" name="Text Box 6">
          <a:extLst>
            <a:ext uri="{FF2B5EF4-FFF2-40B4-BE49-F238E27FC236}">
              <a16:creationId xmlns:a16="http://schemas.microsoft.com/office/drawing/2014/main" id="{9A385979-C9D6-A84E-A878-C07A41D07704}"/>
            </a:ext>
          </a:extLst>
        </xdr:cNvPr>
        <xdr:cNvSpPr txBox="1">
          <a:spLocks noChangeArrowheads="1"/>
        </xdr:cNvSpPr>
      </xdr:nvSpPr>
      <xdr:spPr bwMode="auto">
        <a:xfrm>
          <a:off x="2781300" y="10706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13</xdr:row>
      <xdr:rowOff>0</xdr:rowOff>
    </xdr:from>
    <xdr:to>
      <xdr:col>4</xdr:col>
      <xdr:colOff>609600</xdr:colOff>
      <xdr:row>14</xdr:row>
      <xdr:rowOff>0</xdr:rowOff>
    </xdr:to>
    <xdr:sp macro="" textlink="">
      <xdr:nvSpPr>
        <xdr:cNvPr id="421" name="Text Box 10">
          <a:extLst>
            <a:ext uri="{FF2B5EF4-FFF2-40B4-BE49-F238E27FC236}">
              <a16:creationId xmlns:a16="http://schemas.microsoft.com/office/drawing/2014/main" id="{03348435-1744-A14E-8C10-1F21D7F8297E}"/>
            </a:ext>
          </a:extLst>
        </xdr:cNvPr>
        <xdr:cNvSpPr txBox="1">
          <a:spLocks noChangeArrowheads="1"/>
        </xdr:cNvSpPr>
      </xdr:nvSpPr>
      <xdr:spPr bwMode="auto">
        <a:xfrm>
          <a:off x="2781300" y="10706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13</xdr:row>
      <xdr:rowOff>0</xdr:rowOff>
    </xdr:from>
    <xdr:to>
      <xdr:col>4</xdr:col>
      <xdr:colOff>609600</xdr:colOff>
      <xdr:row>14</xdr:row>
      <xdr:rowOff>0</xdr:rowOff>
    </xdr:to>
    <xdr:sp macro="" textlink="">
      <xdr:nvSpPr>
        <xdr:cNvPr id="422" name="Text Box 6">
          <a:extLst>
            <a:ext uri="{FF2B5EF4-FFF2-40B4-BE49-F238E27FC236}">
              <a16:creationId xmlns:a16="http://schemas.microsoft.com/office/drawing/2014/main" id="{3EF7E523-9A46-A241-B95D-715DA419122D}"/>
            </a:ext>
          </a:extLst>
        </xdr:cNvPr>
        <xdr:cNvSpPr txBox="1">
          <a:spLocks noChangeArrowheads="1"/>
        </xdr:cNvSpPr>
      </xdr:nvSpPr>
      <xdr:spPr bwMode="auto">
        <a:xfrm>
          <a:off x="2781300" y="10706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13</xdr:row>
      <xdr:rowOff>0</xdr:rowOff>
    </xdr:from>
    <xdr:to>
      <xdr:col>4</xdr:col>
      <xdr:colOff>609600</xdr:colOff>
      <xdr:row>14</xdr:row>
      <xdr:rowOff>0</xdr:rowOff>
    </xdr:to>
    <xdr:sp macro="" textlink="">
      <xdr:nvSpPr>
        <xdr:cNvPr id="423" name="Text Box 10">
          <a:extLst>
            <a:ext uri="{FF2B5EF4-FFF2-40B4-BE49-F238E27FC236}">
              <a16:creationId xmlns:a16="http://schemas.microsoft.com/office/drawing/2014/main" id="{F8E74B42-B1BF-1547-A697-229C128A5DB5}"/>
            </a:ext>
          </a:extLst>
        </xdr:cNvPr>
        <xdr:cNvSpPr txBox="1">
          <a:spLocks noChangeArrowheads="1"/>
        </xdr:cNvSpPr>
      </xdr:nvSpPr>
      <xdr:spPr bwMode="auto">
        <a:xfrm>
          <a:off x="2781300" y="10706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8</xdr:row>
      <xdr:rowOff>152400</xdr:rowOff>
    </xdr:from>
    <xdr:to>
      <xdr:col>4</xdr:col>
      <xdr:colOff>609600</xdr:colOff>
      <xdr:row>9</xdr:row>
      <xdr:rowOff>152400</xdr:rowOff>
    </xdr:to>
    <xdr:sp macro="" textlink="">
      <xdr:nvSpPr>
        <xdr:cNvPr id="424" name="Text Box 6">
          <a:extLst>
            <a:ext uri="{FF2B5EF4-FFF2-40B4-BE49-F238E27FC236}">
              <a16:creationId xmlns:a16="http://schemas.microsoft.com/office/drawing/2014/main" id="{5A1FCA1E-C4B7-2C46-BCB5-3AE7D4947DA1}"/>
            </a:ext>
          </a:extLst>
        </xdr:cNvPr>
        <xdr:cNvSpPr txBox="1">
          <a:spLocks noChangeArrowheads="1"/>
        </xdr:cNvSpPr>
      </xdr:nvSpPr>
      <xdr:spPr bwMode="auto">
        <a:xfrm>
          <a:off x="2781300" y="1054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8</xdr:row>
      <xdr:rowOff>152400</xdr:rowOff>
    </xdr:from>
    <xdr:to>
      <xdr:col>4</xdr:col>
      <xdr:colOff>609600</xdr:colOff>
      <xdr:row>9</xdr:row>
      <xdr:rowOff>152400</xdr:rowOff>
    </xdr:to>
    <xdr:sp macro="" textlink="">
      <xdr:nvSpPr>
        <xdr:cNvPr id="425" name="Text Box 10">
          <a:extLst>
            <a:ext uri="{FF2B5EF4-FFF2-40B4-BE49-F238E27FC236}">
              <a16:creationId xmlns:a16="http://schemas.microsoft.com/office/drawing/2014/main" id="{11BA60FE-2185-9E4E-BDA1-6FEA426EFEC2}"/>
            </a:ext>
          </a:extLst>
        </xdr:cNvPr>
        <xdr:cNvSpPr txBox="1">
          <a:spLocks noChangeArrowheads="1"/>
        </xdr:cNvSpPr>
      </xdr:nvSpPr>
      <xdr:spPr bwMode="auto">
        <a:xfrm>
          <a:off x="2781300" y="1054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8</xdr:row>
      <xdr:rowOff>152400</xdr:rowOff>
    </xdr:from>
    <xdr:to>
      <xdr:col>4</xdr:col>
      <xdr:colOff>609600</xdr:colOff>
      <xdr:row>9</xdr:row>
      <xdr:rowOff>152400</xdr:rowOff>
    </xdr:to>
    <xdr:sp macro="" textlink="">
      <xdr:nvSpPr>
        <xdr:cNvPr id="426" name="Text Box 6">
          <a:extLst>
            <a:ext uri="{FF2B5EF4-FFF2-40B4-BE49-F238E27FC236}">
              <a16:creationId xmlns:a16="http://schemas.microsoft.com/office/drawing/2014/main" id="{02DBB9B2-BFCE-C84A-A931-CD58526B3725}"/>
            </a:ext>
          </a:extLst>
        </xdr:cNvPr>
        <xdr:cNvSpPr txBox="1">
          <a:spLocks noChangeArrowheads="1"/>
        </xdr:cNvSpPr>
      </xdr:nvSpPr>
      <xdr:spPr bwMode="auto">
        <a:xfrm>
          <a:off x="2781300" y="1054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8</xdr:row>
      <xdr:rowOff>152400</xdr:rowOff>
    </xdr:from>
    <xdr:to>
      <xdr:col>4</xdr:col>
      <xdr:colOff>609600</xdr:colOff>
      <xdr:row>9</xdr:row>
      <xdr:rowOff>152400</xdr:rowOff>
    </xdr:to>
    <xdr:sp macro="" textlink="">
      <xdr:nvSpPr>
        <xdr:cNvPr id="427" name="Text Box 10">
          <a:extLst>
            <a:ext uri="{FF2B5EF4-FFF2-40B4-BE49-F238E27FC236}">
              <a16:creationId xmlns:a16="http://schemas.microsoft.com/office/drawing/2014/main" id="{A4C151DE-7353-7147-A779-E6468687BEA9}"/>
            </a:ext>
          </a:extLst>
        </xdr:cNvPr>
        <xdr:cNvSpPr txBox="1">
          <a:spLocks noChangeArrowheads="1"/>
        </xdr:cNvSpPr>
      </xdr:nvSpPr>
      <xdr:spPr bwMode="auto">
        <a:xfrm>
          <a:off x="2781300" y="1054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8</xdr:row>
      <xdr:rowOff>101600</xdr:rowOff>
    </xdr:from>
    <xdr:to>
      <xdr:col>4</xdr:col>
      <xdr:colOff>609600</xdr:colOff>
      <xdr:row>9</xdr:row>
      <xdr:rowOff>101600</xdr:rowOff>
    </xdr:to>
    <xdr:sp macro="" textlink="">
      <xdr:nvSpPr>
        <xdr:cNvPr id="428" name="Text Box 6">
          <a:extLst>
            <a:ext uri="{FF2B5EF4-FFF2-40B4-BE49-F238E27FC236}">
              <a16:creationId xmlns:a16="http://schemas.microsoft.com/office/drawing/2014/main" id="{38181C49-B991-2B40-89DB-B693F5F10A4F}"/>
            </a:ext>
          </a:extLst>
        </xdr:cNvPr>
        <xdr:cNvSpPr txBox="1">
          <a:spLocks noChangeArrowheads="1"/>
        </xdr:cNvSpPr>
      </xdr:nvSpPr>
      <xdr:spPr bwMode="auto">
        <a:xfrm>
          <a:off x="2781300" y="10490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8</xdr:row>
      <xdr:rowOff>152400</xdr:rowOff>
    </xdr:from>
    <xdr:to>
      <xdr:col>4</xdr:col>
      <xdr:colOff>609600</xdr:colOff>
      <xdr:row>9</xdr:row>
      <xdr:rowOff>152400</xdr:rowOff>
    </xdr:to>
    <xdr:sp macro="" textlink="">
      <xdr:nvSpPr>
        <xdr:cNvPr id="429" name="Text Box 10">
          <a:extLst>
            <a:ext uri="{FF2B5EF4-FFF2-40B4-BE49-F238E27FC236}">
              <a16:creationId xmlns:a16="http://schemas.microsoft.com/office/drawing/2014/main" id="{E1D9C796-0A79-5A46-959D-48D440670E03}"/>
            </a:ext>
          </a:extLst>
        </xdr:cNvPr>
        <xdr:cNvSpPr txBox="1">
          <a:spLocks noChangeArrowheads="1"/>
        </xdr:cNvSpPr>
      </xdr:nvSpPr>
      <xdr:spPr bwMode="auto">
        <a:xfrm>
          <a:off x="2781300" y="1054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15</xdr:row>
      <xdr:rowOff>152400</xdr:rowOff>
    </xdr:from>
    <xdr:to>
      <xdr:col>4</xdr:col>
      <xdr:colOff>609600</xdr:colOff>
      <xdr:row>16</xdr:row>
      <xdr:rowOff>152400</xdr:rowOff>
    </xdr:to>
    <xdr:sp macro="" textlink="">
      <xdr:nvSpPr>
        <xdr:cNvPr id="430" name="Text Box 6">
          <a:extLst>
            <a:ext uri="{FF2B5EF4-FFF2-40B4-BE49-F238E27FC236}">
              <a16:creationId xmlns:a16="http://schemas.microsoft.com/office/drawing/2014/main" id="{CA0289BD-AB74-6943-B2D5-77E717A69A7A}"/>
            </a:ext>
          </a:extLst>
        </xdr:cNvPr>
        <xdr:cNvSpPr txBox="1">
          <a:spLocks noChangeArrowheads="1"/>
        </xdr:cNvSpPr>
      </xdr:nvSpPr>
      <xdr:spPr bwMode="auto">
        <a:xfrm>
          <a:off x="2781300" y="1149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15</xdr:row>
      <xdr:rowOff>152400</xdr:rowOff>
    </xdr:from>
    <xdr:to>
      <xdr:col>4</xdr:col>
      <xdr:colOff>609600</xdr:colOff>
      <xdr:row>16</xdr:row>
      <xdr:rowOff>152400</xdr:rowOff>
    </xdr:to>
    <xdr:sp macro="" textlink="">
      <xdr:nvSpPr>
        <xdr:cNvPr id="431" name="Text Box 10">
          <a:extLst>
            <a:ext uri="{FF2B5EF4-FFF2-40B4-BE49-F238E27FC236}">
              <a16:creationId xmlns:a16="http://schemas.microsoft.com/office/drawing/2014/main" id="{A8040DD6-4782-604C-99AC-35F49C410DD1}"/>
            </a:ext>
          </a:extLst>
        </xdr:cNvPr>
        <xdr:cNvSpPr txBox="1">
          <a:spLocks noChangeArrowheads="1"/>
        </xdr:cNvSpPr>
      </xdr:nvSpPr>
      <xdr:spPr bwMode="auto">
        <a:xfrm>
          <a:off x="2781300" y="1149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13</xdr:row>
      <xdr:rowOff>152400</xdr:rowOff>
    </xdr:from>
    <xdr:to>
      <xdr:col>4</xdr:col>
      <xdr:colOff>609600</xdr:colOff>
      <xdr:row>14</xdr:row>
      <xdr:rowOff>152400</xdr:rowOff>
    </xdr:to>
    <xdr:sp macro="" textlink="">
      <xdr:nvSpPr>
        <xdr:cNvPr id="432" name="Text Box 6">
          <a:extLst>
            <a:ext uri="{FF2B5EF4-FFF2-40B4-BE49-F238E27FC236}">
              <a16:creationId xmlns:a16="http://schemas.microsoft.com/office/drawing/2014/main" id="{967E160D-26DB-9F47-B730-ED9C1E82E7AB}"/>
            </a:ext>
          </a:extLst>
        </xdr:cNvPr>
        <xdr:cNvSpPr txBox="1">
          <a:spLocks noChangeArrowheads="1"/>
        </xdr:cNvSpPr>
      </xdr:nvSpPr>
      <xdr:spPr bwMode="auto">
        <a:xfrm>
          <a:off x="2781300" y="1117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13</xdr:row>
      <xdr:rowOff>152400</xdr:rowOff>
    </xdr:from>
    <xdr:to>
      <xdr:col>4</xdr:col>
      <xdr:colOff>609600</xdr:colOff>
      <xdr:row>14</xdr:row>
      <xdr:rowOff>152400</xdr:rowOff>
    </xdr:to>
    <xdr:sp macro="" textlink="">
      <xdr:nvSpPr>
        <xdr:cNvPr id="433" name="Text Box 10">
          <a:extLst>
            <a:ext uri="{FF2B5EF4-FFF2-40B4-BE49-F238E27FC236}">
              <a16:creationId xmlns:a16="http://schemas.microsoft.com/office/drawing/2014/main" id="{2B075D09-8F79-6441-9B33-8089B0EE1D57}"/>
            </a:ext>
          </a:extLst>
        </xdr:cNvPr>
        <xdr:cNvSpPr txBox="1">
          <a:spLocks noChangeArrowheads="1"/>
        </xdr:cNvSpPr>
      </xdr:nvSpPr>
      <xdr:spPr bwMode="auto">
        <a:xfrm>
          <a:off x="2781300" y="1117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13</xdr:row>
      <xdr:rowOff>101600</xdr:rowOff>
    </xdr:from>
    <xdr:to>
      <xdr:col>4</xdr:col>
      <xdr:colOff>609600</xdr:colOff>
      <xdr:row>14</xdr:row>
      <xdr:rowOff>101600</xdr:rowOff>
    </xdr:to>
    <xdr:sp macro="" textlink="">
      <xdr:nvSpPr>
        <xdr:cNvPr id="434" name="Text Box 6">
          <a:extLst>
            <a:ext uri="{FF2B5EF4-FFF2-40B4-BE49-F238E27FC236}">
              <a16:creationId xmlns:a16="http://schemas.microsoft.com/office/drawing/2014/main" id="{C8613061-B684-444F-86BE-E1E365C3D9E2}"/>
            </a:ext>
          </a:extLst>
        </xdr:cNvPr>
        <xdr:cNvSpPr txBox="1">
          <a:spLocks noChangeArrowheads="1"/>
        </xdr:cNvSpPr>
      </xdr:nvSpPr>
      <xdr:spPr bwMode="auto">
        <a:xfrm>
          <a:off x="2781300" y="1112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13</xdr:row>
      <xdr:rowOff>152400</xdr:rowOff>
    </xdr:from>
    <xdr:to>
      <xdr:col>4</xdr:col>
      <xdr:colOff>609600</xdr:colOff>
      <xdr:row>14</xdr:row>
      <xdr:rowOff>152400</xdr:rowOff>
    </xdr:to>
    <xdr:sp macro="" textlink="">
      <xdr:nvSpPr>
        <xdr:cNvPr id="435" name="Text Box 10">
          <a:extLst>
            <a:ext uri="{FF2B5EF4-FFF2-40B4-BE49-F238E27FC236}">
              <a16:creationId xmlns:a16="http://schemas.microsoft.com/office/drawing/2014/main" id="{9E35068B-CC33-374D-B591-67266AF4D2C9}"/>
            </a:ext>
          </a:extLst>
        </xdr:cNvPr>
        <xdr:cNvSpPr txBox="1">
          <a:spLocks noChangeArrowheads="1"/>
        </xdr:cNvSpPr>
      </xdr:nvSpPr>
      <xdr:spPr bwMode="auto">
        <a:xfrm>
          <a:off x="2781300" y="1117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13</xdr:row>
      <xdr:rowOff>152400</xdr:rowOff>
    </xdr:from>
    <xdr:to>
      <xdr:col>4</xdr:col>
      <xdr:colOff>609600</xdr:colOff>
      <xdr:row>14</xdr:row>
      <xdr:rowOff>152400</xdr:rowOff>
    </xdr:to>
    <xdr:sp macro="" textlink="">
      <xdr:nvSpPr>
        <xdr:cNvPr id="436" name="Text Box 6">
          <a:extLst>
            <a:ext uri="{FF2B5EF4-FFF2-40B4-BE49-F238E27FC236}">
              <a16:creationId xmlns:a16="http://schemas.microsoft.com/office/drawing/2014/main" id="{58E5A3A9-C3B6-4E45-92DD-414620F5E8B6}"/>
            </a:ext>
          </a:extLst>
        </xdr:cNvPr>
        <xdr:cNvSpPr txBox="1">
          <a:spLocks noChangeArrowheads="1"/>
        </xdr:cNvSpPr>
      </xdr:nvSpPr>
      <xdr:spPr bwMode="auto">
        <a:xfrm>
          <a:off x="2781300" y="1117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13</xdr:row>
      <xdr:rowOff>152400</xdr:rowOff>
    </xdr:from>
    <xdr:to>
      <xdr:col>4</xdr:col>
      <xdr:colOff>609600</xdr:colOff>
      <xdr:row>14</xdr:row>
      <xdr:rowOff>152400</xdr:rowOff>
    </xdr:to>
    <xdr:sp macro="" textlink="">
      <xdr:nvSpPr>
        <xdr:cNvPr id="437" name="Text Box 10">
          <a:extLst>
            <a:ext uri="{FF2B5EF4-FFF2-40B4-BE49-F238E27FC236}">
              <a16:creationId xmlns:a16="http://schemas.microsoft.com/office/drawing/2014/main" id="{61FD5B32-E828-1D4D-84C1-F1E52654FD43}"/>
            </a:ext>
          </a:extLst>
        </xdr:cNvPr>
        <xdr:cNvSpPr txBox="1">
          <a:spLocks noChangeArrowheads="1"/>
        </xdr:cNvSpPr>
      </xdr:nvSpPr>
      <xdr:spPr bwMode="auto">
        <a:xfrm>
          <a:off x="2781300" y="1117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13</xdr:row>
      <xdr:rowOff>101600</xdr:rowOff>
    </xdr:from>
    <xdr:to>
      <xdr:col>4</xdr:col>
      <xdr:colOff>609600</xdr:colOff>
      <xdr:row>14</xdr:row>
      <xdr:rowOff>101600</xdr:rowOff>
    </xdr:to>
    <xdr:sp macro="" textlink="">
      <xdr:nvSpPr>
        <xdr:cNvPr id="438" name="Text Box 6">
          <a:extLst>
            <a:ext uri="{FF2B5EF4-FFF2-40B4-BE49-F238E27FC236}">
              <a16:creationId xmlns:a16="http://schemas.microsoft.com/office/drawing/2014/main" id="{5D524E5B-96EC-C147-9ED7-499B7D495EEC}"/>
            </a:ext>
          </a:extLst>
        </xdr:cNvPr>
        <xdr:cNvSpPr txBox="1">
          <a:spLocks noChangeArrowheads="1"/>
        </xdr:cNvSpPr>
      </xdr:nvSpPr>
      <xdr:spPr bwMode="auto">
        <a:xfrm>
          <a:off x="2781300" y="1112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13</xdr:row>
      <xdr:rowOff>152400</xdr:rowOff>
    </xdr:from>
    <xdr:to>
      <xdr:col>4</xdr:col>
      <xdr:colOff>609600</xdr:colOff>
      <xdr:row>14</xdr:row>
      <xdr:rowOff>152400</xdr:rowOff>
    </xdr:to>
    <xdr:sp macro="" textlink="">
      <xdr:nvSpPr>
        <xdr:cNvPr id="439" name="Text Box 10">
          <a:extLst>
            <a:ext uri="{FF2B5EF4-FFF2-40B4-BE49-F238E27FC236}">
              <a16:creationId xmlns:a16="http://schemas.microsoft.com/office/drawing/2014/main" id="{DD9BDEB1-C135-9B44-A256-11C98B9AA76E}"/>
            </a:ext>
          </a:extLst>
        </xdr:cNvPr>
        <xdr:cNvSpPr txBox="1">
          <a:spLocks noChangeArrowheads="1"/>
        </xdr:cNvSpPr>
      </xdr:nvSpPr>
      <xdr:spPr bwMode="auto">
        <a:xfrm>
          <a:off x="2781300" y="1117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13</xdr:row>
      <xdr:rowOff>152400</xdr:rowOff>
    </xdr:from>
    <xdr:to>
      <xdr:col>4</xdr:col>
      <xdr:colOff>609600</xdr:colOff>
      <xdr:row>14</xdr:row>
      <xdr:rowOff>152400</xdr:rowOff>
    </xdr:to>
    <xdr:sp macro="" textlink="">
      <xdr:nvSpPr>
        <xdr:cNvPr id="440" name="Text Box 6">
          <a:extLst>
            <a:ext uri="{FF2B5EF4-FFF2-40B4-BE49-F238E27FC236}">
              <a16:creationId xmlns:a16="http://schemas.microsoft.com/office/drawing/2014/main" id="{A80775E4-7124-644F-88BF-536DF5FD245B}"/>
            </a:ext>
          </a:extLst>
        </xdr:cNvPr>
        <xdr:cNvSpPr txBox="1">
          <a:spLocks noChangeArrowheads="1"/>
        </xdr:cNvSpPr>
      </xdr:nvSpPr>
      <xdr:spPr bwMode="auto">
        <a:xfrm>
          <a:off x="2781300" y="1117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13</xdr:row>
      <xdr:rowOff>152400</xdr:rowOff>
    </xdr:from>
    <xdr:to>
      <xdr:col>4</xdr:col>
      <xdr:colOff>609600</xdr:colOff>
      <xdr:row>14</xdr:row>
      <xdr:rowOff>152400</xdr:rowOff>
    </xdr:to>
    <xdr:sp macro="" textlink="">
      <xdr:nvSpPr>
        <xdr:cNvPr id="441" name="Text Box 10">
          <a:extLst>
            <a:ext uri="{FF2B5EF4-FFF2-40B4-BE49-F238E27FC236}">
              <a16:creationId xmlns:a16="http://schemas.microsoft.com/office/drawing/2014/main" id="{4AE08DBC-8998-A240-B764-027739DA1369}"/>
            </a:ext>
          </a:extLst>
        </xdr:cNvPr>
        <xdr:cNvSpPr txBox="1">
          <a:spLocks noChangeArrowheads="1"/>
        </xdr:cNvSpPr>
      </xdr:nvSpPr>
      <xdr:spPr bwMode="auto">
        <a:xfrm>
          <a:off x="2781300" y="1117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13</xdr:row>
      <xdr:rowOff>101600</xdr:rowOff>
    </xdr:from>
    <xdr:to>
      <xdr:col>4</xdr:col>
      <xdr:colOff>609600</xdr:colOff>
      <xdr:row>14</xdr:row>
      <xdr:rowOff>101600</xdr:rowOff>
    </xdr:to>
    <xdr:sp macro="" textlink="">
      <xdr:nvSpPr>
        <xdr:cNvPr id="442" name="Text Box 6">
          <a:extLst>
            <a:ext uri="{FF2B5EF4-FFF2-40B4-BE49-F238E27FC236}">
              <a16:creationId xmlns:a16="http://schemas.microsoft.com/office/drawing/2014/main" id="{4E9DC00C-C12A-1144-99E2-8649AC6DC4ED}"/>
            </a:ext>
          </a:extLst>
        </xdr:cNvPr>
        <xdr:cNvSpPr txBox="1">
          <a:spLocks noChangeArrowheads="1"/>
        </xdr:cNvSpPr>
      </xdr:nvSpPr>
      <xdr:spPr bwMode="auto">
        <a:xfrm>
          <a:off x="2781300" y="1112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13</xdr:row>
      <xdr:rowOff>152400</xdr:rowOff>
    </xdr:from>
    <xdr:to>
      <xdr:col>4</xdr:col>
      <xdr:colOff>609600</xdr:colOff>
      <xdr:row>14</xdr:row>
      <xdr:rowOff>152400</xdr:rowOff>
    </xdr:to>
    <xdr:sp macro="" textlink="">
      <xdr:nvSpPr>
        <xdr:cNvPr id="443" name="Text Box 10">
          <a:extLst>
            <a:ext uri="{FF2B5EF4-FFF2-40B4-BE49-F238E27FC236}">
              <a16:creationId xmlns:a16="http://schemas.microsoft.com/office/drawing/2014/main" id="{21694590-F105-5D4D-BB63-AA646BBD28C0}"/>
            </a:ext>
          </a:extLst>
        </xdr:cNvPr>
        <xdr:cNvSpPr txBox="1">
          <a:spLocks noChangeArrowheads="1"/>
        </xdr:cNvSpPr>
      </xdr:nvSpPr>
      <xdr:spPr bwMode="auto">
        <a:xfrm>
          <a:off x="2781300" y="1117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13</xdr:row>
      <xdr:rowOff>101600</xdr:rowOff>
    </xdr:from>
    <xdr:to>
      <xdr:col>4</xdr:col>
      <xdr:colOff>609600</xdr:colOff>
      <xdr:row>14</xdr:row>
      <xdr:rowOff>101600</xdr:rowOff>
    </xdr:to>
    <xdr:sp macro="" textlink="">
      <xdr:nvSpPr>
        <xdr:cNvPr id="444" name="Text Box 6">
          <a:extLst>
            <a:ext uri="{FF2B5EF4-FFF2-40B4-BE49-F238E27FC236}">
              <a16:creationId xmlns:a16="http://schemas.microsoft.com/office/drawing/2014/main" id="{744335AC-DB85-6048-87A7-92587AB34B47}"/>
            </a:ext>
          </a:extLst>
        </xdr:cNvPr>
        <xdr:cNvSpPr txBox="1">
          <a:spLocks noChangeArrowheads="1"/>
        </xdr:cNvSpPr>
      </xdr:nvSpPr>
      <xdr:spPr bwMode="auto">
        <a:xfrm>
          <a:off x="2781300" y="1112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13</xdr:row>
      <xdr:rowOff>152400</xdr:rowOff>
    </xdr:from>
    <xdr:to>
      <xdr:col>4</xdr:col>
      <xdr:colOff>609600</xdr:colOff>
      <xdr:row>14</xdr:row>
      <xdr:rowOff>152400</xdr:rowOff>
    </xdr:to>
    <xdr:sp macro="" textlink="">
      <xdr:nvSpPr>
        <xdr:cNvPr id="445" name="Text Box 10">
          <a:extLst>
            <a:ext uri="{FF2B5EF4-FFF2-40B4-BE49-F238E27FC236}">
              <a16:creationId xmlns:a16="http://schemas.microsoft.com/office/drawing/2014/main" id="{4E239DBF-9B8D-AD46-95F3-EA29F4BD1EC5}"/>
            </a:ext>
          </a:extLst>
        </xdr:cNvPr>
        <xdr:cNvSpPr txBox="1">
          <a:spLocks noChangeArrowheads="1"/>
        </xdr:cNvSpPr>
      </xdr:nvSpPr>
      <xdr:spPr bwMode="auto">
        <a:xfrm>
          <a:off x="2781300" y="1117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13</xdr:row>
      <xdr:rowOff>152400</xdr:rowOff>
    </xdr:from>
    <xdr:to>
      <xdr:col>4</xdr:col>
      <xdr:colOff>609600</xdr:colOff>
      <xdr:row>14</xdr:row>
      <xdr:rowOff>152400</xdr:rowOff>
    </xdr:to>
    <xdr:sp macro="" textlink="">
      <xdr:nvSpPr>
        <xdr:cNvPr id="446" name="Text Box 6">
          <a:extLst>
            <a:ext uri="{FF2B5EF4-FFF2-40B4-BE49-F238E27FC236}">
              <a16:creationId xmlns:a16="http://schemas.microsoft.com/office/drawing/2014/main" id="{DF00F082-5351-7A4D-B3ED-D3CE8A6CDC39}"/>
            </a:ext>
          </a:extLst>
        </xdr:cNvPr>
        <xdr:cNvSpPr txBox="1">
          <a:spLocks noChangeArrowheads="1"/>
        </xdr:cNvSpPr>
      </xdr:nvSpPr>
      <xdr:spPr bwMode="auto">
        <a:xfrm>
          <a:off x="2781300" y="1117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13</xdr:row>
      <xdr:rowOff>152400</xdr:rowOff>
    </xdr:from>
    <xdr:to>
      <xdr:col>4</xdr:col>
      <xdr:colOff>609600</xdr:colOff>
      <xdr:row>14</xdr:row>
      <xdr:rowOff>152400</xdr:rowOff>
    </xdr:to>
    <xdr:sp macro="" textlink="">
      <xdr:nvSpPr>
        <xdr:cNvPr id="447" name="Text Box 10">
          <a:extLst>
            <a:ext uri="{FF2B5EF4-FFF2-40B4-BE49-F238E27FC236}">
              <a16:creationId xmlns:a16="http://schemas.microsoft.com/office/drawing/2014/main" id="{A0742129-50B3-2E43-B61F-BD4B67A327F2}"/>
            </a:ext>
          </a:extLst>
        </xdr:cNvPr>
        <xdr:cNvSpPr txBox="1">
          <a:spLocks noChangeArrowheads="1"/>
        </xdr:cNvSpPr>
      </xdr:nvSpPr>
      <xdr:spPr bwMode="auto">
        <a:xfrm>
          <a:off x="2781300" y="1117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13</xdr:row>
      <xdr:rowOff>101600</xdr:rowOff>
    </xdr:from>
    <xdr:to>
      <xdr:col>4</xdr:col>
      <xdr:colOff>609600</xdr:colOff>
      <xdr:row>14</xdr:row>
      <xdr:rowOff>101600</xdr:rowOff>
    </xdr:to>
    <xdr:sp macro="" textlink="">
      <xdr:nvSpPr>
        <xdr:cNvPr id="448" name="Text Box 6">
          <a:extLst>
            <a:ext uri="{FF2B5EF4-FFF2-40B4-BE49-F238E27FC236}">
              <a16:creationId xmlns:a16="http://schemas.microsoft.com/office/drawing/2014/main" id="{9CCC9CFA-81CE-1245-98CA-3F2913A3609B}"/>
            </a:ext>
          </a:extLst>
        </xdr:cNvPr>
        <xdr:cNvSpPr txBox="1">
          <a:spLocks noChangeArrowheads="1"/>
        </xdr:cNvSpPr>
      </xdr:nvSpPr>
      <xdr:spPr bwMode="auto">
        <a:xfrm>
          <a:off x="2781300" y="1112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13</xdr:row>
      <xdr:rowOff>152400</xdr:rowOff>
    </xdr:from>
    <xdr:to>
      <xdr:col>4</xdr:col>
      <xdr:colOff>609600</xdr:colOff>
      <xdr:row>14</xdr:row>
      <xdr:rowOff>152400</xdr:rowOff>
    </xdr:to>
    <xdr:sp macro="" textlink="">
      <xdr:nvSpPr>
        <xdr:cNvPr id="449" name="Text Box 10">
          <a:extLst>
            <a:ext uri="{FF2B5EF4-FFF2-40B4-BE49-F238E27FC236}">
              <a16:creationId xmlns:a16="http://schemas.microsoft.com/office/drawing/2014/main" id="{746FA96A-EE2B-5D45-884D-A8994303C0BB}"/>
            </a:ext>
          </a:extLst>
        </xdr:cNvPr>
        <xdr:cNvSpPr txBox="1">
          <a:spLocks noChangeArrowheads="1"/>
        </xdr:cNvSpPr>
      </xdr:nvSpPr>
      <xdr:spPr bwMode="auto">
        <a:xfrm>
          <a:off x="2781300" y="1117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13</xdr:row>
      <xdr:rowOff>152400</xdr:rowOff>
    </xdr:from>
    <xdr:to>
      <xdr:col>4</xdr:col>
      <xdr:colOff>609600</xdr:colOff>
      <xdr:row>14</xdr:row>
      <xdr:rowOff>152400</xdr:rowOff>
    </xdr:to>
    <xdr:sp macro="" textlink="">
      <xdr:nvSpPr>
        <xdr:cNvPr id="450" name="Text Box 6">
          <a:extLst>
            <a:ext uri="{FF2B5EF4-FFF2-40B4-BE49-F238E27FC236}">
              <a16:creationId xmlns:a16="http://schemas.microsoft.com/office/drawing/2014/main" id="{58AE2AEA-1272-7A48-9973-D74C3D787C77}"/>
            </a:ext>
          </a:extLst>
        </xdr:cNvPr>
        <xdr:cNvSpPr txBox="1">
          <a:spLocks noChangeArrowheads="1"/>
        </xdr:cNvSpPr>
      </xdr:nvSpPr>
      <xdr:spPr bwMode="auto">
        <a:xfrm>
          <a:off x="2781300" y="1117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13</xdr:row>
      <xdr:rowOff>152400</xdr:rowOff>
    </xdr:from>
    <xdr:to>
      <xdr:col>4</xdr:col>
      <xdr:colOff>609600</xdr:colOff>
      <xdr:row>14</xdr:row>
      <xdr:rowOff>152400</xdr:rowOff>
    </xdr:to>
    <xdr:sp macro="" textlink="">
      <xdr:nvSpPr>
        <xdr:cNvPr id="451" name="Text Box 10">
          <a:extLst>
            <a:ext uri="{FF2B5EF4-FFF2-40B4-BE49-F238E27FC236}">
              <a16:creationId xmlns:a16="http://schemas.microsoft.com/office/drawing/2014/main" id="{F1B2E5A4-2FDB-3F4B-AA19-A3A360FC1C3F}"/>
            </a:ext>
          </a:extLst>
        </xdr:cNvPr>
        <xdr:cNvSpPr txBox="1">
          <a:spLocks noChangeArrowheads="1"/>
        </xdr:cNvSpPr>
      </xdr:nvSpPr>
      <xdr:spPr bwMode="auto">
        <a:xfrm>
          <a:off x="2781300" y="1117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13</xdr:row>
      <xdr:rowOff>101600</xdr:rowOff>
    </xdr:from>
    <xdr:to>
      <xdr:col>4</xdr:col>
      <xdr:colOff>609600</xdr:colOff>
      <xdr:row>14</xdr:row>
      <xdr:rowOff>101600</xdr:rowOff>
    </xdr:to>
    <xdr:sp macro="" textlink="">
      <xdr:nvSpPr>
        <xdr:cNvPr id="452" name="Text Box 6">
          <a:extLst>
            <a:ext uri="{FF2B5EF4-FFF2-40B4-BE49-F238E27FC236}">
              <a16:creationId xmlns:a16="http://schemas.microsoft.com/office/drawing/2014/main" id="{6B626B4E-7715-684F-9336-08026850A172}"/>
            </a:ext>
          </a:extLst>
        </xdr:cNvPr>
        <xdr:cNvSpPr txBox="1">
          <a:spLocks noChangeArrowheads="1"/>
        </xdr:cNvSpPr>
      </xdr:nvSpPr>
      <xdr:spPr bwMode="auto">
        <a:xfrm>
          <a:off x="2781300" y="1112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13</xdr:row>
      <xdr:rowOff>152400</xdr:rowOff>
    </xdr:from>
    <xdr:to>
      <xdr:col>4</xdr:col>
      <xdr:colOff>609600</xdr:colOff>
      <xdr:row>14</xdr:row>
      <xdr:rowOff>152400</xdr:rowOff>
    </xdr:to>
    <xdr:sp macro="" textlink="">
      <xdr:nvSpPr>
        <xdr:cNvPr id="453" name="Text Box 10">
          <a:extLst>
            <a:ext uri="{FF2B5EF4-FFF2-40B4-BE49-F238E27FC236}">
              <a16:creationId xmlns:a16="http://schemas.microsoft.com/office/drawing/2014/main" id="{75027BE3-7D27-DF43-808F-3CC9D0153FE0}"/>
            </a:ext>
          </a:extLst>
        </xdr:cNvPr>
        <xdr:cNvSpPr txBox="1">
          <a:spLocks noChangeArrowheads="1"/>
        </xdr:cNvSpPr>
      </xdr:nvSpPr>
      <xdr:spPr bwMode="auto">
        <a:xfrm>
          <a:off x="2781300" y="1117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13</xdr:row>
      <xdr:rowOff>152400</xdr:rowOff>
    </xdr:from>
    <xdr:to>
      <xdr:col>4</xdr:col>
      <xdr:colOff>609600</xdr:colOff>
      <xdr:row>14</xdr:row>
      <xdr:rowOff>152400</xdr:rowOff>
    </xdr:to>
    <xdr:sp macro="" textlink="">
      <xdr:nvSpPr>
        <xdr:cNvPr id="454" name="Text Box 6">
          <a:extLst>
            <a:ext uri="{FF2B5EF4-FFF2-40B4-BE49-F238E27FC236}">
              <a16:creationId xmlns:a16="http://schemas.microsoft.com/office/drawing/2014/main" id="{C347AC50-6173-B74D-A9BF-74B9AC859320}"/>
            </a:ext>
          </a:extLst>
        </xdr:cNvPr>
        <xdr:cNvSpPr txBox="1">
          <a:spLocks noChangeArrowheads="1"/>
        </xdr:cNvSpPr>
      </xdr:nvSpPr>
      <xdr:spPr bwMode="auto">
        <a:xfrm>
          <a:off x="2781300" y="1117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13</xdr:row>
      <xdr:rowOff>152400</xdr:rowOff>
    </xdr:from>
    <xdr:to>
      <xdr:col>4</xdr:col>
      <xdr:colOff>609600</xdr:colOff>
      <xdr:row>14</xdr:row>
      <xdr:rowOff>152400</xdr:rowOff>
    </xdr:to>
    <xdr:sp macro="" textlink="">
      <xdr:nvSpPr>
        <xdr:cNvPr id="455" name="Text Box 10">
          <a:extLst>
            <a:ext uri="{FF2B5EF4-FFF2-40B4-BE49-F238E27FC236}">
              <a16:creationId xmlns:a16="http://schemas.microsoft.com/office/drawing/2014/main" id="{20E182C6-6E75-F345-955C-A86E99873E05}"/>
            </a:ext>
          </a:extLst>
        </xdr:cNvPr>
        <xdr:cNvSpPr txBox="1">
          <a:spLocks noChangeArrowheads="1"/>
        </xdr:cNvSpPr>
      </xdr:nvSpPr>
      <xdr:spPr bwMode="auto">
        <a:xfrm>
          <a:off x="2781300" y="1117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13</xdr:row>
      <xdr:rowOff>101600</xdr:rowOff>
    </xdr:from>
    <xdr:to>
      <xdr:col>4</xdr:col>
      <xdr:colOff>609600</xdr:colOff>
      <xdr:row>14</xdr:row>
      <xdr:rowOff>101600</xdr:rowOff>
    </xdr:to>
    <xdr:sp macro="" textlink="">
      <xdr:nvSpPr>
        <xdr:cNvPr id="456" name="Text Box 6">
          <a:extLst>
            <a:ext uri="{FF2B5EF4-FFF2-40B4-BE49-F238E27FC236}">
              <a16:creationId xmlns:a16="http://schemas.microsoft.com/office/drawing/2014/main" id="{9F403A79-A7C2-3E47-AA4A-6CBA3336C76B}"/>
            </a:ext>
          </a:extLst>
        </xdr:cNvPr>
        <xdr:cNvSpPr txBox="1">
          <a:spLocks noChangeArrowheads="1"/>
        </xdr:cNvSpPr>
      </xdr:nvSpPr>
      <xdr:spPr bwMode="auto">
        <a:xfrm>
          <a:off x="2781300" y="1112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13</xdr:row>
      <xdr:rowOff>152400</xdr:rowOff>
    </xdr:from>
    <xdr:to>
      <xdr:col>4</xdr:col>
      <xdr:colOff>609600</xdr:colOff>
      <xdr:row>14</xdr:row>
      <xdr:rowOff>152400</xdr:rowOff>
    </xdr:to>
    <xdr:sp macro="" textlink="">
      <xdr:nvSpPr>
        <xdr:cNvPr id="457" name="Text Box 10">
          <a:extLst>
            <a:ext uri="{FF2B5EF4-FFF2-40B4-BE49-F238E27FC236}">
              <a16:creationId xmlns:a16="http://schemas.microsoft.com/office/drawing/2014/main" id="{943E49FB-9191-074F-970D-033753B7AB85}"/>
            </a:ext>
          </a:extLst>
        </xdr:cNvPr>
        <xdr:cNvSpPr txBox="1">
          <a:spLocks noChangeArrowheads="1"/>
        </xdr:cNvSpPr>
      </xdr:nvSpPr>
      <xdr:spPr bwMode="auto">
        <a:xfrm>
          <a:off x="2781300" y="1117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13</xdr:row>
      <xdr:rowOff>101600</xdr:rowOff>
    </xdr:from>
    <xdr:to>
      <xdr:col>4</xdr:col>
      <xdr:colOff>609600</xdr:colOff>
      <xdr:row>14</xdr:row>
      <xdr:rowOff>101600</xdr:rowOff>
    </xdr:to>
    <xdr:sp macro="" textlink="">
      <xdr:nvSpPr>
        <xdr:cNvPr id="458" name="Text Box 6">
          <a:extLst>
            <a:ext uri="{FF2B5EF4-FFF2-40B4-BE49-F238E27FC236}">
              <a16:creationId xmlns:a16="http://schemas.microsoft.com/office/drawing/2014/main" id="{6B6FC0F2-4723-A747-A692-E64970DEF11E}"/>
            </a:ext>
          </a:extLst>
        </xdr:cNvPr>
        <xdr:cNvSpPr txBox="1">
          <a:spLocks noChangeArrowheads="1"/>
        </xdr:cNvSpPr>
      </xdr:nvSpPr>
      <xdr:spPr bwMode="auto">
        <a:xfrm>
          <a:off x="2781300" y="1112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13</xdr:row>
      <xdr:rowOff>152400</xdr:rowOff>
    </xdr:from>
    <xdr:to>
      <xdr:col>4</xdr:col>
      <xdr:colOff>609600</xdr:colOff>
      <xdr:row>14</xdr:row>
      <xdr:rowOff>152400</xdr:rowOff>
    </xdr:to>
    <xdr:sp macro="" textlink="">
      <xdr:nvSpPr>
        <xdr:cNvPr id="459" name="Text Box 10">
          <a:extLst>
            <a:ext uri="{FF2B5EF4-FFF2-40B4-BE49-F238E27FC236}">
              <a16:creationId xmlns:a16="http://schemas.microsoft.com/office/drawing/2014/main" id="{547A2131-B69A-794A-9CE5-C051A2361D61}"/>
            </a:ext>
          </a:extLst>
        </xdr:cNvPr>
        <xdr:cNvSpPr txBox="1">
          <a:spLocks noChangeArrowheads="1"/>
        </xdr:cNvSpPr>
      </xdr:nvSpPr>
      <xdr:spPr bwMode="auto">
        <a:xfrm>
          <a:off x="2781300" y="1117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13</xdr:row>
      <xdr:rowOff>152400</xdr:rowOff>
    </xdr:from>
    <xdr:to>
      <xdr:col>4</xdr:col>
      <xdr:colOff>609600</xdr:colOff>
      <xdr:row>14</xdr:row>
      <xdr:rowOff>152400</xdr:rowOff>
    </xdr:to>
    <xdr:sp macro="" textlink="">
      <xdr:nvSpPr>
        <xdr:cNvPr id="460" name="Text Box 6">
          <a:extLst>
            <a:ext uri="{FF2B5EF4-FFF2-40B4-BE49-F238E27FC236}">
              <a16:creationId xmlns:a16="http://schemas.microsoft.com/office/drawing/2014/main" id="{DCA6F2FD-8D3F-4E46-AC2B-AECFFF7CB762}"/>
            </a:ext>
          </a:extLst>
        </xdr:cNvPr>
        <xdr:cNvSpPr txBox="1">
          <a:spLocks noChangeArrowheads="1"/>
        </xdr:cNvSpPr>
      </xdr:nvSpPr>
      <xdr:spPr bwMode="auto">
        <a:xfrm>
          <a:off x="2781300" y="1117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13</xdr:row>
      <xdr:rowOff>152400</xdr:rowOff>
    </xdr:from>
    <xdr:to>
      <xdr:col>4</xdr:col>
      <xdr:colOff>609600</xdr:colOff>
      <xdr:row>14</xdr:row>
      <xdr:rowOff>152400</xdr:rowOff>
    </xdr:to>
    <xdr:sp macro="" textlink="">
      <xdr:nvSpPr>
        <xdr:cNvPr id="461" name="Text Box 10">
          <a:extLst>
            <a:ext uri="{FF2B5EF4-FFF2-40B4-BE49-F238E27FC236}">
              <a16:creationId xmlns:a16="http://schemas.microsoft.com/office/drawing/2014/main" id="{84A454DE-54EF-BC41-BE41-BD0D38C754C1}"/>
            </a:ext>
          </a:extLst>
        </xdr:cNvPr>
        <xdr:cNvSpPr txBox="1">
          <a:spLocks noChangeArrowheads="1"/>
        </xdr:cNvSpPr>
      </xdr:nvSpPr>
      <xdr:spPr bwMode="auto">
        <a:xfrm>
          <a:off x="2781300" y="1117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13</xdr:row>
      <xdr:rowOff>101600</xdr:rowOff>
    </xdr:from>
    <xdr:to>
      <xdr:col>4</xdr:col>
      <xdr:colOff>609600</xdr:colOff>
      <xdr:row>14</xdr:row>
      <xdr:rowOff>101600</xdr:rowOff>
    </xdr:to>
    <xdr:sp macro="" textlink="">
      <xdr:nvSpPr>
        <xdr:cNvPr id="462" name="Text Box 6">
          <a:extLst>
            <a:ext uri="{FF2B5EF4-FFF2-40B4-BE49-F238E27FC236}">
              <a16:creationId xmlns:a16="http://schemas.microsoft.com/office/drawing/2014/main" id="{751C4844-6514-4741-AAF4-EEA5EC384BC8}"/>
            </a:ext>
          </a:extLst>
        </xdr:cNvPr>
        <xdr:cNvSpPr txBox="1">
          <a:spLocks noChangeArrowheads="1"/>
        </xdr:cNvSpPr>
      </xdr:nvSpPr>
      <xdr:spPr bwMode="auto">
        <a:xfrm>
          <a:off x="2781300" y="1112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13</xdr:row>
      <xdr:rowOff>152400</xdr:rowOff>
    </xdr:from>
    <xdr:to>
      <xdr:col>4</xdr:col>
      <xdr:colOff>609600</xdr:colOff>
      <xdr:row>14</xdr:row>
      <xdr:rowOff>152400</xdr:rowOff>
    </xdr:to>
    <xdr:sp macro="" textlink="">
      <xdr:nvSpPr>
        <xdr:cNvPr id="463" name="Text Box 10">
          <a:extLst>
            <a:ext uri="{FF2B5EF4-FFF2-40B4-BE49-F238E27FC236}">
              <a16:creationId xmlns:a16="http://schemas.microsoft.com/office/drawing/2014/main" id="{B6824243-13BC-8047-8A8D-46BB147EF65C}"/>
            </a:ext>
          </a:extLst>
        </xdr:cNvPr>
        <xdr:cNvSpPr txBox="1">
          <a:spLocks noChangeArrowheads="1"/>
        </xdr:cNvSpPr>
      </xdr:nvSpPr>
      <xdr:spPr bwMode="auto">
        <a:xfrm>
          <a:off x="2781300" y="1117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660400</xdr:colOff>
      <xdr:row>13</xdr:row>
      <xdr:rowOff>152400</xdr:rowOff>
    </xdr:from>
    <xdr:to>
      <xdr:col>4</xdr:col>
      <xdr:colOff>660400</xdr:colOff>
      <xdr:row>14</xdr:row>
      <xdr:rowOff>152400</xdr:rowOff>
    </xdr:to>
    <xdr:sp macro="" textlink="">
      <xdr:nvSpPr>
        <xdr:cNvPr id="464" name="Text Box 6">
          <a:extLst>
            <a:ext uri="{FF2B5EF4-FFF2-40B4-BE49-F238E27FC236}">
              <a16:creationId xmlns:a16="http://schemas.microsoft.com/office/drawing/2014/main" id="{1A36E886-8F2D-8D48-A657-1B180E89D776}"/>
            </a:ext>
          </a:extLst>
        </xdr:cNvPr>
        <xdr:cNvSpPr txBox="1">
          <a:spLocks noChangeArrowheads="1"/>
        </xdr:cNvSpPr>
      </xdr:nvSpPr>
      <xdr:spPr bwMode="auto">
        <a:xfrm>
          <a:off x="2832100" y="1117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13</xdr:row>
      <xdr:rowOff>152400</xdr:rowOff>
    </xdr:from>
    <xdr:to>
      <xdr:col>4</xdr:col>
      <xdr:colOff>609600</xdr:colOff>
      <xdr:row>14</xdr:row>
      <xdr:rowOff>152400</xdr:rowOff>
    </xdr:to>
    <xdr:sp macro="" textlink="">
      <xdr:nvSpPr>
        <xdr:cNvPr id="465" name="Text Box 10">
          <a:extLst>
            <a:ext uri="{FF2B5EF4-FFF2-40B4-BE49-F238E27FC236}">
              <a16:creationId xmlns:a16="http://schemas.microsoft.com/office/drawing/2014/main" id="{9D1CC646-44AF-7C47-AB9F-55E0794EB0F3}"/>
            </a:ext>
          </a:extLst>
        </xdr:cNvPr>
        <xdr:cNvSpPr txBox="1">
          <a:spLocks noChangeArrowheads="1"/>
        </xdr:cNvSpPr>
      </xdr:nvSpPr>
      <xdr:spPr bwMode="auto">
        <a:xfrm>
          <a:off x="2781300" y="1117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13</xdr:row>
      <xdr:rowOff>101600</xdr:rowOff>
    </xdr:from>
    <xdr:to>
      <xdr:col>4</xdr:col>
      <xdr:colOff>609600</xdr:colOff>
      <xdr:row>14</xdr:row>
      <xdr:rowOff>101600</xdr:rowOff>
    </xdr:to>
    <xdr:sp macro="" textlink="">
      <xdr:nvSpPr>
        <xdr:cNvPr id="466" name="Text Box 6">
          <a:extLst>
            <a:ext uri="{FF2B5EF4-FFF2-40B4-BE49-F238E27FC236}">
              <a16:creationId xmlns:a16="http://schemas.microsoft.com/office/drawing/2014/main" id="{5AEF3275-01BA-EE42-A6E8-30F5648A7405}"/>
            </a:ext>
          </a:extLst>
        </xdr:cNvPr>
        <xdr:cNvSpPr txBox="1">
          <a:spLocks noChangeArrowheads="1"/>
        </xdr:cNvSpPr>
      </xdr:nvSpPr>
      <xdr:spPr bwMode="auto">
        <a:xfrm>
          <a:off x="2781300" y="1112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13</xdr:row>
      <xdr:rowOff>152400</xdr:rowOff>
    </xdr:from>
    <xdr:to>
      <xdr:col>4</xdr:col>
      <xdr:colOff>609600</xdr:colOff>
      <xdr:row>14</xdr:row>
      <xdr:rowOff>152400</xdr:rowOff>
    </xdr:to>
    <xdr:sp macro="" textlink="">
      <xdr:nvSpPr>
        <xdr:cNvPr id="467" name="Text Box 10">
          <a:extLst>
            <a:ext uri="{FF2B5EF4-FFF2-40B4-BE49-F238E27FC236}">
              <a16:creationId xmlns:a16="http://schemas.microsoft.com/office/drawing/2014/main" id="{F9ACFDDA-56B5-3041-A575-5524BCCCF072}"/>
            </a:ext>
          </a:extLst>
        </xdr:cNvPr>
        <xdr:cNvSpPr txBox="1">
          <a:spLocks noChangeArrowheads="1"/>
        </xdr:cNvSpPr>
      </xdr:nvSpPr>
      <xdr:spPr bwMode="auto">
        <a:xfrm>
          <a:off x="2781300" y="1117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13</xdr:row>
      <xdr:rowOff>152400</xdr:rowOff>
    </xdr:from>
    <xdr:to>
      <xdr:col>4</xdr:col>
      <xdr:colOff>609600</xdr:colOff>
      <xdr:row>14</xdr:row>
      <xdr:rowOff>152400</xdr:rowOff>
    </xdr:to>
    <xdr:sp macro="" textlink="">
      <xdr:nvSpPr>
        <xdr:cNvPr id="468" name="Text Box 6">
          <a:extLst>
            <a:ext uri="{FF2B5EF4-FFF2-40B4-BE49-F238E27FC236}">
              <a16:creationId xmlns:a16="http://schemas.microsoft.com/office/drawing/2014/main" id="{ADF48162-FADE-E042-9F1A-D3319F910641}"/>
            </a:ext>
          </a:extLst>
        </xdr:cNvPr>
        <xdr:cNvSpPr txBox="1">
          <a:spLocks noChangeArrowheads="1"/>
        </xdr:cNvSpPr>
      </xdr:nvSpPr>
      <xdr:spPr bwMode="auto">
        <a:xfrm>
          <a:off x="2781300" y="1117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13</xdr:row>
      <xdr:rowOff>152400</xdr:rowOff>
    </xdr:from>
    <xdr:to>
      <xdr:col>4</xdr:col>
      <xdr:colOff>609600</xdr:colOff>
      <xdr:row>14</xdr:row>
      <xdr:rowOff>152400</xdr:rowOff>
    </xdr:to>
    <xdr:sp macro="" textlink="">
      <xdr:nvSpPr>
        <xdr:cNvPr id="469" name="Text Box 10">
          <a:extLst>
            <a:ext uri="{FF2B5EF4-FFF2-40B4-BE49-F238E27FC236}">
              <a16:creationId xmlns:a16="http://schemas.microsoft.com/office/drawing/2014/main" id="{3BAC282F-8812-2349-BD32-D17D1FC57F5F}"/>
            </a:ext>
          </a:extLst>
        </xdr:cNvPr>
        <xdr:cNvSpPr txBox="1">
          <a:spLocks noChangeArrowheads="1"/>
        </xdr:cNvSpPr>
      </xdr:nvSpPr>
      <xdr:spPr bwMode="auto">
        <a:xfrm>
          <a:off x="2781300" y="1117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13</xdr:row>
      <xdr:rowOff>101600</xdr:rowOff>
    </xdr:from>
    <xdr:to>
      <xdr:col>4</xdr:col>
      <xdr:colOff>609600</xdr:colOff>
      <xdr:row>14</xdr:row>
      <xdr:rowOff>101600</xdr:rowOff>
    </xdr:to>
    <xdr:sp macro="" textlink="">
      <xdr:nvSpPr>
        <xdr:cNvPr id="470" name="Text Box 6">
          <a:extLst>
            <a:ext uri="{FF2B5EF4-FFF2-40B4-BE49-F238E27FC236}">
              <a16:creationId xmlns:a16="http://schemas.microsoft.com/office/drawing/2014/main" id="{020287DF-8E0A-AE43-8578-B3AC6C848B68}"/>
            </a:ext>
          </a:extLst>
        </xdr:cNvPr>
        <xdr:cNvSpPr txBox="1">
          <a:spLocks noChangeArrowheads="1"/>
        </xdr:cNvSpPr>
      </xdr:nvSpPr>
      <xdr:spPr bwMode="auto">
        <a:xfrm>
          <a:off x="2781300" y="1112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13</xdr:row>
      <xdr:rowOff>152400</xdr:rowOff>
    </xdr:from>
    <xdr:to>
      <xdr:col>4</xdr:col>
      <xdr:colOff>609600</xdr:colOff>
      <xdr:row>14</xdr:row>
      <xdr:rowOff>152400</xdr:rowOff>
    </xdr:to>
    <xdr:sp macro="" textlink="">
      <xdr:nvSpPr>
        <xdr:cNvPr id="471" name="Text Box 10">
          <a:extLst>
            <a:ext uri="{FF2B5EF4-FFF2-40B4-BE49-F238E27FC236}">
              <a16:creationId xmlns:a16="http://schemas.microsoft.com/office/drawing/2014/main" id="{FB4DE087-5A0E-7C41-851F-67D930A4DA34}"/>
            </a:ext>
          </a:extLst>
        </xdr:cNvPr>
        <xdr:cNvSpPr txBox="1">
          <a:spLocks noChangeArrowheads="1"/>
        </xdr:cNvSpPr>
      </xdr:nvSpPr>
      <xdr:spPr bwMode="auto">
        <a:xfrm>
          <a:off x="2781300" y="1117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13</xdr:row>
      <xdr:rowOff>152400</xdr:rowOff>
    </xdr:from>
    <xdr:to>
      <xdr:col>4</xdr:col>
      <xdr:colOff>609600</xdr:colOff>
      <xdr:row>14</xdr:row>
      <xdr:rowOff>152400</xdr:rowOff>
    </xdr:to>
    <xdr:sp macro="" textlink="">
      <xdr:nvSpPr>
        <xdr:cNvPr id="472" name="Text Box 6">
          <a:extLst>
            <a:ext uri="{FF2B5EF4-FFF2-40B4-BE49-F238E27FC236}">
              <a16:creationId xmlns:a16="http://schemas.microsoft.com/office/drawing/2014/main" id="{B38A433F-A82E-3144-AE3A-D2A0E5A74F69}"/>
            </a:ext>
          </a:extLst>
        </xdr:cNvPr>
        <xdr:cNvSpPr txBox="1">
          <a:spLocks noChangeArrowheads="1"/>
        </xdr:cNvSpPr>
      </xdr:nvSpPr>
      <xdr:spPr bwMode="auto">
        <a:xfrm>
          <a:off x="2781300" y="1117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13</xdr:row>
      <xdr:rowOff>152400</xdr:rowOff>
    </xdr:from>
    <xdr:to>
      <xdr:col>4</xdr:col>
      <xdr:colOff>609600</xdr:colOff>
      <xdr:row>14</xdr:row>
      <xdr:rowOff>152400</xdr:rowOff>
    </xdr:to>
    <xdr:sp macro="" textlink="">
      <xdr:nvSpPr>
        <xdr:cNvPr id="473" name="Text Box 10">
          <a:extLst>
            <a:ext uri="{FF2B5EF4-FFF2-40B4-BE49-F238E27FC236}">
              <a16:creationId xmlns:a16="http://schemas.microsoft.com/office/drawing/2014/main" id="{92A6B9A8-72AD-BB44-AEDE-EB24CBDC23EB}"/>
            </a:ext>
          </a:extLst>
        </xdr:cNvPr>
        <xdr:cNvSpPr txBox="1">
          <a:spLocks noChangeArrowheads="1"/>
        </xdr:cNvSpPr>
      </xdr:nvSpPr>
      <xdr:spPr bwMode="auto">
        <a:xfrm>
          <a:off x="2781300" y="1117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13</xdr:row>
      <xdr:rowOff>101600</xdr:rowOff>
    </xdr:from>
    <xdr:to>
      <xdr:col>4</xdr:col>
      <xdr:colOff>609600</xdr:colOff>
      <xdr:row>14</xdr:row>
      <xdr:rowOff>101600</xdr:rowOff>
    </xdr:to>
    <xdr:sp macro="" textlink="">
      <xdr:nvSpPr>
        <xdr:cNvPr id="474" name="Text Box 6">
          <a:extLst>
            <a:ext uri="{FF2B5EF4-FFF2-40B4-BE49-F238E27FC236}">
              <a16:creationId xmlns:a16="http://schemas.microsoft.com/office/drawing/2014/main" id="{2FD6E3AD-3D43-8043-A751-5D06B3109777}"/>
            </a:ext>
          </a:extLst>
        </xdr:cNvPr>
        <xdr:cNvSpPr txBox="1">
          <a:spLocks noChangeArrowheads="1"/>
        </xdr:cNvSpPr>
      </xdr:nvSpPr>
      <xdr:spPr bwMode="auto">
        <a:xfrm>
          <a:off x="2781300" y="1112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13</xdr:row>
      <xdr:rowOff>152400</xdr:rowOff>
    </xdr:from>
    <xdr:to>
      <xdr:col>4</xdr:col>
      <xdr:colOff>609600</xdr:colOff>
      <xdr:row>14</xdr:row>
      <xdr:rowOff>152400</xdr:rowOff>
    </xdr:to>
    <xdr:sp macro="" textlink="">
      <xdr:nvSpPr>
        <xdr:cNvPr id="475" name="Text Box 10">
          <a:extLst>
            <a:ext uri="{FF2B5EF4-FFF2-40B4-BE49-F238E27FC236}">
              <a16:creationId xmlns:a16="http://schemas.microsoft.com/office/drawing/2014/main" id="{7344B58A-946B-5B4D-9393-4A28713C576B}"/>
            </a:ext>
          </a:extLst>
        </xdr:cNvPr>
        <xdr:cNvSpPr txBox="1">
          <a:spLocks noChangeArrowheads="1"/>
        </xdr:cNvSpPr>
      </xdr:nvSpPr>
      <xdr:spPr bwMode="auto">
        <a:xfrm>
          <a:off x="2781300" y="1117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13</xdr:row>
      <xdr:rowOff>101600</xdr:rowOff>
    </xdr:from>
    <xdr:to>
      <xdr:col>4</xdr:col>
      <xdr:colOff>609600</xdr:colOff>
      <xdr:row>14</xdr:row>
      <xdr:rowOff>101600</xdr:rowOff>
    </xdr:to>
    <xdr:sp macro="" textlink="">
      <xdr:nvSpPr>
        <xdr:cNvPr id="476" name="Text Box 6">
          <a:extLst>
            <a:ext uri="{FF2B5EF4-FFF2-40B4-BE49-F238E27FC236}">
              <a16:creationId xmlns:a16="http://schemas.microsoft.com/office/drawing/2014/main" id="{F364FE47-D65D-C84F-A992-F6B5AB726F31}"/>
            </a:ext>
          </a:extLst>
        </xdr:cNvPr>
        <xdr:cNvSpPr txBox="1">
          <a:spLocks noChangeArrowheads="1"/>
        </xdr:cNvSpPr>
      </xdr:nvSpPr>
      <xdr:spPr bwMode="auto">
        <a:xfrm>
          <a:off x="2781300" y="1112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13</xdr:row>
      <xdr:rowOff>152400</xdr:rowOff>
    </xdr:from>
    <xdr:to>
      <xdr:col>4</xdr:col>
      <xdr:colOff>609600</xdr:colOff>
      <xdr:row>14</xdr:row>
      <xdr:rowOff>152400</xdr:rowOff>
    </xdr:to>
    <xdr:sp macro="" textlink="">
      <xdr:nvSpPr>
        <xdr:cNvPr id="477" name="Text Box 10">
          <a:extLst>
            <a:ext uri="{FF2B5EF4-FFF2-40B4-BE49-F238E27FC236}">
              <a16:creationId xmlns:a16="http://schemas.microsoft.com/office/drawing/2014/main" id="{B7225718-744D-674A-BEB7-6628592F7E5C}"/>
            </a:ext>
          </a:extLst>
        </xdr:cNvPr>
        <xdr:cNvSpPr txBox="1">
          <a:spLocks noChangeArrowheads="1"/>
        </xdr:cNvSpPr>
      </xdr:nvSpPr>
      <xdr:spPr bwMode="auto">
        <a:xfrm>
          <a:off x="2781300" y="1117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13</xdr:row>
      <xdr:rowOff>152400</xdr:rowOff>
    </xdr:from>
    <xdr:to>
      <xdr:col>4</xdr:col>
      <xdr:colOff>609600</xdr:colOff>
      <xdr:row>14</xdr:row>
      <xdr:rowOff>152400</xdr:rowOff>
    </xdr:to>
    <xdr:sp macro="" textlink="">
      <xdr:nvSpPr>
        <xdr:cNvPr id="478" name="Text Box 6">
          <a:extLst>
            <a:ext uri="{FF2B5EF4-FFF2-40B4-BE49-F238E27FC236}">
              <a16:creationId xmlns:a16="http://schemas.microsoft.com/office/drawing/2014/main" id="{C4BF45AF-88A7-9E41-872E-405D624D6E77}"/>
            </a:ext>
          </a:extLst>
        </xdr:cNvPr>
        <xdr:cNvSpPr txBox="1">
          <a:spLocks noChangeArrowheads="1"/>
        </xdr:cNvSpPr>
      </xdr:nvSpPr>
      <xdr:spPr bwMode="auto">
        <a:xfrm>
          <a:off x="2781300" y="1117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13</xdr:row>
      <xdr:rowOff>152400</xdr:rowOff>
    </xdr:from>
    <xdr:to>
      <xdr:col>4</xdr:col>
      <xdr:colOff>609600</xdr:colOff>
      <xdr:row>14</xdr:row>
      <xdr:rowOff>152400</xdr:rowOff>
    </xdr:to>
    <xdr:sp macro="" textlink="">
      <xdr:nvSpPr>
        <xdr:cNvPr id="479" name="Text Box 10">
          <a:extLst>
            <a:ext uri="{FF2B5EF4-FFF2-40B4-BE49-F238E27FC236}">
              <a16:creationId xmlns:a16="http://schemas.microsoft.com/office/drawing/2014/main" id="{FB71CCDE-5DC3-8844-A491-FE902916F6F5}"/>
            </a:ext>
          </a:extLst>
        </xdr:cNvPr>
        <xdr:cNvSpPr txBox="1">
          <a:spLocks noChangeArrowheads="1"/>
        </xdr:cNvSpPr>
      </xdr:nvSpPr>
      <xdr:spPr bwMode="auto">
        <a:xfrm>
          <a:off x="2781300" y="1117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13</xdr:row>
      <xdr:rowOff>101600</xdr:rowOff>
    </xdr:from>
    <xdr:to>
      <xdr:col>4</xdr:col>
      <xdr:colOff>609600</xdr:colOff>
      <xdr:row>14</xdr:row>
      <xdr:rowOff>101600</xdr:rowOff>
    </xdr:to>
    <xdr:sp macro="" textlink="">
      <xdr:nvSpPr>
        <xdr:cNvPr id="480" name="Text Box 6">
          <a:extLst>
            <a:ext uri="{FF2B5EF4-FFF2-40B4-BE49-F238E27FC236}">
              <a16:creationId xmlns:a16="http://schemas.microsoft.com/office/drawing/2014/main" id="{1EE4EC9D-8A67-8D48-AEAF-7EDA7480A08C}"/>
            </a:ext>
          </a:extLst>
        </xdr:cNvPr>
        <xdr:cNvSpPr txBox="1">
          <a:spLocks noChangeArrowheads="1"/>
        </xdr:cNvSpPr>
      </xdr:nvSpPr>
      <xdr:spPr bwMode="auto">
        <a:xfrm>
          <a:off x="2781300" y="1112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13</xdr:row>
      <xdr:rowOff>152400</xdr:rowOff>
    </xdr:from>
    <xdr:to>
      <xdr:col>4</xdr:col>
      <xdr:colOff>609600</xdr:colOff>
      <xdr:row>14</xdr:row>
      <xdr:rowOff>152400</xdr:rowOff>
    </xdr:to>
    <xdr:sp macro="" textlink="">
      <xdr:nvSpPr>
        <xdr:cNvPr id="481" name="Text Box 10">
          <a:extLst>
            <a:ext uri="{FF2B5EF4-FFF2-40B4-BE49-F238E27FC236}">
              <a16:creationId xmlns:a16="http://schemas.microsoft.com/office/drawing/2014/main" id="{65A55030-E51C-E145-8351-2798CCEFE61F}"/>
            </a:ext>
          </a:extLst>
        </xdr:cNvPr>
        <xdr:cNvSpPr txBox="1">
          <a:spLocks noChangeArrowheads="1"/>
        </xdr:cNvSpPr>
      </xdr:nvSpPr>
      <xdr:spPr bwMode="auto">
        <a:xfrm>
          <a:off x="2781300" y="1117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13</xdr:row>
      <xdr:rowOff>152400</xdr:rowOff>
    </xdr:from>
    <xdr:to>
      <xdr:col>4</xdr:col>
      <xdr:colOff>609600</xdr:colOff>
      <xdr:row>14</xdr:row>
      <xdr:rowOff>152400</xdr:rowOff>
    </xdr:to>
    <xdr:sp macro="" textlink="">
      <xdr:nvSpPr>
        <xdr:cNvPr id="482" name="Text Box 6">
          <a:extLst>
            <a:ext uri="{FF2B5EF4-FFF2-40B4-BE49-F238E27FC236}">
              <a16:creationId xmlns:a16="http://schemas.microsoft.com/office/drawing/2014/main" id="{A0E800A4-8B9C-5949-A09D-0E8344BE3E76}"/>
            </a:ext>
          </a:extLst>
        </xdr:cNvPr>
        <xdr:cNvSpPr txBox="1">
          <a:spLocks noChangeArrowheads="1"/>
        </xdr:cNvSpPr>
      </xdr:nvSpPr>
      <xdr:spPr bwMode="auto">
        <a:xfrm>
          <a:off x="2781300" y="1117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13</xdr:row>
      <xdr:rowOff>152400</xdr:rowOff>
    </xdr:from>
    <xdr:to>
      <xdr:col>4</xdr:col>
      <xdr:colOff>609600</xdr:colOff>
      <xdr:row>14</xdr:row>
      <xdr:rowOff>152400</xdr:rowOff>
    </xdr:to>
    <xdr:sp macro="" textlink="">
      <xdr:nvSpPr>
        <xdr:cNvPr id="483" name="Text Box 10">
          <a:extLst>
            <a:ext uri="{FF2B5EF4-FFF2-40B4-BE49-F238E27FC236}">
              <a16:creationId xmlns:a16="http://schemas.microsoft.com/office/drawing/2014/main" id="{7DA88857-DA21-DF45-B1F7-E08625A37984}"/>
            </a:ext>
          </a:extLst>
        </xdr:cNvPr>
        <xdr:cNvSpPr txBox="1">
          <a:spLocks noChangeArrowheads="1"/>
        </xdr:cNvSpPr>
      </xdr:nvSpPr>
      <xdr:spPr bwMode="auto">
        <a:xfrm>
          <a:off x="2781300" y="1117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13</xdr:row>
      <xdr:rowOff>101600</xdr:rowOff>
    </xdr:from>
    <xdr:to>
      <xdr:col>4</xdr:col>
      <xdr:colOff>609600</xdr:colOff>
      <xdr:row>14</xdr:row>
      <xdr:rowOff>101600</xdr:rowOff>
    </xdr:to>
    <xdr:sp macro="" textlink="">
      <xdr:nvSpPr>
        <xdr:cNvPr id="484" name="Text Box 6">
          <a:extLst>
            <a:ext uri="{FF2B5EF4-FFF2-40B4-BE49-F238E27FC236}">
              <a16:creationId xmlns:a16="http://schemas.microsoft.com/office/drawing/2014/main" id="{D6767ED3-C08E-0345-B304-3284504B01F1}"/>
            </a:ext>
          </a:extLst>
        </xdr:cNvPr>
        <xdr:cNvSpPr txBox="1">
          <a:spLocks noChangeArrowheads="1"/>
        </xdr:cNvSpPr>
      </xdr:nvSpPr>
      <xdr:spPr bwMode="auto">
        <a:xfrm>
          <a:off x="2781300" y="1112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13</xdr:row>
      <xdr:rowOff>152400</xdr:rowOff>
    </xdr:from>
    <xdr:to>
      <xdr:col>4</xdr:col>
      <xdr:colOff>609600</xdr:colOff>
      <xdr:row>14</xdr:row>
      <xdr:rowOff>152400</xdr:rowOff>
    </xdr:to>
    <xdr:sp macro="" textlink="">
      <xdr:nvSpPr>
        <xdr:cNvPr id="485" name="Text Box 10">
          <a:extLst>
            <a:ext uri="{FF2B5EF4-FFF2-40B4-BE49-F238E27FC236}">
              <a16:creationId xmlns:a16="http://schemas.microsoft.com/office/drawing/2014/main" id="{21BC0FF2-EFCC-BF4B-AF61-C3DF56E04936}"/>
            </a:ext>
          </a:extLst>
        </xdr:cNvPr>
        <xdr:cNvSpPr txBox="1">
          <a:spLocks noChangeArrowheads="1"/>
        </xdr:cNvSpPr>
      </xdr:nvSpPr>
      <xdr:spPr bwMode="auto">
        <a:xfrm>
          <a:off x="2781300" y="1117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13</xdr:row>
      <xdr:rowOff>152400</xdr:rowOff>
    </xdr:from>
    <xdr:to>
      <xdr:col>4</xdr:col>
      <xdr:colOff>609600</xdr:colOff>
      <xdr:row>14</xdr:row>
      <xdr:rowOff>152400</xdr:rowOff>
    </xdr:to>
    <xdr:sp macro="" textlink="">
      <xdr:nvSpPr>
        <xdr:cNvPr id="486" name="Text Box 6">
          <a:extLst>
            <a:ext uri="{FF2B5EF4-FFF2-40B4-BE49-F238E27FC236}">
              <a16:creationId xmlns:a16="http://schemas.microsoft.com/office/drawing/2014/main" id="{02845A61-A8F6-C143-987D-9F3B2D46B6A6}"/>
            </a:ext>
          </a:extLst>
        </xdr:cNvPr>
        <xdr:cNvSpPr txBox="1">
          <a:spLocks noChangeArrowheads="1"/>
        </xdr:cNvSpPr>
      </xdr:nvSpPr>
      <xdr:spPr bwMode="auto">
        <a:xfrm>
          <a:off x="2781300" y="1117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13</xdr:row>
      <xdr:rowOff>152400</xdr:rowOff>
    </xdr:from>
    <xdr:to>
      <xdr:col>4</xdr:col>
      <xdr:colOff>609600</xdr:colOff>
      <xdr:row>14</xdr:row>
      <xdr:rowOff>152400</xdr:rowOff>
    </xdr:to>
    <xdr:sp macro="" textlink="">
      <xdr:nvSpPr>
        <xdr:cNvPr id="487" name="Text Box 10">
          <a:extLst>
            <a:ext uri="{FF2B5EF4-FFF2-40B4-BE49-F238E27FC236}">
              <a16:creationId xmlns:a16="http://schemas.microsoft.com/office/drawing/2014/main" id="{1262B448-D0AC-DE40-AB85-ECE2F6B38BA9}"/>
            </a:ext>
          </a:extLst>
        </xdr:cNvPr>
        <xdr:cNvSpPr txBox="1">
          <a:spLocks noChangeArrowheads="1"/>
        </xdr:cNvSpPr>
      </xdr:nvSpPr>
      <xdr:spPr bwMode="auto">
        <a:xfrm>
          <a:off x="2781300" y="1117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13</xdr:row>
      <xdr:rowOff>101600</xdr:rowOff>
    </xdr:from>
    <xdr:to>
      <xdr:col>4</xdr:col>
      <xdr:colOff>609600</xdr:colOff>
      <xdr:row>14</xdr:row>
      <xdr:rowOff>101600</xdr:rowOff>
    </xdr:to>
    <xdr:sp macro="" textlink="">
      <xdr:nvSpPr>
        <xdr:cNvPr id="488" name="Text Box 6">
          <a:extLst>
            <a:ext uri="{FF2B5EF4-FFF2-40B4-BE49-F238E27FC236}">
              <a16:creationId xmlns:a16="http://schemas.microsoft.com/office/drawing/2014/main" id="{8E7B04D9-ED18-FB4F-A230-025CE980951B}"/>
            </a:ext>
          </a:extLst>
        </xdr:cNvPr>
        <xdr:cNvSpPr txBox="1">
          <a:spLocks noChangeArrowheads="1"/>
        </xdr:cNvSpPr>
      </xdr:nvSpPr>
      <xdr:spPr bwMode="auto">
        <a:xfrm>
          <a:off x="2781300" y="1112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13</xdr:row>
      <xdr:rowOff>152400</xdr:rowOff>
    </xdr:from>
    <xdr:to>
      <xdr:col>4</xdr:col>
      <xdr:colOff>609600</xdr:colOff>
      <xdr:row>14</xdr:row>
      <xdr:rowOff>152400</xdr:rowOff>
    </xdr:to>
    <xdr:sp macro="" textlink="">
      <xdr:nvSpPr>
        <xdr:cNvPr id="489" name="Text Box 10">
          <a:extLst>
            <a:ext uri="{FF2B5EF4-FFF2-40B4-BE49-F238E27FC236}">
              <a16:creationId xmlns:a16="http://schemas.microsoft.com/office/drawing/2014/main" id="{4E917BC9-43B5-AF44-9923-2B0DD12CD3C9}"/>
            </a:ext>
          </a:extLst>
        </xdr:cNvPr>
        <xdr:cNvSpPr txBox="1">
          <a:spLocks noChangeArrowheads="1"/>
        </xdr:cNvSpPr>
      </xdr:nvSpPr>
      <xdr:spPr bwMode="auto">
        <a:xfrm>
          <a:off x="2781300" y="1117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13</xdr:row>
      <xdr:rowOff>101600</xdr:rowOff>
    </xdr:from>
    <xdr:to>
      <xdr:col>4</xdr:col>
      <xdr:colOff>609600</xdr:colOff>
      <xdr:row>14</xdr:row>
      <xdr:rowOff>101600</xdr:rowOff>
    </xdr:to>
    <xdr:sp macro="" textlink="">
      <xdr:nvSpPr>
        <xdr:cNvPr id="490" name="Text Box 6">
          <a:extLst>
            <a:ext uri="{FF2B5EF4-FFF2-40B4-BE49-F238E27FC236}">
              <a16:creationId xmlns:a16="http://schemas.microsoft.com/office/drawing/2014/main" id="{C2D03B03-9C8E-724B-BD74-6E12BC6F8EE7}"/>
            </a:ext>
          </a:extLst>
        </xdr:cNvPr>
        <xdr:cNvSpPr txBox="1">
          <a:spLocks noChangeArrowheads="1"/>
        </xdr:cNvSpPr>
      </xdr:nvSpPr>
      <xdr:spPr bwMode="auto">
        <a:xfrm>
          <a:off x="2781300" y="1112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13</xdr:row>
      <xdr:rowOff>152400</xdr:rowOff>
    </xdr:from>
    <xdr:to>
      <xdr:col>4</xdr:col>
      <xdr:colOff>609600</xdr:colOff>
      <xdr:row>14</xdr:row>
      <xdr:rowOff>152400</xdr:rowOff>
    </xdr:to>
    <xdr:sp macro="" textlink="">
      <xdr:nvSpPr>
        <xdr:cNvPr id="491" name="Text Box 10">
          <a:extLst>
            <a:ext uri="{FF2B5EF4-FFF2-40B4-BE49-F238E27FC236}">
              <a16:creationId xmlns:a16="http://schemas.microsoft.com/office/drawing/2014/main" id="{5CE5D3A1-DDB0-EC4B-97F0-EC67EB43F402}"/>
            </a:ext>
          </a:extLst>
        </xdr:cNvPr>
        <xdr:cNvSpPr txBox="1">
          <a:spLocks noChangeArrowheads="1"/>
        </xdr:cNvSpPr>
      </xdr:nvSpPr>
      <xdr:spPr bwMode="auto">
        <a:xfrm>
          <a:off x="2781300" y="1117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13</xdr:row>
      <xdr:rowOff>152400</xdr:rowOff>
    </xdr:from>
    <xdr:to>
      <xdr:col>4</xdr:col>
      <xdr:colOff>609600</xdr:colOff>
      <xdr:row>14</xdr:row>
      <xdr:rowOff>152400</xdr:rowOff>
    </xdr:to>
    <xdr:sp macro="" textlink="">
      <xdr:nvSpPr>
        <xdr:cNvPr id="492" name="Text Box 6">
          <a:extLst>
            <a:ext uri="{FF2B5EF4-FFF2-40B4-BE49-F238E27FC236}">
              <a16:creationId xmlns:a16="http://schemas.microsoft.com/office/drawing/2014/main" id="{3FC7E930-3467-5946-9A1A-69243E53238F}"/>
            </a:ext>
          </a:extLst>
        </xdr:cNvPr>
        <xdr:cNvSpPr txBox="1">
          <a:spLocks noChangeArrowheads="1"/>
        </xdr:cNvSpPr>
      </xdr:nvSpPr>
      <xdr:spPr bwMode="auto">
        <a:xfrm>
          <a:off x="2781300" y="1117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13</xdr:row>
      <xdr:rowOff>152400</xdr:rowOff>
    </xdr:from>
    <xdr:to>
      <xdr:col>4</xdr:col>
      <xdr:colOff>609600</xdr:colOff>
      <xdr:row>14</xdr:row>
      <xdr:rowOff>152400</xdr:rowOff>
    </xdr:to>
    <xdr:sp macro="" textlink="">
      <xdr:nvSpPr>
        <xdr:cNvPr id="493" name="Text Box 10">
          <a:extLst>
            <a:ext uri="{FF2B5EF4-FFF2-40B4-BE49-F238E27FC236}">
              <a16:creationId xmlns:a16="http://schemas.microsoft.com/office/drawing/2014/main" id="{E587C642-0526-B943-B7B4-9236AD7109B8}"/>
            </a:ext>
          </a:extLst>
        </xdr:cNvPr>
        <xdr:cNvSpPr txBox="1">
          <a:spLocks noChangeArrowheads="1"/>
        </xdr:cNvSpPr>
      </xdr:nvSpPr>
      <xdr:spPr bwMode="auto">
        <a:xfrm>
          <a:off x="2781300" y="1117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13</xdr:row>
      <xdr:rowOff>101600</xdr:rowOff>
    </xdr:from>
    <xdr:to>
      <xdr:col>4</xdr:col>
      <xdr:colOff>609600</xdr:colOff>
      <xdr:row>14</xdr:row>
      <xdr:rowOff>101600</xdr:rowOff>
    </xdr:to>
    <xdr:sp macro="" textlink="">
      <xdr:nvSpPr>
        <xdr:cNvPr id="494" name="Text Box 6">
          <a:extLst>
            <a:ext uri="{FF2B5EF4-FFF2-40B4-BE49-F238E27FC236}">
              <a16:creationId xmlns:a16="http://schemas.microsoft.com/office/drawing/2014/main" id="{D88E0661-F991-E14B-95CB-A1B2BF5E550A}"/>
            </a:ext>
          </a:extLst>
        </xdr:cNvPr>
        <xdr:cNvSpPr txBox="1">
          <a:spLocks noChangeArrowheads="1"/>
        </xdr:cNvSpPr>
      </xdr:nvSpPr>
      <xdr:spPr bwMode="auto">
        <a:xfrm>
          <a:off x="2781300" y="1112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13</xdr:row>
      <xdr:rowOff>152400</xdr:rowOff>
    </xdr:from>
    <xdr:to>
      <xdr:col>4</xdr:col>
      <xdr:colOff>609600</xdr:colOff>
      <xdr:row>14</xdr:row>
      <xdr:rowOff>152400</xdr:rowOff>
    </xdr:to>
    <xdr:sp macro="" textlink="">
      <xdr:nvSpPr>
        <xdr:cNvPr id="495" name="Text Box 10">
          <a:extLst>
            <a:ext uri="{FF2B5EF4-FFF2-40B4-BE49-F238E27FC236}">
              <a16:creationId xmlns:a16="http://schemas.microsoft.com/office/drawing/2014/main" id="{C0FD2354-3E03-6D4C-B3F3-89A910BCF63F}"/>
            </a:ext>
          </a:extLst>
        </xdr:cNvPr>
        <xdr:cNvSpPr txBox="1">
          <a:spLocks noChangeArrowheads="1"/>
        </xdr:cNvSpPr>
      </xdr:nvSpPr>
      <xdr:spPr bwMode="auto">
        <a:xfrm>
          <a:off x="2781300" y="1117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660400</xdr:colOff>
      <xdr:row>13</xdr:row>
      <xdr:rowOff>152400</xdr:rowOff>
    </xdr:from>
    <xdr:to>
      <xdr:col>4</xdr:col>
      <xdr:colOff>660400</xdr:colOff>
      <xdr:row>14</xdr:row>
      <xdr:rowOff>152400</xdr:rowOff>
    </xdr:to>
    <xdr:sp macro="" textlink="">
      <xdr:nvSpPr>
        <xdr:cNvPr id="496" name="Text Box 6">
          <a:extLst>
            <a:ext uri="{FF2B5EF4-FFF2-40B4-BE49-F238E27FC236}">
              <a16:creationId xmlns:a16="http://schemas.microsoft.com/office/drawing/2014/main" id="{4F3772E6-9B97-064C-AFE5-E1DD176D1D75}"/>
            </a:ext>
          </a:extLst>
        </xdr:cNvPr>
        <xdr:cNvSpPr txBox="1">
          <a:spLocks noChangeArrowheads="1"/>
        </xdr:cNvSpPr>
      </xdr:nvSpPr>
      <xdr:spPr bwMode="auto">
        <a:xfrm>
          <a:off x="2832100" y="1117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13</xdr:row>
      <xdr:rowOff>152400</xdr:rowOff>
    </xdr:from>
    <xdr:to>
      <xdr:col>4</xdr:col>
      <xdr:colOff>609600</xdr:colOff>
      <xdr:row>14</xdr:row>
      <xdr:rowOff>152400</xdr:rowOff>
    </xdr:to>
    <xdr:sp macro="" textlink="">
      <xdr:nvSpPr>
        <xdr:cNvPr id="497" name="Text Box 10">
          <a:extLst>
            <a:ext uri="{FF2B5EF4-FFF2-40B4-BE49-F238E27FC236}">
              <a16:creationId xmlns:a16="http://schemas.microsoft.com/office/drawing/2014/main" id="{222264A2-5B93-9B49-8170-B8850FA87A26}"/>
            </a:ext>
          </a:extLst>
        </xdr:cNvPr>
        <xdr:cNvSpPr txBox="1">
          <a:spLocks noChangeArrowheads="1"/>
        </xdr:cNvSpPr>
      </xdr:nvSpPr>
      <xdr:spPr bwMode="auto">
        <a:xfrm>
          <a:off x="2781300" y="1117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13</xdr:row>
      <xdr:rowOff>101600</xdr:rowOff>
    </xdr:from>
    <xdr:to>
      <xdr:col>4</xdr:col>
      <xdr:colOff>609600</xdr:colOff>
      <xdr:row>14</xdr:row>
      <xdr:rowOff>101600</xdr:rowOff>
    </xdr:to>
    <xdr:sp macro="" textlink="">
      <xdr:nvSpPr>
        <xdr:cNvPr id="498" name="Text Box 6">
          <a:extLst>
            <a:ext uri="{FF2B5EF4-FFF2-40B4-BE49-F238E27FC236}">
              <a16:creationId xmlns:a16="http://schemas.microsoft.com/office/drawing/2014/main" id="{609FF80B-798F-194D-8AC3-D6DB71C52C8A}"/>
            </a:ext>
          </a:extLst>
        </xdr:cNvPr>
        <xdr:cNvSpPr txBox="1">
          <a:spLocks noChangeArrowheads="1"/>
        </xdr:cNvSpPr>
      </xdr:nvSpPr>
      <xdr:spPr bwMode="auto">
        <a:xfrm>
          <a:off x="2781300" y="1112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13</xdr:row>
      <xdr:rowOff>152400</xdr:rowOff>
    </xdr:from>
    <xdr:to>
      <xdr:col>4</xdr:col>
      <xdr:colOff>609600</xdr:colOff>
      <xdr:row>14</xdr:row>
      <xdr:rowOff>152400</xdr:rowOff>
    </xdr:to>
    <xdr:sp macro="" textlink="">
      <xdr:nvSpPr>
        <xdr:cNvPr id="499" name="Text Box 10">
          <a:extLst>
            <a:ext uri="{FF2B5EF4-FFF2-40B4-BE49-F238E27FC236}">
              <a16:creationId xmlns:a16="http://schemas.microsoft.com/office/drawing/2014/main" id="{6CDAA2A2-3267-274F-B372-B01D8FCB45F0}"/>
            </a:ext>
          </a:extLst>
        </xdr:cNvPr>
        <xdr:cNvSpPr txBox="1">
          <a:spLocks noChangeArrowheads="1"/>
        </xdr:cNvSpPr>
      </xdr:nvSpPr>
      <xdr:spPr bwMode="auto">
        <a:xfrm>
          <a:off x="2781300" y="1117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13</xdr:row>
      <xdr:rowOff>152400</xdr:rowOff>
    </xdr:from>
    <xdr:to>
      <xdr:col>4</xdr:col>
      <xdr:colOff>609600</xdr:colOff>
      <xdr:row>14</xdr:row>
      <xdr:rowOff>152400</xdr:rowOff>
    </xdr:to>
    <xdr:sp macro="" textlink="">
      <xdr:nvSpPr>
        <xdr:cNvPr id="500" name="Text Box 6">
          <a:extLst>
            <a:ext uri="{FF2B5EF4-FFF2-40B4-BE49-F238E27FC236}">
              <a16:creationId xmlns:a16="http://schemas.microsoft.com/office/drawing/2014/main" id="{E1BC076E-430D-7348-BC40-941875A73AA7}"/>
            </a:ext>
          </a:extLst>
        </xdr:cNvPr>
        <xdr:cNvSpPr txBox="1">
          <a:spLocks noChangeArrowheads="1"/>
        </xdr:cNvSpPr>
      </xdr:nvSpPr>
      <xdr:spPr bwMode="auto">
        <a:xfrm>
          <a:off x="2781300" y="1117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13</xdr:row>
      <xdr:rowOff>152400</xdr:rowOff>
    </xdr:from>
    <xdr:to>
      <xdr:col>4</xdr:col>
      <xdr:colOff>609600</xdr:colOff>
      <xdr:row>14</xdr:row>
      <xdr:rowOff>152400</xdr:rowOff>
    </xdr:to>
    <xdr:sp macro="" textlink="">
      <xdr:nvSpPr>
        <xdr:cNvPr id="501" name="Text Box 10">
          <a:extLst>
            <a:ext uri="{FF2B5EF4-FFF2-40B4-BE49-F238E27FC236}">
              <a16:creationId xmlns:a16="http://schemas.microsoft.com/office/drawing/2014/main" id="{70C8C400-95E2-4F45-BDB9-9ED59FBF0D74}"/>
            </a:ext>
          </a:extLst>
        </xdr:cNvPr>
        <xdr:cNvSpPr txBox="1">
          <a:spLocks noChangeArrowheads="1"/>
        </xdr:cNvSpPr>
      </xdr:nvSpPr>
      <xdr:spPr bwMode="auto">
        <a:xfrm>
          <a:off x="2781300" y="1117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13</xdr:row>
      <xdr:rowOff>101600</xdr:rowOff>
    </xdr:from>
    <xdr:to>
      <xdr:col>4</xdr:col>
      <xdr:colOff>609600</xdr:colOff>
      <xdr:row>14</xdr:row>
      <xdr:rowOff>101600</xdr:rowOff>
    </xdr:to>
    <xdr:sp macro="" textlink="">
      <xdr:nvSpPr>
        <xdr:cNvPr id="502" name="Text Box 6">
          <a:extLst>
            <a:ext uri="{FF2B5EF4-FFF2-40B4-BE49-F238E27FC236}">
              <a16:creationId xmlns:a16="http://schemas.microsoft.com/office/drawing/2014/main" id="{9745E45D-045E-2C4E-B3E2-10E8613397E9}"/>
            </a:ext>
          </a:extLst>
        </xdr:cNvPr>
        <xdr:cNvSpPr txBox="1">
          <a:spLocks noChangeArrowheads="1"/>
        </xdr:cNvSpPr>
      </xdr:nvSpPr>
      <xdr:spPr bwMode="auto">
        <a:xfrm>
          <a:off x="2781300" y="1112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13</xdr:row>
      <xdr:rowOff>152400</xdr:rowOff>
    </xdr:from>
    <xdr:to>
      <xdr:col>4</xdr:col>
      <xdr:colOff>609600</xdr:colOff>
      <xdr:row>14</xdr:row>
      <xdr:rowOff>152400</xdr:rowOff>
    </xdr:to>
    <xdr:sp macro="" textlink="">
      <xdr:nvSpPr>
        <xdr:cNvPr id="503" name="Text Box 10">
          <a:extLst>
            <a:ext uri="{FF2B5EF4-FFF2-40B4-BE49-F238E27FC236}">
              <a16:creationId xmlns:a16="http://schemas.microsoft.com/office/drawing/2014/main" id="{E98C80D0-8807-3E4A-94B0-AA16B9D35FBF}"/>
            </a:ext>
          </a:extLst>
        </xdr:cNvPr>
        <xdr:cNvSpPr txBox="1">
          <a:spLocks noChangeArrowheads="1"/>
        </xdr:cNvSpPr>
      </xdr:nvSpPr>
      <xdr:spPr bwMode="auto">
        <a:xfrm>
          <a:off x="2781300" y="1117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13</xdr:row>
      <xdr:rowOff>152400</xdr:rowOff>
    </xdr:from>
    <xdr:to>
      <xdr:col>4</xdr:col>
      <xdr:colOff>609600</xdr:colOff>
      <xdr:row>14</xdr:row>
      <xdr:rowOff>152400</xdr:rowOff>
    </xdr:to>
    <xdr:sp macro="" textlink="">
      <xdr:nvSpPr>
        <xdr:cNvPr id="504" name="Text Box 6">
          <a:extLst>
            <a:ext uri="{FF2B5EF4-FFF2-40B4-BE49-F238E27FC236}">
              <a16:creationId xmlns:a16="http://schemas.microsoft.com/office/drawing/2014/main" id="{D9D5A9B6-1D3D-664D-9320-F3F9322D1262}"/>
            </a:ext>
          </a:extLst>
        </xdr:cNvPr>
        <xdr:cNvSpPr txBox="1">
          <a:spLocks noChangeArrowheads="1"/>
        </xdr:cNvSpPr>
      </xdr:nvSpPr>
      <xdr:spPr bwMode="auto">
        <a:xfrm>
          <a:off x="2781300" y="1117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13</xdr:row>
      <xdr:rowOff>152400</xdr:rowOff>
    </xdr:from>
    <xdr:to>
      <xdr:col>4</xdr:col>
      <xdr:colOff>609600</xdr:colOff>
      <xdr:row>14</xdr:row>
      <xdr:rowOff>152400</xdr:rowOff>
    </xdr:to>
    <xdr:sp macro="" textlink="">
      <xdr:nvSpPr>
        <xdr:cNvPr id="505" name="Text Box 10">
          <a:extLst>
            <a:ext uri="{FF2B5EF4-FFF2-40B4-BE49-F238E27FC236}">
              <a16:creationId xmlns:a16="http://schemas.microsoft.com/office/drawing/2014/main" id="{B213CDE2-3E0E-B24E-A46C-27362AA80F52}"/>
            </a:ext>
          </a:extLst>
        </xdr:cNvPr>
        <xdr:cNvSpPr txBox="1">
          <a:spLocks noChangeArrowheads="1"/>
        </xdr:cNvSpPr>
      </xdr:nvSpPr>
      <xdr:spPr bwMode="auto">
        <a:xfrm>
          <a:off x="2781300" y="1117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13</xdr:row>
      <xdr:rowOff>101600</xdr:rowOff>
    </xdr:from>
    <xdr:to>
      <xdr:col>4</xdr:col>
      <xdr:colOff>609600</xdr:colOff>
      <xdr:row>14</xdr:row>
      <xdr:rowOff>101600</xdr:rowOff>
    </xdr:to>
    <xdr:sp macro="" textlink="">
      <xdr:nvSpPr>
        <xdr:cNvPr id="506" name="Text Box 6">
          <a:extLst>
            <a:ext uri="{FF2B5EF4-FFF2-40B4-BE49-F238E27FC236}">
              <a16:creationId xmlns:a16="http://schemas.microsoft.com/office/drawing/2014/main" id="{3C672765-8EE4-2C43-A022-4181221F1031}"/>
            </a:ext>
          </a:extLst>
        </xdr:cNvPr>
        <xdr:cNvSpPr txBox="1">
          <a:spLocks noChangeArrowheads="1"/>
        </xdr:cNvSpPr>
      </xdr:nvSpPr>
      <xdr:spPr bwMode="auto">
        <a:xfrm>
          <a:off x="2781300" y="1112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13</xdr:row>
      <xdr:rowOff>152400</xdr:rowOff>
    </xdr:from>
    <xdr:to>
      <xdr:col>4</xdr:col>
      <xdr:colOff>609600</xdr:colOff>
      <xdr:row>14</xdr:row>
      <xdr:rowOff>152400</xdr:rowOff>
    </xdr:to>
    <xdr:sp macro="" textlink="">
      <xdr:nvSpPr>
        <xdr:cNvPr id="507" name="Text Box 10">
          <a:extLst>
            <a:ext uri="{FF2B5EF4-FFF2-40B4-BE49-F238E27FC236}">
              <a16:creationId xmlns:a16="http://schemas.microsoft.com/office/drawing/2014/main" id="{2AB8DDCD-4DBD-0748-970A-7EF42D05EBBA}"/>
            </a:ext>
          </a:extLst>
        </xdr:cNvPr>
        <xdr:cNvSpPr txBox="1">
          <a:spLocks noChangeArrowheads="1"/>
        </xdr:cNvSpPr>
      </xdr:nvSpPr>
      <xdr:spPr bwMode="auto">
        <a:xfrm>
          <a:off x="2781300" y="1117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13</xdr:row>
      <xdr:rowOff>101600</xdr:rowOff>
    </xdr:from>
    <xdr:to>
      <xdr:col>4</xdr:col>
      <xdr:colOff>609600</xdr:colOff>
      <xdr:row>14</xdr:row>
      <xdr:rowOff>101600</xdr:rowOff>
    </xdr:to>
    <xdr:sp macro="" textlink="">
      <xdr:nvSpPr>
        <xdr:cNvPr id="508" name="Text Box 6">
          <a:extLst>
            <a:ext uri="{FF2B5EF4-FFF2-40B4-BE49-F238E27FC236}">
              <a16:creationId xmlns:a16="http://schemas.microsoft.com/office/drawing/2014/main" id="{5C39D8D9-B8FF-2141-B5C4-0D3512D153F0}"/>
            </a:ext>
          </a:extLst>
        </xdr:cNvPr>
        <xdr:cNvSpPr txBox="1">
          <a:spLocks noChangeArrowheads="1"/>
        </xdr:cNvSpPr>
      </xdr:nvSpPr>
      <xdr:spPr bwMode="auto">
        <a:xfrm>
          <a:off x="2781300" y="1112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13</xdr:row>
      <xdr:rowOff>152400</xdr:rowOff>
    </xdr:from>
    <xdr:to>
      <xdr:col>4</xdr:col>
      <xdr:colOff>609600</xdr:colOff>
      <xdr:row>14</xdr:row>
      <xdr:rowOff>152400</xdr:rowOff>
    </xdr:to>
    <xdr:sp macro="" textlink="">
      <xdr:nvSpPr>
        <xdr:cNvPr id="509" name="Text Box 10">
          <a:extLst>
            <a:ext uri="{FF2B5EF4-FFF2-40B4-BE49-F238E27FC236}">
              <a16:creationId xmlns:a16="http://schemas.microsoft.com/office/drawing/2014/main" id="{770FB184-4F50-ED4C-A175-2D09467B285B}"/>
            </a:ext>
          </a:extLst>
        </xdr:cNvPr>
        <xdr:cNvSpPr txBox="1">
          <a:spLocks noChangeArrowheads="1"/>
        </xdr:cNvSpPr>
      </xdr:nvSpPr>
      <xdr:spPr bwMode="auto">
        <a:xfrm>
          <a:off x="2781300" y="1117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13</xdr:row>
      <xdr:rowOff>152400</xdr:rowOff>
    </xdr:from>
    <xdr:to>
      <xdr:col>4</xdr:col>
      <xdr:colOff>609600</xdr:colOff>
      <xdr:row>14</xdr:row>
      <xdr:rowOff>152400</xdr:rowOff>
    </xdr:to>
    <xdr:sp macro="" textlink="">
      <xdr:nvSpPr>
        <xdr:cNvPr id="510" name="Text Box 6">
          <a:extLst>
            <a:ext uri="{FF2B5EF4-FFF2-40B4-BE49-F238E27FC236}">
              <a16:creationId xmlns:a16="http://schemas.microsoft.com/office/drawing/2014/main" id="{A0432C50-D64E-7A41-AC9E-7D7C4EBEBDB8}"/>
            </a:ext>
          </a:extLst>
        </xdr:cNvPr>
        <xdr:cNvSpPr txBox="1">
          <a:spLocks noChangeArrowheads="1"/>
        </xdr:cNvSpPr>
      </xdr:nvSpPr>
      <xdr:spPr bwMode="auto">
        <a:xfrm>
          <a:off x="2781300" y="1117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13</xdr:row>
      <xdr:rowOff>152400</xdr:rowOff>
    </xdr:from>
    <xdr:to>
      <xdr:col>4</xdr:col>
      <xdr:colOff>609600</xdr:colOff>
      <xdr:row>14</xdr:row>
      <xdr:rowOff>152400</xdr:rowOff>
    </xdr:to>
    <xdr:sp macro="" textlink="">
      <xdr:nvSpPr>
        <xdr:cNvPr id="511" name="Text Box 10">
          <a:extLst>
            <a:ext uri="{FF2B5EF4-FFF2-40B4-BE49-F238E27FC236}">
              <a16:creationId xmlns:a16="http://schemas.microsoft.com/office/drawing/2014/main" id="{989B325C-254A-9E49-9BA3-516A4E3C557C}"/>
            </a:ext>
          </a:extLst>
        </xdr:cNvPr>
        <xdr:cNvSpPr txBox="1">
          <a:spLocks noChangeArrowheads="1"/>
        </xdr:cNvSpPr>
      </xdr:nvSpPr>
      <xdr:spPr bwMode="auto">
        <a:xfrm>
          <a:off x="2781300" y="1117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13</xdr:row>
      <xdr:rowOff>101600</xdr:rowOff>
    </xdr:from>
    <xdr:to>
      <xdr:col>4</xdr:col>
      <xdr:colOff>609600</xdr:colOff>
      <xdr:row>14</xdr:row>
      <xdr:rowOff>101600</xdr:rowOff>
    </xdr:to>
    <xdr:sp macro="" textlink="">
      <xdr:nvSpPr>
        <xdr:cNvPr id="512" name="Text Box 6">
          <a:extLst>
            <a:ext uri="{FF2B5EF4-FFF2-40B4-BE49-F238E27FC236}">
              <a16:creationId xmlns:a16="http://schemas.microsoft.com/office/drawing/2014/main" id="{B14A9019-2FE8-B54D-B534-9C81049A17C4}"/>
            </a:ext>
          </a:extLst>
        </xdr:cNvPr>
        <xdr:cNvSpPr txBox="1">
          <a:spLocks noChangeArrowheads="1"/>
        </xdr:cNvSpPr>
      </xdr:nvSpPr>
      <xdr:spPr bwMode="auto">
        <a:xfrm>
          <a:off x="2781300" y="1112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13</xdr:row>
      <xdr:rowOff>152400</xdr:rowOff>
    </xdr:from>
    <xdr:to>
      <xdr:col>4</xdr:col>
      <xdr:colOff>609600</xdr:colOff>
      <xdr:row>14</xdr:row>
      <xdr:rowOff>152400</xdr:rowOff>
    </xdr:to>
    <xdr:sp macro="" textlink="">
      <xdr:nvSpPr>
        <xdr:cNvPr id="513" name="Text Box 10">
          <a:extLst>
            <a:ext uri="{FF2B5EF4-FFF2-40B4-BE49-F238E27FC236}">
              <a16:creationId xmlns:a16="http://schemas.microsoft.com/office/drawing/2014/main" id="{66E5F26D-026B-ED47-82A4-A91B0675C04E}"/>
            </a:ext>
          </a:extLst>
        </xdr:cNvPr>
        <xdr:cNvSpPr txBox="1">
          <a:spLocks noChangeArrowheads="1"/>
        </xdr:cNvSpPr>
      </xdr:nvSpPr>
      <xdr:spPr bwMode="auto">
        <a:xfrm>
          <a:off x="2781300" y="1117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13</xdr:row>
      <xdr:rowOff>152400</xdr:rowOff>
    </xdr:from>
    <xdr:to>
      <xdr:col>4</xdr:col>
      <xdr:colOff>609600</xdr:colOff>
      <xdr:row>14</xdr:row>
      <xdr:rowOff>152400</xdr:rowOff>
    </xdr:to>
    <xdr:sp macro="" textlink="">
      <xdr:nvSpPr>
        <xdr:cNvPr id="514" name="Text Box 6">
          <a:extLst>
            <a:ext uri="{FF2B5EF4-FFF2-40B4-BE49-F238E27FC236}">
              <a16:creationId xmlns:a16="http://schemas.microsoft.com/office/drawing/2014/main" id="{427706C6-75F0-4943-AB51-0E994E123941}"/>
            </a:ext>
          </a:extLst>
        </xdr:cNvPr>
        <xdr:cNvSpPr txBox="1">
          <a:spLocks noChangeArrowheads="1"/>
        </xdr:cNvSpPr>
      </xdr:nvSpPr>
      <xdr:spPr bwMode="auto">
        <a:xfrm>
          <a:off x="2781300" y="1117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13</xdr:row>
      <xdr:rowOff>152400</xdr:rowOff>
    </xdr:from>
    <xdr:to>
      <xdr:col>4</xdr:col>
      <xdr:colOff>609600</xdr:colOff>
      <xdr:row>14</xdr:row>
      <xdr:rowOff>152400</xdr:rowOff>
    </xdr:to>
    <xdr:sp macro="" textlink="">
      <xdr:nvSpPr>
        <xdr:cNvPr id="515" name="Text Box 10">
          <a:extLst>
            <a:ext uri="{FF2B5EF4-FFF2-40B4-BE49-F238E27FC236}">
              <a16:creationId xmlns:a16="http://schemas.microsoft.com/office/drawing/2014/main" id="{0B9C5605-5D23-6D4F-B0D3-51F653E34AC7}"/>
            </a:ext>
          </a:extLst>
        </xdr:cNvPr>
        <xdr:cNvSpPr txBox="1">
          <a:spLocks noChangeArrowheads="1"/>
        </xdr:cNvSpPr>
      </xdr:nvSpPr>
      <xdr:spPr bwMode="auto">
        <a:xfrm>
          <a:off x="2781300" y="1117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13</xdr:row>
      <xdr:rowOff>101600</xdr:rowOff>
    </xdr:from>
    <xdr:to>
      <xdr:col>4</xdr:col>
      <xdr:colOff>609600</xdr:colOff>
      <xdr:row>14</xdr:row>
      <xdr:rowOff>101600</xdr:rowOff>
    </xdr:to>
    <xdr:sp macro="" textlink="">
      <xdr:nvSpPr>
        <xdr:cNvPr id="516" name="Text Box 6">
          <a:extLst>
            <a:ext uri="{FF2B5EF4-FFF2-40B4-BE49-F238E27FC236}">
              <a16:creationId xmlns:a16="http://schemas.microsoft.com/office/drawing/2014/main" id="{BF02569B-2377-8C44-A189-883C99DD964F}"/>
            </a:ext>
          </a:extLst>
        </xdr:cNvPr>
        <xdr:cNvSpPr txBox="1">
          <a:spLocks noChangeArrowheads="1"/>
        </xdr:cNvSpPr>
      </xdr:nvSpPr>
      <xdr:spPr bwMode="auto">
        <a:xfrm>
          <a:off x="2781300" y="1112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13</xdr:row>
      <xdr:rowOff>152400</xdr:rowOff>
    </xdr:from>
    <xdr:to>
      <xdr:col>4</xdr:col>
      <xdr:colOff>609600</xdr:colOff>
      <xdr:row>14</xdr:row>
      <xdr:rowOff>152400</xdr:rowOff>
    </xdr:to>
    <xdr:sp macro="" textlink="">
      <xdr:nvSpPr>
        <xdr:cNvPr id="517" name="Text Box 10">
          <a:extLst>
            <a:ext uri="{FF2B5EF4-FFF2-40B4-BE49-F238E27FC236}">
              <a16:creationId xmlns:a16="http://schemas.microsoft.com/office/drawing/2014/main" id="{99E73293-7127-DF45-9C9B-BCB488E19913}"/>
            </a:ext>
          </a:extLst>
        </xdr:cNvPr>
        <xdr:cNvSpPr txBox="1">
          <a:spLocks noChangeArrowheads="1"/>
        </xdr:cNvSpPr>
      </xdr:nvSpPr>
      <xdr:spPr bwMode="auto">
        <a:xfrm>
          <a:off x="2781300" y="1117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13</xdr:row>
      <xdr:rowOff>152400</xdr:rowOff>
    </xdr:from>
    <xdr:to>
      <xdr:col>4</xdr:col>
      <xdr:colOff>609600</xdr:colOff>
      <xdr:row>14</xdr:row>
      <xdr:rowOff>152400</xdr:rowOff>
    </xdr:to>
    <xdr:sp macro="" textlink="">
      <xdr:nvSpPr>
        <xdr:cNvPr id="518" name="Text Box 6">
          <a:extLst>
            <a:ext uri="{FF2B5EF4-FFF2-40B4-BE49-F238E27FC236}">
              <a16:creationId xmlns:a16="http://schemas.microsoft.com/office/drawing/2014/main" id="{B636E8D4-F247-2A4A-8ADA-D4B510AF8E3D}"/>
            </a:ext>
          </a:extLst>
        </xdr:cNvPr>
        <xdr:cNvSpPr txBox="1">
          <a:spLocks noChangeArrowheads="1"/>
        </xdr:cNvSpPr>
      </xdr:nvSpPr>
      <xdr:spPr bwMode="auto">
        <a:xfrm>
          <a:off x="2781300" y="1117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13</xdr:row>
      <xdr:rowOff>152400</xdr:rowOff>
    </xdr:from>
    <xdr:to>
      <xdr:col>4</xdr:col>
      <xdr:colOff>609600</xdr:colOff>
      <xdr:row>14</xdr:row>
      <xdr:rowOff>152400</xdr:rowOff>
    </xdr:to>
    <xdr:sp macro="" textlink="">
      <xdr:nvSpPr>
        <xdr:cNvPr id="519" name="Text Box 10">
          <a:extLst>
            <a:ext uri="{FF2B5EF4-FFF2-40B4-BE49-F238E27FC236}">
              <a16:creationId xmlns:a16="http://schemas.microsoft.com/office/drawing/2014/main" id="{47B4F4AA-813D-B24E-852A-17F9D5F8470B}"/>
            </a:ext>
          </a:extLst>
        </xdr:cNvPr>
        <xdr:cNvSpPr txBox="1">
          <a:spLocks noChangeArrowheads="1"/>
        </xdr:cNvSpPr>
      </xdr:nvSpPr>
      <xdr:spPr bwMode="auto">
        <a:xfrm>
          <a:off x="2781300" y="1117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13</xdr:row>
      <xdr:rowOff>101600</xdr:rowOff>
    </xdr:from>
    <xdr:to>
      <xdr:col>4</xdr:col>
      <xdr:colOff>609600</xdr:colOff>
      <xdr:row>14</xdr:row>
      <xdr:rowOff>101600</xdr:rowOff>
    </xdr:to>
    <xdr:sp macro="" textlink="">
      <xdr:nvSpPr>
        <xdr:cNvPr id="520" name="Text Box 6">
          <a:extLst>
            <a:ext uri="{FF2B5EF4-FFF2-40B4-BE49-F238E27FC236}">
              <a16:creationId xmlns:a16="http://schemas.microsoft.com/office/drawing/2014/main" id="{E604938E-A71A-5C41-9EC1-E0EF99C84467}"/>
            </a:ext>
          </a:extLst>
        </xdr:cNvPr>
        <xdr:cNvSpPr txBox="1">
          <a:spLocks noChangeArrowheads="1"/>
        </xdr:cNvSpPr>
      </xdr:nvSpPr>
      <xdr:spPr bwMode="auto">
        <a:xfrm>
          <a:off x="2781300" y="1112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13</xdr:row>
      <xdr:rowOff>152400</xdr:rowOff>
    </xdr:from>
    <xdr:to>
      <xdr:col>4</xdr:col>
      <xdr:colOff>609600</xdr:colOff>
      <xdr:row>14</xdr:row>
      <xdr:rowOff>152400</xdr:rowOff>
    </xdr:to>
    <xdr:sp macro="" textlink="">
      <xdr:nvSpPr>
        <xdr:cNvPr id="521" name="Text Box 10">
          <a:extLst>
            <a:ext uri="{FF2B5EF4-FFF2-40B4-BE49-F238E27FC236}">
              <a16:creationId xmlns:a16="http://schemas.microsoft.com/office/drawing/2014/main" id="{024755DF-7D42-0249-9454-629891C35BC1}"/>
            </a:ext>
          </a:extLst>
        </xdr:cNvPr>
        <xdr:cNvSpPr txBox="1">
          <a:spLocks noChangeArrowheads="1"/>
        </xdr:cNvSpPr>
      </xdr:nvSpPr>
      <xdr:spPr bwMode="auto">
        <a:xfrm>
          <a:off x="2781300" y="1117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13</xdr:row>
      <xdr:rowOff>101600</xdr:rowOff>
    </xdr:from>
    <xdr:to>
      <xdr:col>4</xdr:col>
      <xdr:colOff>609600</xdr:colOff>
      <xdr:row>14</xdr:row>
      <xdr:rowOff>101600</xdr:rowOff>
    </xdr:to>
    <xdr:sp macro="" textlink="">
      <xdr:nvSpPr>
        <xdr:cNvPr id="522" name="Text Box 6">
          <a:extLst>
            <a:ext uri="{FF2B5EF4-FFF2-40B4-BE49-F238E27FC236}">
              <a16:creationId xmlns:a16="http://schemas.microsoft.com/office/drawing/2014/main" id="{AE57EFD2-5E71-DF48-A8DD-103AD46A5CAB}"/>
            </a:ext>
          </a:extLst>
        </xdr:cNvPr>
        <xdr:cNvSpPr txBox="1">
          <a:spLocks noChangeArrowheads="1"/>
        </xdr:cNvSpPr>
      </xdr:nvSpPr>
      <xdr:spPr bwMode="auto">
        <a:xfrm>
          <a:off x="2781300" y="1112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13</xdr:row>
      <xdr:rowOff>152400</xdr:rowOff>
    </xdr:from>
    <xdr:to>
      <xdr:col>4</xdr:col>
      <xdr:colOff>609600</xdr:colOff>
      <xdr:row>14</xdr:row>
      <xdr:rowOff>152400</xdr:rowOff>
    </xdr:to>
    <xdr:sp macro="" textlink="">
      <xdr:nvSpPr>
        <xdr:cNvPr id="523" name="Text Box 10">
          <a:extLst>
            <a:ext uri="{FF2B5EF4-FFF2-40B4-BE49-F238E27FC236}">
              <a16:creationId xmlns:a16="http://schemas.microsoft.com/office/drawing/2014/main" id="{EC4CC475-75EA-D94C-8548-1E755F905674}"/>
            </a:ext>
          </a:extLst>
        </xdr:cNvPr>
        <xdr:cNvSpPr txBox="1">
          <a:spLocks noChangeArrowheads="1"/>
        </xdr:cNvSpPr>
      </xdr:nvSpPr>
      <xdr:spPr bwMode="auto">
        <a:xfrm>
          <a:off x="2781300" y="1117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13</xdr:row>
      <xdr:rowOff>152400</xdr:rowOff>
    </xdr:from>
    <xdr:to>
      <xdr:col>4</xdr:col>
      <xdr:colOff>609600</xdr:colOff>
      <xdr:row>14</xdr:row>
      <xdr:rowOff>152400</xdr:rowOff>
    </xdr:to>
    <xdr:sp macro="" textlink="">
      <xdr:nvSpPr>
        <xdr:cNvPr id="524" name="Text Box 6">
          <a:extLst>
            <a:ext uri="{FF2B5EF4-FFF2-40B4-BE49-F238E27FC236}">
              <a16:creationId xmlns:a16="http://schemas.microsoft.com/office/drawing/2014/main" id="{B7EC5ECF-6836-A348-B182-95083A9EB6E3}"/>
            </a:ext>
          </a:extLst>
        </xdr:cNvPr>
        <xdr:cNvSpPr txBox="1">
          <a:spLocks noChangeArrowheads="1"/>
        </xdr:cNvSpPr>
      </xdr:nvSpPr>
      <xdr:spPr bwMode="auto">
        <a:xfrm>
          <a:off x="2781300" y="1117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13</xdr:row>
      <xdr:rowOff>152400</xdr:rowOff>
    </xdr:from>
    <xdr:to>
      <xdr:col>4</xdr:col>
      <xdr:colOff>609600</xdr:colOff>
      <xdr:row>14</xdr:row>
      <xdr:rowOff>152400</xdr:rowOff>
    </xdr:to>
    <xdr:sp macro="" textlink="">
      <xdr:nvSpPr>
        <xdr:cNvPr id="525" name="Text Box 10">
          <a:extLst>
            <a:ext uri="{FF2B5EF4-FFF2-40B4-BE49-F238E27FC236}">
              <a16:creationId xmlns:a16="http://schemas.microsoft.com/office/drawing/2014/main" id="{514916E0-400C-E541-82B8-DCF302F12BA4}"/>
            </a:ext>
          </a:extLst>
        </xdr:cNvPr>
        <xdr:cNvSpPr txBox="1">
          <a:spLocks noChangeArrowheads="1"/>
        </xdr:cNvSpPr>
      </xdr:nvSpPr>
      <xdr:spPr bwMode="auto">
        <a:xfrm>
          <a:off x="2781300" y="1117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13</xdr:row>
      <xdr:rowOff>101600</xdr:rowOff>
    </xdr:from>
    <xdr:to>
      <xdr:col>4</xdr:col>
      <xdr:colOff>609600</xdr:colOff>
      <xdr:row>14</xdr:row>
      <xdr:rowOff>101600</xdr:rowOff>
    </xdr:to>
    <xdr:sp macro="" textlink="">
      <xdr:nvSpPr>
        <xdr:cNvPr id="526" name="Text Box 6">
          <a:extLst>
            <a:ext uri="{FF2B5EF4-FFF2-40B4-BE49-F238E27FC236}">
              <a16:creationId xmlns:a16="http://schemas.microsoft.com/office/drawing/2014/main" id="{BEDCE4F4-74B6-224C-A3FA-0D62ADFAD6D3}"/>
            </a:ext>
          </a:extLst>
        </xdr:cNvPr>
        <xdr:cNvSpPr txBox="1">
          <a:spLocks noChangeArrowheads="1"/>
        </xdr:cNvSpPr>
      </xdr:nvSpPr>
      <xdr:spPr bwMode="auto">
        <a:xfrm>
          <a:off x="2781300" y="1112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13</xdr:row>
      <xdr:rowOff>152400</xdr:rowOff>
    </xdr:from>
    <xdr:to>
      <xdr:col>4</xdr:col>
      <xdr:colOff>609600</xdr:colOff>
      <xdr:row>14</xdr:row>
      <xdr:rowOff>152400</xdr:rowOff>
    </xdr:to>
    <xdr:sp macro="" textlink="">
      <xdr:nvSpPr>
        <xdr:cNvPr id="527" name="Text Box 10">
          <a:extLst>
            <a:ext uri="{FF2B5EF4-FFF2-40B4-BE49-F238E27FC236}">
              <a16:creationId xmlns:a16="http://schemas.microsoft.com/office/drawing/2014/main" id="{0E0C7442-B7DE-A94E-ABD2-0260671CABB7}"/>
            </a:ext>
          </a:extLst>
        </xdr:cNvPr>
        <xdr:cNvSpPr txBox="1">
          <a:spLocks noChangeArrowheads="1"/>
        </xdr:cNvSpPr>
      </xdr:nvSpPr>
      <xdr:spPr bwMode="auto">
        <a:xfrm>
          <a:off x="2781300" y="1117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15</xdr:row>
      <xdr:rowOff>152400</xdr:rowOff>
    </xdr:from>
    <xdr:to>
      <xdr:col>4</xdr:col>
      <xdr:colOff>609600</xdr:colOff>
      <xdr:row>16</xdr:row>
      <xdr:rowOff>152400</xdr:rowOff>
    </xdr:to>
    <xdr:sp macro="" textlink="">
      <xdr:nvSpPr>
        <xdr:cNvPr id="528" name="Text Box 6">
          <a:extLst>
            <a:ext uri="{FF2B5EF4-FFF2-40B4-BE49-F238E27FC236}">
              <a16:creationId xmlns:a16="http://schemas.microsoft.com/office/drawing/2014/main" id="{1E88B3DD-1704-8C4D-93D4-C0F0E3E7D970}"/>
            </a:ext>
          </a:extLst>
        </xdr:cNvPr>
        <xdr:cNvSpPr txBox="1">
          <a:spLocks noChangeArrowheads="1"/>
        </xdr:cNvSpPr>
      </xdr:nvSpPr>
      <xdr:spPr bwMode="auto">
        <a:xfrm>
          <a:off x="2781300" y="1149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15</xdr:row>
      <xdr:rowOff>152400</xdr:rowOff>
    </xdr:from>
    <xdr:to>
      <xdr:col>4</xdr:col>
      <xdr:colOff>609600</xdr:colOff>
      <xdr:row>16</xdr:row>
      <xdr:rowOff>152400</xdr:rowOff>
    </xdr:to>
    <xdr:sp macro="" textlink="">
      <xdr:nvSpPr>
        <xdr:cNvPr id="529" name="Text Box 10">
          <a:extLst>
            <a:ext uri="{FF2B5EF4-FFF2-40B4-BE49-F238E27FC236}">
              <a16:creationId xmlns:a16="http://schemas.microsoft.com/office/drawing/2014/main" id="{02E38B5F-1750-3E44-9CFA-016C793DD99A}"/>
            </a:ext>
          </a:extLst>
        </xdr:cNvPr>
        <xdr:cNvSpPr txBox="1">
          <a:spLocks noChangeArrowheads="1"/>
        </xdr:cNvSpPr>
      </xdr:nvSpPr>
      <xdr:spPr bwMode="auto">
        <a:xfrm>
          <a:off x="2781300" y="1149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25</xdr:row>
      <xdr:rowOff>152400</xdr:rowOff>
    </xdr:from>
    <xdr:to>
      <xdr:col>4</xdr:col>
      <xdr:colOff>609600</xdr:colOff>
      <xdr:row>26</xdr:row>
      <xdr:rowOff>152400</xdr:rowOff>
    </xdr:to>
    <xdr:sp macro="" textlink="">
      <xdr:nvSpPr>
        <xdr:cNvPr id="530" name="Text Box 6">
          <a:extLst>
            <a:ext uri="{FF2B5EF4-FFF2-40B4-BE49-F238E27FC236}">
              <a16:creationId xmlns:a16="http://schemas.microsoft.com/office/drawing/2014/main" id="{9E618C5A-8422-6C4B-A383-69A10850E2FF}"/>
            </a:ext>
          </a:extLst>
        </xdr:cNvPr>
        <xdr:cNvSpPr txBox="1">
          <a:spLocks noChangeArrowheads="1"/>
        </xdr:cNvSpPr>
      </xdr:nvSpPr>
      <xdr:spPr bwMode="auto">
        <a:xfrm>
          <a:off x="2781300" y="1181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25</xdr:row>
      <xdr:rowOff>152400</xdr:rowOff>
    </xdr:from>
    <xdr:to>
      <xdr:col>4</xdr:col>
      <xdr:colOff>609600</xdr:colOff>
      <xdr:row>26</xdr:row>
      <xdr:rowOff>152400</xdr:rowOff>
    </xdr:to>
    <xdr:sp macro="" textlink="">
      <xdr:nvSpPr>
        <xdr:cNvPr id="531" name="Text Box 10">
          <a:extLst>
            <a:ext uri="{FF2B5EF4-FFF2-40B4-BE49-F238E27FC236}">
              <a16:creationId xmlns:a16="http://schemas.microsoft.com/office/drawing/2014/main" id="{210BDFA8-B63D-AE49-80F9-D72278B807F8}"/>
            </a:ext>
          </a:extLst>
        </xdr:cNvPr>
        <xdr:cNvSpPr txBox="1">
          <a:spLocks noChangeArrowheads="1"/>
        </xdr:cNvSpPr>
      </xdr:nvSpPr>
      <xdr:spPr bwMode="auto">
        <a:xfrm>
          <a:off x="2781300" y="1181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25</xdr:row>
      <xdr:rowOff>101600</xdr:rowOff>
    </xdr:from>
    <xdr:to>
      <xdr:col>4</xdr:col>
      <xdr:colOff>609600</xdr:colOff>
      <xdr:row>26</xdr:row>
      <xdr:rowOff>101600</xdr:rowOff>
    </xdr:to>
    <xdr:sp macro="" textlink="">
      <xdr:nvSpPr>
        <xdr:cNvPr id="532" name="Text Box 6">
          <a:extLst>
            <a:ext uri="{FF2B5EF4-FFF2-40B4-BE49-F238E27FC236}">
              <a16:creationId xmlns:a16="http://schemas.microsoft.com/office/drawing/2014/main" id="{E24DE928-BB13-B641-925F-06B0F07E9936}"/>
            </a:ext>
          </a:extLst>
        </xdr:cNvPr>
        <xdr:cNvSpPr txBox="1">
          <a:spLocks noChangeArrowheads="1"/>
        </xdr:cNvSpPr>
      </xdr:nvSpPr>
      <xdr:spPr bwMode="auto">
        <a:xfrm>
          <a:off x="2781300" y="11760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25</xdr:row>
      <xdr:rowOff>152400</xdr:rowOff>
    </xdr:from>
    <xdr:to>
      <xdr:col>4</xdr:col>
      <xdr:colOff>609600</xdr:colOff>
      <xdr:row>26</xdr:row>
      <xdr:rowOff>152400</xdr:rowOff>
    </xdr:to>
    <xdr:sp macro="" textlink="">
      <xdr:nvSpPr>
        <xdr:cNvPr id="533" name="Text Box 10">
          <a:extLst>
            <a:ext uri="{FF2B5EF4-FFF2-40B4-BE49-F238E27FC236}">
              <a16:creationId xmlns:a16="http://schemas.microsoft.com/office/drawing/2014/main" id="{F67B5FC4-0817-5147-B6C2-33647030D329}"/>
            </a:ext>
          </a:extLst>
        </xdr:cNvPr>
        <xdr:cNvSpPr txBox="1">
          <a:spLocks noChangeArrowheads="1"/>
        </xdr:cNvSpPr>
      </xdr:nvSpPr>
      <xdr:spPr bwMode="auto">
        <a:xfrm>
          <a:off x="2781300" y="1181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25</xdr:row>
      <xdr:rowOff>152400</xdr:rowOff>
    </xdr:from>
    <xdr:to>
      <xdr:col>4</xdr:col>
      <xdr:colOff>609600</xdr:colOff>
      <xdr:row>26</xdr:row>
      <xdr:rowOff>152400</xdr:rowOff>
    </xdr:to>
    <xdr:sp macro="" textlink="">
      <xdr:nvSpPr>
        <xdr:cNvPr id="534" name="Text Box 6">
          <a:extLst>
            <a:ext uri="{FF2B5EF4-FFF2-40B4-BE49-F238E27FC236}">
              <a16:creationId xmlns:a16="http://schemas.microsoft.com/office/drawing/2014/main" id="{10B6899C-F88B-B443-8590-DDD68356C039}"/>
            </a:ext>
          </a:extLst>
        </xdr:cNvPr>
        <xdr:cNvSpPr txBox="1">
          <a:spLocks noChangeArrowheads="1"/>
        </xdr:cNvSpPr>
      </xdr:nvSpPr>
      <xdr:spPr bwMode="auto">
        <a:xfrm>
          <a:off x="2781300" y="1181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25</xdr:row>
      <xdr:rowOff>152400</xdr:rowOff>
    </xdr:from>
    <xdr:to>
      <xdr:col>4</xdr:col>
      <xdr:colOff>609600</xdr:colOff>
      <xdr:row>26</xdr:row>
      <xdr:rowOff>152400</xdr:rowOff>
    </xdr:to>
    <xdr:sp macro="" textlink="">
      <xdr:nvSpPr>
        <xdr:cNvPr id="535" name="Text Box 10">
          <a:extLst>
            <a:ext uri="{FF2B5EF4-FFF2-40B4-BE49-F238E27FC236}">
              <a16:creationId xmlns:a16="http://schemas.microsoft.com/office/drawing/2014/main" id="{9F48C151-0895-3840-90E8-F6DF0281EB00}"/>
            </a:ext>
          </a:extLst>
        </xdr:cNvPr>
        <xdr:cNvSpPr txBox="1">
          <a:spLocks noChangeArrowheads="1"/>
        </xdr:cNvSpPr>
      </xdr:nvSpPr>
      <xdr:spPr bwMode="auto">
        <a:xfrm>
          <a:off x="2781300" y="1181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25</xdr:row>
      <xdr:rowOff>101600</xdr:rowOff>
    </xdr:from>
    <xdr:to>
      <xdr:col>4</xdr:col>
      <xdr:colOff>609600</xdr:colOff>
      <xdr:row>26</xdr:row>
      <xdr:rowOff>101600</xdr:rowOff>
    </xdr:to>
    <xdr:sp macro="" textlink="">
      <xdr:nvSpPr>
        <xdr:cNvPr id="536" name="Text Box 6">
          <a:extLst>
            <a:ext uri="{FF2B5EF4-FFF2-40B4-BE49-F238E27FC236}">
              <a16:creationId xmlns:a16="http://schemas.microsoft.com/office/drawing/2014/main" id="{5E4E6E29-FF28-AB40-BD5C-CB3D860CAD29}"/>
            </a:ext>
          </a:extLst>
        </xdr:cNvPr>
        <xdr:cNvSpPr txBox="1">
          <a:spLocks noChangeArrowheads="1"/>
        </xdr:cNvSpPr>
      </xdr:nvSpPr>
      <xdr:spPr bwMode="auto">
        <a:xfrm>
          <a:off x="2781300" y="11760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25</xdr:row>
      <xdr:rowOff>152400</xdr:rowOff>
    </xdr:from>
    <xdr:to>
      <xdr:col>4</xdr:col>
      <xdr:colOff>609600</xdr:colOff>
      <xdr:row>26</xdr:row>
      <xdr:rowOff>152400</xdr:rowOff>
    </xdr:to>
    <xdr:sp macro="" textlink="">
      <xdr:nvSpPr>
        <xdr:cNvPr id="537" name="Text Box 10">
          <a:extLst>
            <a:ext uri="{FF2B5EF4-FFF2-40B4-BE49-F238E27FC236}">
              <a16:creationId xmlns:a16="http://schemas.microsoft.com/office/drawing/2014/main" id="{957FE091-0B8B-9040-B3BA-5ED7C580377A}"/>
            </a:ext>
          </a:extLst>
        </xdr:cNvPr>
        <xdr:cNvSpPr txBox="1">
          <a:spLocks noChangeArrowheads="1"/>
        </xdr:cNvSpPr>
      </xdr:nvSpPr>
      <xdr:spPr bwMode="auto">
        <a:xfrm>
          <a:off x="2781300" y="1181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25</xdr:row>
      <xdr:rowOff>152400</xdr:rowOff>
    </xdr:from>
    <xdr:to>
      <xdr:col>4</xdr:col>
      <xdr:colOff>609600</xdr:colOff>
      <xdr:row>26</xdr:row>
      <xdr:rowOff>152400</xdr:rowOff>
    </xdr:to>
    <xdr:sp macro="" textlink="">
      <xdr:nvSpPr>
        <xdr:cNvPr id="538" name="Text Box 6">
          <a:extLst>
            <a:ext uri="{FF2B5EF4-FFF2-40B4-BE49-F238E27FC236}">
              <a16:creationId xmlns:a16="http://schemas.microsoft.com/office/drawing/2014/main" id="{7DD8A5C6-9AFB-9645-83D2-E003A2700EB1}"/>
            </a:ext>
          </a:extLst>
        </xdr:cNvPr>
        <xdr:cNvSpPr txBox="1">
          <a:spLocks noChangeArrowheads="1"/>
        </xdr:cNvSpPr>
      </xdr:nvSpPr>
      <xdr:spPr bwMode="auto">
        <a:xfrm>
          <a:off x="2781300" y="1181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25</xdr:row>
      <xdr:rowOff>152400</xdr:rowOff>
    </xdr:from>
    <xdr:to>
      <xdr:col>4</xdr:col>
      <xdr:colOff>609600</xdr:colOff>
      <xdr:row>26</xdr:row>
      <xdr:rowOff>152400</xdr:rowOff>
    </xdr:to>
    <xdr:sp macro="" textlink="">
      <xdr:nvSpPr>
        <xdr:cNvPr id="539" name="Text Box 10">
          <a:extLst>
            <a:ext uri="{FF2B5EF4-FFF2-40B4-BE49-F238E27FC236}">
              <a16:creationId xmlns:a16="http://schemas.microsoft.com/office/drawing/2014/main" id="{FCA907E7-884C-EA45-881E-DD720FDE5D42}"/>
            </a:ext>
          </a:extLst>
        </xdr:cNvPr>
        <xdr:cNvSpPr txBox="1">
          <a:spLocks noChangeArrowheads="1"/>
        </xdr:cNvSpPr>
      </xdr:nvSpPr>
      <xdr:spPr bwMode="auto">
        <a:xfrm>
          <a:off x="2781300" y="1181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25</xdr:row>
      <xdr:rowOff>101600</xdr:rowOff>
    </xdr:from>
    <xdr:to>
      <xdr:col>4</xdr:col>
      <xdr:colOff>609600</xdr:colOff>
      <xdr:row>26</xdr:row>
      <xdr:rowOff>101600</xdr:rowOff>
    </xdr:to>
    <xdr:sp macro="" textlink="">
      <xdr:nvSpPr>
        <xdr:cNvPr id="540" name="Text Box 6">
          <a:extLst>
            <a:ext uri="{FF2B5EF4-FFF2-40B4-BE49-F238E27FC236}">
              <a16:creationId xmlns:a16="http://schemas.microsoft.com/office/drawing/2014/main" id="{4C6A67BD-58AF-7E48-B136-001DDBFCB2DE}"/>
            </a:ext>
          </a:extLst>
        </xdr:cNvPr>
        <xdr:cNvSpPr txBox="1">
          <a:spLocks noChangeArrowheads="1"/>
        </xdr:cNvSpPr>
      </xdr:nvSpPr>
      <xdr:spPr bwMode="auto">
        <a:xfrm>
          <a:off x="2781300" y="11760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25</xdr:row>
      <xdr:rowOff>152400</xdr:rowOff>
    </xdr:from>
    <xdr:to>
      <xdr:col>4</xdr:col>
      <xdr:colOff>609600</xdr:colOff>
      <xdr:row>26</xdr:row>
      <xdr:rowOff>152400</xdr:rowOff>
    </xdr:to>
    <xdr:sp macro="" textlink="">
      <xdr:nvSpPr>
        <xdr:cNvPr id="541" name="Text Box 10">
          <a:extLst>
            <a:ext uri="{FF2B5EF4-FFF2-40B4-BE49-F238E27FC236}">
              <a16:creationId xmlns:a16="http://schemas.microsoft.com/office/drawing/2014/main" id="{32678A0D-6E0A-4448-9CCA-62395DBC353E}"/>
            </a:ext>
          </a:extLst>
        </xdr:cNvPr>
        <xdr:cNvSpPr txBox="1">
          <a:spLocks noChangeArrowheads="1"/>
        </xdr:cNvSpPr>
      </xdr:nvSpPr>
      <xdr:spPr bwMode="auto">
        <a:xfrm>
          <a:off x="2781300" y="1181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25</xdr:row>
      <xdr:rowOff>101600</xdr:rowOff>
    </xdr:from>
    <xdr:to>
      <xdr:col>4</xdr:col>
      <xdr:colOff>609600</xdr:colOff>
      <xdr:row>26</xdr:row>
      <xdr:rowOff>101600</xdr:rowOff>
    </xdr:to>
    <xdr:sp macro="" textlink="">
      <xdr:nvSpPr>
        <xdr:cNvPr id="542" name="Text Box 6">
          <a:extLst>
            <a:ext uri="{FF2B5EF4-FFF2-40B4-BE49-F238E27FC236}">
              <a16:creationId xmlns:a16="http://schemas.microsoft.com/office/drawing/2014/main" id="{9BA3A23F-34C3-E64B-A660-FAB9116B0C00}"/>
            </a:ext>
          </a:extLst>
        </xdr:cNvPr>
        <xdr:cNvSpPr txBox="1">
          <a:spLocks noChangeArrowheads="1"/>
        </xdr:cNvSpPr>
      </xdr:nvSpPr>
      <xdr:spPr bwMode="auto">
        <a:xfrm>
          <a:off x="2781300" y="11760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25</xdr:row>
      <xdr:rowOff>152400</xdr:rowOff>
    </xdr:from>
    <xdr:to>
      <xdr:col>4</xdr:col>
      <xdr:colOff>609600</xdr:colOff>
      <xdr:row>26</xdr:row>
      <xdr:rowOff>152400</xdr:rowOff>
    </xdr:to>
    <xdr:sp macro="" textlink="">
      <xdr:nvSpPr>
        <xdr:cNvPr id="543" name="Text Box 10">
          <a:extLst>
            <a:ext uri="{FF2B5EF4-FFF2-40B4-BE49-F238E27FC236}">
              <a16:creationId xmlns:a16="http://schemas.microsoft.com/office/drawing/2014/main" id="{35D57B69-B27D-734C-9F10-8F0A410B326B}"/>
            </a:ext>
          </a:extLst>
        </xdr:cNvPr>
        <xdr:cNvSpPr txBox="1">
          <a:spLocks noChangeArrowheads="1"/>
        </xdr:cNvSpPr>
      </xdr:nvSpPr>
      <xdr:spPr bwMode="auto">
        <a:xfrm>
          <a:off x="2781300" y="1181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25</xdr:row>
      <xdr:rowOff>152400</xdr:rowOff>
    </xdr:from>
    <xdr:to>
      <xdr:col>4</xdr:col>
      <xdr:colOff>609600</xdr:colOff>
      <xdr:row>26</xdr:row>
      <xdr:rowOff>152400</xdr:rowOff>
    </xdr:to>
    <xdr:sp macro="" textlink="">
      <xdr:nvSpPr>
        <xdr:cNvPr id="544" name="Text Box 6">
          <a:extLst>
            <a:ext uri="{FF2B5EF4-FFF2-40B4-BE49-F238E27FC236}">
              <a16:creationId xmlns:a16="http://schemas.microsoft.com/office/drawing/2014/main" id="{81D63B71-CA62-F44A-824D-497783E1626A}"/>
            </a:ext>
          </a:extLst>
        </xdr:cNvPr>
        <xdr:cNvSpPr txBox="1">
          <a:spLocks noChangeArrowheads="1"/>
        </xdr:cNvSpPr>
      </xdr:nvSpPr>
      <xdr:spPr bwMode="auto">
        <a:xfrm>
          <a:off x="2781300" y="1181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25</xdr:row>
      <xdr:rowOff>152400</xdr:rowOff>
    </xdr:from>
    <xdr:to>
      <xdr:col>4</xdr:col>
      <xdr:colOff>609600</xdr:colOff>
      <xdr:row>26</xdr:row>
      <xdr:rowOff>152400</xdr:rowOff>
    </xdr:to>
    <xdr:sp macro="" textlink="">
      <xdr:nvSpPr>
        <xdr:cNvPr id="545" name="Text Box 10">
          <a:extLst>
            <a:ext uri="{FF2B5EF4-FFF2-40B4-BE49-F238E27FC236}">
              <a16:creationId xmlns:a16="http://schemas.microsoft.com/office/drawing/2014/main" id="{9A475668-C539-E640-9682-71905720A521}"/>
            </a:ext>
          </a:extLst>
        </xdr:cNvPr>
        <xdr:cNvSpPr txBox="1">
          <a:spLocks noChangeArrowheads="1"/>
        </xdr:cNvSpPr>
      </xdr:nvSpPr>
      <xdr:spPr bwMode="auto">
        <a:xfrm>
          <a:off x="2781300" y="1181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25</xdr:row>
      <xdr:rowOff>101600</xdr:rowOff>
    </xdr:from>
    <xdr:to>
      <xdr:col>4</xdr:col>
      <xdr:colOff>609600</xdr:colOff>
      <xdr:row>26</xdr:row>
      <xdr:rowOff>101600</xdr:rowOff>
    </xdr:to>
    <xdr:sp macro="" textlink="">
      <xdr:nvSpPr>
        <xdr:cNvPr id="546" name="Text Box 6">
          <a:extLst>
            <a:ext uri="{FF2B5EF4-FFF2-40B4-BE49-F238E27FC236}">
              <a16:creationId xmlns:a16="http://schemas.microsoft.com/office/drawing/2014/main" id="{F1EA70FC-CED8-CB4C-8283-6D471842732F}"/>
            </a:ext>
          </a:extLst>
        </xdr:cNvPr>
        <xdr:cNvSpPr txBox="1">
          <a:spLocks noChangeArrowheads="1"/>
        </xdr:cNvSpPr>
      </xdr:nvSpPr>
      <xdr:spPr bwMode="auto">
        <a:xfrm>
          <a:off x="2781300" y="11760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25</xdr:row>
      <xdr:rowOff>152400</xdr:rowOff>
    </xdr:from>
    <xdr:to>
      <xdr:col>4</xdr:col>
      <xdr:colOff>609600</xdr:colOff>
      <xdr:row>26</xdr:row>
      <xdr:rowOff>152400</xdr:rowOff>
    </xdr:to>
    <xdr:sp macro="" textlink="">
      <xdr:nvSpPr>
        <xdr:cNvPr id="547" name="Text Box 10">
          <a:extLst>
            <a:ext uri="{FF2B5EF4-FFF2-40B4-BE49-F238E27FC236}">
              <a16:creationId xmlns:a16="http://schemas.microsoft.com/office/drawing/2014/main" id="{5CFFFF1E-6D58-0B40-B61C-3491A943D801}"/>
            </a:ext>
          </a:extLst>
        </xdr:cNvPr>
        <xdr:cNvSpPr txBox="1">
          <a:spLocks noChangeArrowheads="1"/>
        </xdr:cNvSpPr>
      </xdr:nvSpPr>
      <xdr:spPr bwMode="auto">
        <a:xfrm>
          <a:off x="2781300" y="1181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25</xdr:row>
      <xdr:rowOff>152400</xdr:rowOff>
    </xdr:from>
    <xdr:to>
      <xdr:col>4</xdr:col>
      <xdr:colOff>609600</xdr:colOff>
      <xdr:row>26</xdr:row>
      <xdr:rowOff>152400</xdr:rowOff>
    </xdr:to>
    <xdr:sp macro="" textlink="">
      <xdr:nvSpPr>
        <xdr:cNvPr id="548" name="Text Box 6">
          <a:extLst>
            <a:ext uri="{FF2B5EF4-FFF2-40B4-BE49-F238E27FC236}">
              <a16:creationId xmlns:a16="http://schemas.microsoft.com/office/drawing/2014/main" id="{998F5E1E-F435-CB4C-8D09-C4716F8C8DCA}"/>
            </a:ext>
          </a:extLst>
        </xdr:cNvPr>
        <xdr:cNvSpPr txBox="1">
          <a:spLocks noChangeArrowheads="1"/>
        </xdr:cNvSpPr>
      </xdr:nvSpPr>
      <xdr:spPr bwMode="auto">
        <a:xfrm>
          <a:off x="2781300" y="1181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25</xdr:row>
      <xdr:rowOff>152400</xdr:rowOff>
    </xdr:from>
    <xdr:to>
      <xdr:col>4</xdr:col>
      <xdr:colOff>609600</xdr:colOff>
      <xdr:row>26</xdr:row>
      <xdr:rowOff>152400</xdr:rowOff>
    </xdr:to>
    <xdr:sp macro="" textlink="">
      <xdr:nvSpPr>
        <xdr:cNvPr id="549" name="Text Box 10">
          <a:extLst>
            <a:ext uri="{FF2B5EF4-FFF2-40B4-BE49-F238E27FC236}">
              <a16:creationId xmlns:a16="http://schemas.microsoft.com/office/drawing/2014/main" id="{AC5CA33E-53FB-B74F-AC5A-E74943C774EF}"/>
            </a:ext>
          </a:extLst>
        </xdr:cNvPr>
        <xdr:cNvSpPr txBox="1">
          <a:spLocks noChangeArrowheads="1"/>
        </xdr:cNvSpPr>
      </xdr:nvSpPr>
      <xdr:spPr bwMode="auto">
        <a:xfrm>
          <a:off x="2781300" y="1181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25</xdr:row>
      <xdr:rowOff>101600</xdr:rowOff>
    </xdr:from>
    <xdr:to>
      <xdr:col>4</xdr:col>
      <xdr:colOff>609600</xdr:colOff>
      <xdr:row>26</xdr:row>
      <xdr:rowOff>101600</xdr:rowOff>
    </xdr:to>
    <xdr:sp macro="" textlink="">
      <xdr:nvSpPr>
        <xdr:cNvPr id="550" name="Text Box 6">
          <a:extLst>
            <a:ext uri="{FF2B5EF4-FFF2-40B4-BE49-F238E27FC236}">
              <a16:creationId xmlns:a16="http://schemas.microsoft.com/office/drawing/2014/main" id="{E9B25606-817D-2542-8FFB-A1D3E189B16F}"/>
            </a:ext>
          </a:extLst>
        </xdr:cNvPr>
        <xdr:cNvSpPr txBox="1">
          <a:spLocks noChangeArrowheads="1"/>
        </xdr:cNvSpPr>
      </xdr:nvSpPr>
      <xdr:spPr bwMode="auto">
        <a:xfrm>
          <a:off x="2781300" y="11760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25</xdr:row>
      <xdr:rowOff>152400</xdr:rowOff>
    </xdr:from>
    <xdr:to>
      <xdr:col>4</xdr:col>
      <xdr:colOff>609600</xdr:colOff>
      <xdr:row>26</xdr:row>
      <xdr:rowOff>152400</xdr:rowOff>
    </xdr:to>
    <xdr:sp macro="" textlink="">
      <xdr:nvSpPr>
        <xdr:cNvPr id="551" name="Text Box 10">
          <a:extLst>
            <a:ext uri="{FF2B5EF4-FFF2-40B4-BE49-F238E27FC236}">
              <a16:creationId xmlns:a16="http://schemas.microsoft.com/office/drawing/2014/main" id="{07BC95DA-FD34-D742-9D4A-7AAB6C7382EE}"/>
            </a:ext>
          </a:extLst>
        </xdr:cNvPr>
        <xdr:cNvSpPr txBox="1">
          <a:spLocks noChangeArrowheads="1"/>
        </xdr:cNvSpPr>
      </xdr:nvSpPr>
      <xdr:spPr bwMode="auto">
        <a:xfrm>
          <a:off x="2781300" y="1181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25</xdr:row>
      <xdr:rowOff>152400</xdr:rowOff>
    </xdr:from>
    <xdr:to>
      <xdr:col>4</xdr:col>
      <xdr:colOff>609600</xdr:colOff>
      <xdr:row>26</xdr:row>
      <xdr:rowOff>152400</xdr:rowOff>
    </xdr:to>
    <xdr:sp macro="" textlink="">
      <xdr:nvSpPr>
        <xdr:cNvPr id="552" name="Text Box 6">
          <a:extLst>
            <a:ext uri="{FF2B5EF4-FFF2-40B4-BE49-F238E27FC236}">
              <a16:creationId xmlns:a16="http://schemas.microsoft.com/office/drawing/2014/main" id="{E2CD3F65-9141-8449-A3ED-135FD71AFF78}"/>
            </a:ext>
          </a:extLst>
        </xdr:cNvPr>
        <xdr:cNvSpPr txBox="1">
          <a:spLocks noChangeArrowheads="1"/>
        </xdr:cNvSpPr>
      </xdr:nvSpPr>
      <xdr:spPr bwMode="auto">
        <a:xfrm>
          <a:off x="2781300" y="1181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25</xdr:row>
      <xdr:rowOff>152400</xdr:rowOff>
    </xdr:from>
    <xdr:to>
      <xdr:col>4</xdr:col>
      <xdr:colOff>609600</xdr:colOff>
      <xdr:row>26</xdr:row>
      <xdr:rowOff>152400</xdr:rowOff>
    </xdr:to>
    <xdr:sp macro="" textlink="">
      <xdr:nvSpPr>
        <xdr:cNvPr id="553" name="Text Box 10">
          <a:extLst>
            <a:ext uri="{FF2B5EF4-FFF2-40B4-BE49-F238E27FC236}">
              <a16:creationId xmlns:a16="http://schemas.microsoft.com/office/drawing/2014/main" id="{298F2950-33C0-5D47-B596-5EB2791A013D}"/>
            </a:ext>
          </a:extLst>
        </xdr:cNvPr>
        <xdr:cNvSpPr txBox="1">
          <a:spLocks noChangeArrowheads="1"/>
        </xdr:cNvSpPr>
      </xdr:nvSpPr>
      <xdr:spPr bwMode="auto">
        <a:xfrm>
          <a:off x="2781300" y="1181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25</xdr:row>
      <xdr:rowOff>101600</xdr:rowOff>
    </xdr:from>
    <xdr:to>
      <xdr:col>4</xdr:col>
      <xdr:colOff>609600</xdr:colOff>
      <xdr:row>26</xdr:row>
      <xdr:rowOff>101600</xdr:rowOff>
    </xdr:to>
    <xdr:sp macro="" textlink="">
      <xdr:nvSpPr>
        <xdr:cNvPr id="554" name="Text Box 6">
          <a:extLst>
            <a:ext uri="{FF2B5EF4-FFF2-40B4-BE49-F238E27FC236}">
              <a16:creationId xmlns:a16="http://schemas.microsoft.com/office/drawing/2014/main" id="{DB55D158-C1EF-5F46-ADE7-51C3AEA39DC9}"/>
            </a:ext>
          </a:extLst>
        </xdr:cNvPr>
        <xdr:cNvSpPr txBox="1">
          <a:spLocks noChangeArrowheads="1"/>
        </xdr:cNvSpPr>
      </xdr:nvSpPr>
      <xdr:spPr bwMode="auto">
        <a:xfrm>
          <a:off x="2781300" y="11760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25</xdr:row>
      <xdr:rowOff>152400</xdr:rowOff>
    </xdr:from>
    <xdr:to>
      <xdr:col>4</xdr:col>
      <xdr:colOff>609600</xdr:colOff>
      <xdr:row>26</xdr:row>
      <xdr:rowOff>152400</xdr:rowOff>
    </xdr:to>
    <xdr:sp macro="" textlink="">
      <xdr:nvSpPr>
        <xdr:cNvPr id="555" name="Text Box 10">
          <a:extLst>
            <a:ext uri="{FF2B5EF4-FFF2-40B4-BE49-F238E27FC236}">
              <a16:creationId xmlns:a16="http://schemas.microsoft.com/office/drawing/2014/main" id="{50DAE820-90AF-1640-A50D-6DD1DE92B4BD}"/>
            </a:ext>
          </a:extLst>
        </xdr:cNvPr>
        <xdr:cNvSpPr txBox="1">
          <a:spLocks noChangeArrowheads="1"/>
        </xdr:cNvSpPr>
      </xdr:nvSpPr>
      <xdr:spPr bwMode="auto">
        <a:xfrm>
          <a:off x="2781300" y="1181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25</xdr:row>
      <xdr:rowOff>101600</xdr:rowOff>
    </xdr:from>
    <xdr:to>
      <xdr:col>4</xdr:col>
      <xdr:colOff>609600</xdr:colOff>
      <xdr:row>26</xdr:row>
      <xdr:rowOff>101600</xdr:rowOff>
    </xdr:to>
    <xdr:sp macro="" textlink="">
      <xdr:nvSpPr>
        <xdr:cNvPr id="556" name="Text Box 6">
          <a:extLst>
            <a:ext uri="{FF2B5EF4-FFF2-40B4-BE49-F238E27FC236}">
              <a16:creationId xmlns:a16="http://schemas.microsoft.com/office/drawing/2014/main" id="{1EDCBBD0-12E2-2940-913C-FDC96B282252}"/>
            </a:ext>
          </a:extLst>
        </xdr:cNvPr>
        <xdr:cNvSpPr txBox="1">
          <a:spLocks noChangeArrowheads="1"/>
        </xdr:cNvSpPr>
      </xdr:nvSpPr>
      <xdr:spPr bwMode="auto">
        <a:xfrm>
          <a:off x="2781300" y="11760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25</xdr:row>
      <xdr:rowOff>152400</xdr:rowOff>
    </xdr:from>
    <xdr:to>
      <xdr:col>4</xdr:col>
      <xdr:colOff>609600</xdr:colOff>
      <xdr:row>26</xdr:row>
      <xdr:rowOff>152400</xdr:rowOff>
    </xdr:to>
    <xdr:sp macro="" textlink="">
      <xdr:nvSpPr>
        <xdr:cNvPr id="557" name="Text Box 10">
          <a:extLst>
            <a:ext uri="{FF2B5EF4-FFF2-40B4-BE49-F238E27FC236}">
              <a16:creationId xmlns:a16="http://schemas.microsoft.com/office/drawing/2014/main" id="{07D05613-3B17-6640-BC93-4350E7F8AF3E}"/>
            </a:ext>
          </a:extLst>
        </xdr:cNvPr>
        <xdr:cNvSpPr txBox="1">
          <a:spLocks noChangeArrowheads="1"/>
        </xdr:cNvSpPr>
      </xdr:nvSpPr>
      <xdr:spPr bwMode="auto">
        <a:xfrm>
          <a:off x="2781300" y="1181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25</xdr:row>
      <xdr:rowOff>152400</xdr:rowOff>
    </xdr:from>
    <xdr:to>
      <xdr:col>4</xdr:col>
      <xdr:colOff>609600</xdr:colOff>
      <xdr:row>26</xdr:row>
      <xdr:rowOff>152400</xdr:rowOff>
    </xdr:to>
    <xdr:sp macro="" textlink="">
      <xdr:nvSpPr>
        <xdr:cNvPr id="558" name="Text Box 6">
          <a:extLst>
            <a:ext uri="{FF2B5EF4-FFF2-40B4-BE49-F238E27FC236}">
              <a16:creationId xmlns:a16="http://schemas.microsoft.com/office/drawing/2014/main" id="{DD20B3B4-AABA-7247-B055-97A6F69BA6AC}"/>
            </a:ext>
          </a:extLst>
        </xdr:cNvPr>
        <xdr:cNvSpPr txBox="1">
          <a:spLocks noChangeArrowheads="1"/>
        </xdr:cNvSpPr>
      </xdr:nvSpPr>
      <xdr:spPr bwMode="auto">
        <a:xfrm>
          <a:off x="2781300" y="1181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25</xdr:row>
      <xdr:rowOff>152400</xdr:rowOff>
    </xdr:from>
    <xdr:to>
      <xdr:col>4</xdr:col>
      <xdr:colOff>609600</xdr:colOff>
      <xdr:row>26</xdr:row>
      <xdr:rowOff>152400</xdr:rowOff>
    </xdr:to>
    <xdr:sp macro="" textlink="">
      <xdr:nvSpPr>
        <xdr:cNvPr id="559" name="Text Box 10">
          <a:extLst>
            <a:ext uri="{FF2B5EF4-FFF2-40B4-BE49-F238E27FC236}">
              <a16:creationId xmlns:a16="http://schemas.microsoft.com/office/drawing/2014/main" id="{F79E3B57-9966-B649-8D68-0DC3F86F2760}"/>
            </a:ext>
          </a:extLst>
        </xdr:cNvPr>
        <xdr:cNvSpPr txBox="1">
          <a:spLocks noChangeArrowheads="1"/>
        </xdr:cNvSpPr>
      </xdr:nvSpPr>
      <xdr:spPr bwMode="auto">
        <a:xfrm>
          <a:off x="2781300" y="1181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25</xdr:row>
      <xdr:rowOff>101600</xdr:rowOff>
    </xdr:from>
    <xdr:to>
      <xdr:col>4</xdr:col>
      <xdr:colOff>609600</xdr:colOff>
      <xdr:row>26</xdr:row>
      <xdr:rowOff>101600</xdr:rowOff>
    </xdr:to>
    <xdr:sp macro="" textlink="">
      <xdr:nvSpPr>
        <xdr:cNvPr id="560" name="Text Box 6">
          <a:extLst>
            <a:ext uri="{FF2B5EF4-FFF2-40B4-BE49-F238E27FC236}">
              <a16:creationId xmlns:a16="http://schemas.microsoft.com/office/drawing/2014/main" id="{303F3B41-FF1E-3B46-A08B-3DE752F6AE96}"/>
            </a:ext>
          </a:extLst>
        </xdr:cNvPr>
        <xdr:cNvSpPr txBox="1">
          <a:spLocks noChangeArrowheads="1"/>
        </xdr:cNvSpPr>
      </xdr:nvSpPr>
      <xdr:spPr bwMode="auto">
        <a:xfrm>
          <a:off x="2781300" y="11760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25</xdr:row>
      <xdr:rowOff>152400</xdr:rowOff>
    </xdr:from>
    <xdr:to>
      <xdr:col>4</xdr:col>
      <xdr:colOff>609600</xdr:colOff>
      <xdr:row>26</xdr:row>
      <xdr:rowOff>152400</xdr:rowOff>
    </xdr:to>
    <xdr:sp macro="" textlink="">
      <xdr:nvSpPr>
        <xdr:cNvPr id="561" name="Text Box 10">
          <a:extLst>
            <a:ext uri="{FF2B5EF4-FFF2-40B4-BE49-F238E27FC236}">
              <a16:creationId xmlns:a16="http://schemas.microsoft.com/office/drawing/2014/main" id="{F5D4E5AE-C274-B14B-89CC-CE8A19C3056E}"/>
            </a:ext>
          </a:extLst>
        </xdr:cNvPr>
        <xdr:cNvSpPr txBox="1">
          <a:spLocks noChangeArrowheads="1"/>
        </xdr:cNvSpPr>
      </xdr:nvSpPr>
      <xdr:spPr bwMode="auto">
        <a:xfrm>
          <a:off x="2781300" y="1181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26</xdr:row>
      <xdr:rowOff>152400</xdr:rowOff>
    </xdr:from>
    <xdr:to>
      <xdr:col>4</xdr:col>
      <xdr:colOff>609600</xdr:colOff>
      <xdr:row>27</xdr:row>
      <xdr:rowOff>152400</xdr:rowOff>
    </xdr:to>
    <xdr:sp macro="" textlink="">
      <xdr:nvSpPr>
        <xdr:cNvPr id="562" name="Text Box 6">
          <a:extLst>
            <a:ext uri="{FF2B5EF4-FFF2-40B4-BE49-F238E27FC236}">
              <a16:creationId xmlns:a16="http://schemas.microsoft.com/office/drawing/2014/main" id="{9C80144D-EA0B-834A-9AAB-5C48EE7B68B6}"/>
            </a:ext>
          </a:extLst>
        </xdr:cNvPr>
        <xdr:cNvSpPr txBox="1">
          <a:spLocks noChangeArrowheads="1"/>
        </xdr:cNvSpPr>
      </xdr:nvSpPr>
      <xdr:spPr bwMode="auto">
        <a:xfrm>
          <a:off x="2781300" y="1212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26</xdr:row>
      <xdr:rowOff>152400</xdr:rowOff>
    </xdr:from>
    <xdr:to>
      <xdr:col>4</xdr:col>
      <xdr:colOff>609600</xdr:colOff>
      <xdr:row>27</xdr:row>
      <xdr:rowOff>152400</xdr:rowOff>
    </xdr:to>
    <xdr:sp macro="" textlink="">
      <xdr:nvSpPr>
        <xdr:cNvPr id="563" name="Text Box 10">
          <a:extLst>
            <a:ext uri="{FF2B5EF4-FFF2-40B4-BE49-F238E27FC236}">
              <a16:creationId xmlns:a16="http://schemas.microsoft.com/office/drawing/2014/main" id="{A6016DC0-B7C6-A641-BEC4-ED387D1B4267}"/>
            </a:ext>
          </a:extLst>
        </xdr:cNvPr>
        <xdr:cNvSpPr txBox="1">
          <a:spLocks noChangeArrowheads="1"/>
        </xdr:cNvSpPr>
      </xdr:nvSpPr>
      <xdr:spPr bwMode="auto">
        <a:xfrm>
          <a:off x="2781300" y="1212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26</xdr:row>
      <xdr:rowOff>152400</xdr:rowOff>
    </xdr:from>
    <xdr:to>
      <xdr:col>4</xdr:col>
      <xdr:colOff>609600</xdr:colOff>
      <xdr:row>27</xdr:row>
      <xdr:rowOff>152400</xdr:rowOff>
    </xdr:to>
    <xdr:sp macro="" textlink="">
      <xdr:nvSpPr>
        <xdr:cNvPr id="564" name="Text Box 6">
          <a:extLst>
            <a:ext uri="{FF2B5EF4-FFF2-40B4-BE49-F238E27FC236}">
              <a16:creationId xmlns:a16="http://schemas.microsoft.com/office/drawing/2014/main" id="{6E617F85-E2A0-394E-B64A-A6D5AB9546C3}"/>
            </a:ext>
          </a:extLst>
        </xdr:cNvPr>
        <xdr:cNvSpPr txBox="1">
          <a:spLocks noChangeArrowheads="1"/>
        </xdr:cNvSpPr>
      </xdr:nvSpPr>
      <xdr:spPr bwMode="auto">
        <a:xfrm>
          <a:off x="2781300" y="1212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26</xdr:row>
      <xdr:rowOff>152400</xdr:rowOff>
    </xdr:from>
    <xdr:to>
      <xdr:col>4</xdr:col>
      <xdr:colOff>609600</xdr:colOff>
      <xdr:row>27</xdr:row>
      <xdr:rowOff>152400</xdr:rowOff>
    </xdr:to>
    <xdr:sp macro="" textlink="">
      <xdr:nvSpPr>
        <xdr:cNvPr id="565" name="Text Box 10">
          <a:extLst>
            <a:ext uri="{FF2B5EF4-FFF2-40B4-BE49-F238E27FC236}">
              <a16:creationId xmlns:a16="http://schemas.microsoft.com/office/drawing/2014/main" id="{AD206DCF-AE5E-F749-A9E9-323E135C0D15}"/>
            </a:ext>
          </a:extLst>
        </xdr:cNvPr>
        <xdr:cNvSpPr txBox="1">
          <a:spLocks noChangeArrowheads="1"/>
        </xdr:cNvSpPr>
      </xdr:nvSpPr>
      <xdr:spPr bwMode="auto">
        <a:xfrm>
          <a:off x="2781300" y="1212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26</xdr:row>
      <xdr:rowOff>152400</xdr:rowOff>
    </xdr:from>
    <xdr:to>
      <xdr:col>4</xdr:col>
      <xdr:colOff>609600</xdr:colOff>
      <xdr:row>27</xdr:row>
      <xdr:rowOff>152400</xdr:rowOff>
    </xdr:to>
    <xdr:sp macro="" textlink="">
      <xdr:nvSpPr>
        <xdr:cNvPr id="566" name="Text Box 6">
          <a:extLst>
            <a:ext uri="{FF2B5EF4-FFF2-40B4-BE49-F238E27FC236}">
              <a16:creationId xmlns:a16="http://schemas.microsoft.com/office/drawing/2014/main" id="{0D9751ED-2CDF-224E-BEA5-33F7A69256F6}"/>
            </a:ext>
          </a:extLst>
        </xdr:cNvPr>
        <xdr:cNvSpPr txBox="1">
          <a:spLocks noChangeArrowheads="1"/>
        </xdr:cNvSpPr>
      </xdr:nvSpPr>
      <xdr:spPr bwMode="auto">
        <a:xfrm>
          <a:off x="2781300" y="1212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26</xdr:row>
      <xdr:rowOff>152400</xdr:rowOff>
    </xdr:from>
    <xdr:to>
      <xdr:col>4</xdr:col>
      <xdr:colOff>609600</xdr:colOff>
      <xdr:row>27</xdr:row>
      <xdr:rowOff>152400</xdr:rowOff>
    </xdr:to>
    <xdr:sp macro="" textlink="">
      <xdr:nvSpPr>
        <xdr:cNvPr id="567" name="Text Box 10">
          <a:extLst>
            <a:ext uri="{FF2B5EF4-FFF2-40B4-BE49-F238E27FC236}">
              <a16:creationId xmlns:a16="http://schemas.microsoft.com/office/drawing/2014/main" id="{B21D040F-AE71-5443-8BF5-831B2F447F79}"/>
            </a:ext>
          </a:extLst>
        </xdr:cNvPr>
        <xdr:cNvSpPr txBox="1">
          <a:spLocks noChangeArrowheads="1"/>
        </xdr:cNvSpPr>
      </xdr:nvSpPr>
      <xdr:spPr bwMode="auto">
        <a:xfrm>
          <a:off x="2781300" y="1212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660400</xdr:colOff>
      <xdr:row>25</xdr:row>
      <xdr:rowOff>152400</xdr:rowOff>
    </xdr:from>
    <xdr:to>
      <xdr:col>4</xdr:col>
      <xdr:colOff>660400</xdr:colOff>
      <xdr:row>26</xdr:row>
      <xdr:rowOff>152400</xdr:rowOff>
    </xdr:to>
    <xdr:sp macro="" textlink="">
      <xdr:nvSpPr>
        <xdr:cNvPr id="568" name="Text Box 6">
          <a:extLst>
            <a:ext uri="{FF2B5EF4-FFF2-40B4-BE49-F238E27FC236}">
              <a16:creationId xmlns:a16="http://schemas.microsoft.com/office/drawing/2014/main" id="{B0D374B1-F3B2-4146-86FB-22DD0331EE82}"/>
            </a:ext>
          </a:extLst>
        </xdr:cNvPr>
        <xdr:cNvSpPr txBox="1">
          <a:spLocks noChangeArrowheads="1"/>
        </xdr:cNvSpPr>
      </xdr:nvSpPr>
      <xdr:spPr bwMode="auto">
        <a:xfrm>
          <a:off x="2832100" y="1181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25</xdr:row>
      <xdr:rowOff>152400</xdr:rowOff>
    </xdr:from>
    <xdr:to>
      <xdr:col>4</xdr:col>
      <xdr:colOff>609600</xdr:colOff>
      <xdr:row>26</xdr:row>
      <xdr:rowOff>152400</xdr:rowOff>
    </xdr:to>
    <xdr:sp macro="" textlink="">
      <xdr:nvSpPr>
        <xdr:cNvPr id="569" name="Text Box 10">
          <a:extLst>
            <a:ext uri="{FF2B5EF4-FFF2-40B4-BE49-F238E27FC236}">
              <a16:creationId xmlns:a16="http://schemas.microsoft.com/office/drawing/2014/main" id="{6888E1AC-9065-1448-A20D-EB2AE4E4F5A8}"/>
            </a:ext>
          </a:extLst>
        </xdr:cNvPr>
        <xdr:cNvSpPr txBox="1">
          <a:spLocks noChangeArrowheads="1"/>
        </xdr:cNvSpPr>
      </xdr:nvSpPr>
      <xdr:spPr bwMode="auto">
        <a:xfrm>
          <a:off x="2781300" y="1181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25</xdr:row>
      <xdr:rowOff>101600</xdr:rowOff>
    </xdr:from>
    <xdr:to>
      <xdr:col>4</xdr:col>
      <xdr:colOff>609600</xdr:colOff>
      <xdr:row>26</xdr:row>
      <xdr:rowOff>101600</xdr:rowOff>
    </xdr:to>
    <xdr:sp macro="" textlink="">
      <xdr:nvSpPr>
        <xdr:cNvPr id="570" name="Text Box 6">
          <a:extLst>
            <a:ext uri="{FF2B5EF4-FFF2-40B4-BE49-F238E27FC236}">
              <a16:creationId xmlns:a16="http://schemas.microsoft.com/office/drawing/2014/main" id="{53E685A6-1754-CE4B-BCA5-DF078CB980C1}"/>
            </a:ext>
          </a:extLst>
        </xdr:cNvPr>
        <xdr:cNvSpPr txBox="1">
          <a:spLocks noChangeArrowheads="1"/>
        </xdr:cNvSpPr>
      </xdr:nvSpPr>
      <xdr:spPr bwMode="auto">
        <a:xfrm>
          <a:off x="2781300" y="11760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25</xdr:row>
      <xdr:rowOff>152400</xdr:rowOff>
    </xdr:from>
    <xdr:to>
      <xdr:col>4</xdr:col>
      <xdr:colOff>609600</xdr:colOff>
      <xdr:row>26</xdr:row>
      <xdr:rowOff>152400</xdr:rowOff>
    </xdr:to>
    <xdr:sp macro="" textlink="">
      <xdr:nvSpPr>
        <xdr:cNvPr id="571" name="Text Box 10">
          <a:extLst>
            <a:ext uri="{FF2B5EF4-FFF2-40B4-BE49-F238E27FC236}">
              <a16:creationId xmlns:a16="http://schemas.microsoft.com/office/drawing/2014/main" id="{9858399F-1398-9C40-921E-D42BA300FDFC}"/>
            </a:ext>
          </a:extLst>
        </xdr:cNvPr>
        <xdr:cNvSpPr txBox="1">
          <a:spLocks noChangeArrowheads="1"/>
        </xdr:cNvSpPr>
      </xdr:nvSpPr>
      <xdr:spPr bwMode="auto">
        <a:xfrm>
          <a:off x="2781300" y="1181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25</xdr:row>
      <xdr:rowOff>152400</xdr:rowOff>
    </xdr:from>
    <xdr:to>
      <xdr:col>4</xdr:col>
      <xdr:colOff>609600</xdr:colOff>
      <xdr:row>26</xdr:row>
      <xdr:rowOff>152400</xdr:rowOff>
    </xdr:to>
    <xdr:sp macro="" textlink="">
      <xdr:nvSpPr>
        <xdr:cNvPr id="572" name="Text Box 6">
          <a:extLst>
            <a:ext uri="{FF2B5EF4-FFF2-40B4-BE49-F238E27FC236}">
              <a16:creationId xmlns:a16="http://schemas.microsoft.com/office/drawing/2014/main" id="{DBDA47A8-37C4-1047-92FC-54E1868815D0}"/>
            </a:ext>
          </a:extLst>
        </xdr:cNvPr>
        <xdr:cNvSpPr txBox="1">
          <a:spLocks noChangeArrowheads="1"/>
        </xdr:cNvSpPr>
      </xdr:nvSpPr>
      <xdr:spPr bwMode="auto">
        <a:xfrm>
          <a:off x="2781300" y="1181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25</xdr:row>
      <xdr:rowOff>152400</xdr:rowOff>
    </xdr:from>
    <xdr:to>
      <xdr:col>4</xdr:col>
      <xdr:colOff>609600</xdr:colOff>
      <xdr:row>26</xdr:row>
      <xdr:rowOff>152400</xdr:rowOff>
    </xdr:to>
    <xdr:sp macro="" textlink="">
      <xdr:nvSpPr>
        <xdr:cNvPr id="573" name="Text Box 10">
          <a:extLst>
            <a:ext uri="{FF2B5EF4-FFF2-40B4-BE49-F238E27FC236}">
              <a16:creationId xmlns:a16="http://schemas.microsoft.com/office/drawing/2014/main" id="{12D53393-9C3F-D54C-9A8A-D1A6D62DB0C3}"/>
            </a:ext>
          </a:extLst>
        </xdr:cNvPr>
        <xdr:cNvSpPr txBox="1">
          <a:spLocks noChangeArrowheads="1"/>
        </xdr:cNvSpPr>
      </xdr:nvSpPr>
      <xdr:spPr bwMode="auto">
        <a:xfrm>
          <a:off x="2781300" y="1181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25</xdr:row>
      <xdr:rowOff>101600</xdr:rowOff>
    </xdr:from>
    <xdr:to>
      <xdr:col>4</xdr:col>
      <xdr:colOff>609600</xdr:colOff>
      <xdr:row>26</xdr:row>
      <xdr:rowOff>101600</xdr:rowOff>
    </xdr:to>
    <xdr:sp macro="" textlink="">
      <xdr:nvSpPr>
        <xdr:cNvPr id="574" name="Text Box 6">
          <a:extLst>
            <a:ext uri="{FF2B5EF4-FFF2-40B4-BE49-F238E27FC236}">
              <a16:creationId xmlns:a16="http://schemas.microsoft.com/office/drawing/2014/main" id="{563F0957-22BD-D241-B684-AE7D0ADFD4BE}"/>
            </a:ext>
          </a:extLst>
        </xdr:cNvPr>
        <xdr:cNvSpPr txBox="1">
          <a:spLocks noChangeArrowheads="1"/>
        </xdr:cNvSpPr>
      </xdr:nvSpPr>
      <xdr:spPr bwMode="auto">
        <a:xfrm>
          <a:off x="2781300" y="11760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25</xdr:row>
      <xdr:rowOff>152400</xdr:rowOff>
    </xdr:from>
    <xdr:to>
      <xdr:col>4</xdr:col>
      <xdr:colOff>609600</xdr:colOff>
      <xdr:row>26</xdr:row>
      <xdr:rowOff>152400</xdr:rowOff>
    </xdr:to>
    <xdr:sp macro="" textlink="">
      <xdr:nvSpPr>
        <xdr:cNvPr id="575" name="Text Box 10">
          <a:extLst>
            <a:ext uri="{FF2B5EF4-FFF2-40B4-BE49-F238E27FC236}">
              <a16:creationId xmlns:a16="http://schemas.microsoft.com/office/drawing/2014/main" id="{6A744C77-F189-FB4C-A76D-7D36185FA471}"/>
            </a:ext>
          </a:extLst>
        </xdr:cNvPr>
        <xdr:cNvSpPr txBox="1">
          <a:spLocks noChangeArrowheads="1"/>
        </xdr:cNvSpPr>
      </xdr:nvSpPr>
      <xdr:spPr bwMode="auto">
        <a:xfrm>
          <a:off x="2781300" y="1181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25</xdr:row>
      <xdr:rowOff>152400</xdr:rowOff>
    </xdr:from>
    <xdr:to>
      <xdr:col>4</xdr:col>
      <xdr:colOff>609600</xdr:colOff>
      <xdr:row>26</xdr:row>
      <xdr:rowOff>152400</xdr:rowOff>
    </xdr:to>
    <xdr:sp macro="" textlink="">
      <xdr:nvSpPr>
        <xdr:cNvPr id="576" name="Text Box 6">
          <a:extLst>
            <a:ext uri="{FF2B5EF4-FFF2-40B4-BE49-F238E27FC236}">
              <a16:creationId xmlns:a16="http://schemas.microsoft.com/office/drawing/2014/main" id="{6BD1F128-F300-3F42-A0C6-1248F627F22D}"/>
            </a:ext>
          </a:extLst>
        </xdr:cNvPr>
        <xdr:cNvSpPr txBox="1">
          <a:spLocks noChangeArrowheads="1"/>
        </xdr:cNvSpPr>
      </xdr:nvSpPr>
      <xdr:spPr bwMode="auto">
        <a:xfrm>
          <a:off x="2781300" y="1181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25</xdr:row>
      <xdr:rowOff>152400</xdr:rowOff>
    </xdr:from>
    <xdr:to>
      <xdr:col>4</xdr:col>
      <xdr:colOff>609600</xdr:colOff>
      <xdr:row>26</xdr:row>
      <xdr:rowOff>152400</xdr:rowOff>
    </xdr:to>
    <xdr:sp macro="" textlink="">
      <xdr:nvSpPr>
        <xdr:cNvPr id="577" name="Text Box 10">
          <a:extLst>
            <a:ext uri="{FF2B5EF4-FFF2-40B4-BE49-F238E27FC236}">
              <a16:creationId xmlns:a16="http://schemas.microsoft.com/office/drawing/2014/main" id="{DB0BDCB5-0FC6-6043-8E4B-CC5E339616EC}"/>
            </a:ext>
          </a:extLst>
        </xdr:cNvPr>
        <xdr:cNvSpPr txBox="1">
          <a:spLocks noChangeArrowheads="1"/>
        </xdr:cNvSpPr>
      </xdr:nvSpPr>
      <xdr:spPr bwMode="auto">
        <a:xfrm>
          <a:off x="2781300" y="1181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25</xdr:row>
      <xdr:rowOff>101600</xdr:rowOff>
    </xdr:from>
    <xdr:to>
      <xdr:col>4</xdr:col>
      <xdr:colOff>609600</xdr:colOff>
      <xdr:row>26</xdr:row>
      <xdr:rowOff>101600</xdr:rowOff>
    </xdr:to>
    <xdr:sp macro="" textlink="">
      <xdr:nvSpPr>
        <xdr:cNvPr id="578" name="Text Box 6">
          <a:extLst>
            <a:ext uri="{FF2B5EF4-FFF2-40B4-BE49-F238E27FC236}">
              <a16:creationId xmlns:a16="http://schemas.microsoft.com/office/drawing/2014/main" id="{4A890AA9-8556-5640-A9DB-7A25015665B2}"/>
            </a:ext>
          </a:extLst>
        </xdr:cNvPr>
        <xdr:cNvSpPr txBox="1">
          <a:spLocks noChangeArrowheads="1"/>
        </xdr:cNvSpPr>
      </xdr:nvSpPr>
      <xdr:spPr bwMode="auto">
        <a:xfrm>
          <a:off x="2781300" y="11760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25</xdr:row>
      <xdr:rowOff>152400</xdr:rowOff>
    </xdr:from>
    <xdr:to>
      <xdr:col>4</xdr:col>
      <xdr:colOff>609600</xdr:colOff>
      <xdr:row>26</xdr:row>
      <xdr:rowOff>152400</xdr:rowOff>
    </xdr:to>
    <xdr:sp macro="" textlink="">
      <xdr:nvSpPr>
        <xdr:cNvPr id="579" name="Text Box 10">
          <a:extLst>
            <a:ext uri="{FF2B5EF4-FFF2-40B4-BE49-F238E27FC236}">
              <a16:creationId xmlns:a16="http://schemas.microsoft.com/office/drawing/2014/main" id="{42409B87-8C56-F44E-915A-4C2E37A395A0}"/>
            </a:ext>
          </a:extLst>
        </xdr:cNvPr>
        <xdr:cNvSpPr txBox="1">
          <a:spLocks noChangeArrowheads="1"/>
        </xdr:cNvSpPr>
      </xdr:nvSpPr>
      <xdr:spPr bwMode="auto">
        <a:xfrm>
          <a:off x="2781300" y="1181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25</xdr:row>
      <xdr:rowOff>101600</xdr:rowOff>
    </xdr:from>
    <xdr:to>
      <xdr:col>4</xdr:col>
      <xdr:colOff>609600</xdr:colOff>
      <xdr:row>26</xdr:row>
      <xdr:rowOff>101600</xdr:rowOff>
    </xdr:to>
    <xdr:sp macro="" textlink="">
      <xdr:nvSpPr>
        <xdr:cNvPr id="580" name="Text Box 6">
          <a:extLst>
            <a:ext uri="{FF2B5EF4-FFF2-40B4-BE49-F238E27FC236}">
              <a16:creationId xmlns:a16="http://schemas.microsoft.com/office/drawing/2014/main" id="{53BD33D0-7672-8D42-841E-C842F1059696}"/>
            </a:ext>
          </a:extLst>
        </xdr:cNvPr>
        <xdr:cNvSpPr txBox="1">
          <a:spLocks noChangeArrowheads="1"/>
        </xdr:cNvSpPr>
      </xdr:nvSpPr>
      <xdr:spPr bwMode="auto">
        <a:xfrm>
          <a:off x="2781300" y="11760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25</xdr:row>
      <xdr:rowOff>152400</xdr:rowOff>
    </xdr:from>
    <xdr:to>
      <xdr:col>4</xdr:col>
      <xdr:colOff>609600</xdr:colOff>
      <xdr:row>26</xdr:row>
      <xdr:rowOff>152400</xdr:rowOff>
    </xdr:to>
    <xdr:sp macro="" textlink="">
      <xdr:nvSpPr>
        <xdr:cNvPr id="581" name="Text Box 10">
          <a:extLst>
            <a:ext uri="{FF2B5EF4-FFF2-40B4-BE49-F238E27FC236}">
              <a16:creationId xmlns:a16="http://schemas.microsoft.com/office/drawing/2014/main" id="{55AAB2C9-1663-BE46-83DA-AD5FB64883CE}"/>
            </a:ext>
          </a:extLst>
        </xdr:cNvPr>
        <xdr:cNvSpPr txBox="1">
          <a:spLocks noChangeArrowheads="1"/>
        </xdr:cNvSpPr>
      </xdr:nvSpPr>
      <xdr:spPr bwMode="auto">
        <a:xfrm>
          <a:off x="2781300" y="1181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25</xdr:row>
      <xdr:rowOff>152400</xdr:rowOff>
    </xdr:from>
    <xdr:to>
      <xdr:col>4</xdr:col>
      <xdr:colOff>609600</xdr:colOff>
      <xdr:row>26</xdr:row>
      <xdr:rowOff>152400</xdr:rowOff>
    </xdr:to>
    <xdr:sp macro="" textlink="">
      <xdr:nvSpPr>
        <xdr:cNvPr id="582" name="Text Box 6">
          <a:extLst>
            <a:ext uri="{FF2B5EF4-FFF2-40B4-BE49-F238E27FC236}">
              <a16:creationId xmlns:a16="http://schemas.microsoft.com/office/drawing/2014/main" id="{6D342D21-08C1-B64C-BC3A-0EE00574C912}"/>
            </a:ext>
          </a:extLst>
        </xdr:cNvPr>
        <xdr:cNvSpPr txBox="1">
          <a:spLocks noChangeArrowheads="1"/>
        </xdr:cNvSpPr>
      </xdr:nvSpPr>
      <xdr:spPr bwMode="auto">
        <a:xfrm>
          <a:off x="2781300" y="1181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25</xdr:row>
      <xdr:rowOff>152400</xdr:rowOff>
    </xdr:from>
    <xdr:to>
      <xdr:col>4</xdr:col>
      <xdr:colOff>609600</xdr:colOff>
      <xdr:row>26</xdr:row>
      <xdr:rowOff>152400</xdr:rowOff>
    </xdr:to>
    <xdr:sp macro="" textlink="">
      <xdr:nvSpPr>
        <xdr:cNvPr id="583" name="Text Box 10">
          <a:extLst>
            <a:ext uri="{FF2B5EF4-FFF2-40B4-BE49-F238E27FC236}">
              <a16:creationId xmlns:a16="http://schemas.microsoft.com/office/drawing/2014/main" id="{CD10BBB5-4E64-D54A-9608-21CA76961AEB}"/>
            </a:ext>
          </a:extLst>
        </xdr:cNvPr>
        <xdr:cNvSpPr txBox="1">
          <a:spLocks noChangeArrowheads="1"/>
        </xdr:cNvSpPr>
      </xdr:nvSpPr>
      <xdr:spPr bwMode="auto">
        <a:xfrm>
          <a:off x="2781300" y="1181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25</xdr:row>
      <xdr:rowOff>101600</xdr:rowOff>
    </xdr:from>
    <xdr:to>
      <xdr:col>4</xdr:col>
      <xdr:colOff>609600</xdr:colOff>
      <xdr:row>26</xdr:row>
      <xdr:rowOff>101600</xdr:rowOff>
    </xdr:to>
    <xdr:sp macro="" textlink="">
      <xdr:nvSpPr>
        <xdr:cNvPr id="584" name="Text Box 6">
          <a:extLst>
            <a:ext uri="{FF2B5EF4-FFF2-40B4-BE49-F238E27FC236}">
              <a16:creationId xmlns:a16="http://schemas.microsoft.com/office/drawing/2014/main" id="{0F49248A-B432-234E-B209-10FDF4E44A55}"/>
            </a:ext>
          </a:extLst>
        </xdr:cNvPr>
        <xdr:cNvSpPr txBox="1">
          <a:spLocks noChangeArrowheads="1"/>
        </xdr:cNvSpPr>
      </xdr:nvSpPr>
      <xdr:spPr bwMode="auto">
        <a:xfrm>
          <a:off x="2781300" y="11760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25</xdr:row>
      <xdr:rowOff>152400</xdr:rowOff>
    </xdr:from>
    <xdr:to>
      <xdr:col>4</xdr:col>
      <xdr:colOff>609600</xdr:colOff>
      <xdr:row>26</xdr:row>
      <xdr:rowOff>152400</xdr:rowOff>
    </xdr:to>
    <xdr:sp macro="" textlink="">
      <xdr:nvSpPr>
        <xdr:cNvPr id="585" name="Text Box 10">
          <a:extLst>
            <a:ext uri="{FF2B5EF4-FFF2-40B4-BE49-F238E27FC236}">
              <a16:creationId xmlns:a16="http://schemas.microsoft.com/office/drawing/2014/main" id="{AA0D0BE4-510C-1143-99AB-3C7C05374CC3}"/>
            </a:ext>
          </a:extLst>
        </xdr:cNvPr>
        <xdr:cNvSpPr txBox="1">
          <a:spLocks noChangeArrowheads="1"/>
        </xdr:cNvSpPr>
      </xdr:nvSpPr>
      <xdr:spPr bwMode="auto">
        <a:xfrm>
          <a:off x="2781300" y="1181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25</xdr:row>
      <xdr:rowOff>152400</xdr:rowOff>
    </xdr:from>
    <xdr:to>
      <xdr:col>4</xdr:col>
      <xdr:colOff>609600</xdr:colOff>
      <xdr:row>26</xdr:row>
      <xdr:rowOff>152400</xdr:rowOff>
    </xdr:to>
    <xdr:sp macro="" textlink="">
      <xdr:nvSpPr>
        <xdr:cNvPr id="586" name="Text Box 6">
          <a:extLst>
            <a:ext uri="{FF2B5EF4-FFF2-40B4-BE49-F238E27FC236}">
              <a16:creationId xmlns:a16="http://schemas.microsoft.com/office/drawing/2014/main" id="{E9505F39-E3A0-A948-8D1D-95ED301353BE}"/>
            </a:ext>
          </a:extLst>
        </xdr:cNvPr>
        <xdr:cNvSpPr txBox="1">
          <a:spLocks noChangeArrowheads="1"/>
        </xdr:cNvSpPr>
      </xdr:nvSpPr>
      <xdr:spPr bwMode="auto">
        <a:xfrm>
          <a:off x="2781300" y="1181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25</xdr:row>
      <xdr:rowOff>152400</xdr:rowOff>
    </xdr:from>
    <xdr:to>
      <xdr:col>4</xdr:col>
      <xdr:colOff>609600</xdr:colOff>
      <xdr:row>26</xdr:row>
      <xdr:rowOff>152400</xdr:rowOff>
    </xdr:to>
    <xdr:sp macro="" textlink="">
      <xdr:nvSpPr>
        <xdr:cNvPr id="587" name="Text Box 10">
          <a:extLst>
            <a:ext uri="{FF2B5EF4-FFF2-40B4-BE49-F238E27FC236}">
              <a16:creationId xmlns:a16="http://schemas.microsoft.com/office/drawing/2014/main" id="{901316E3-442F-9740-9D15-7BBDB89FEBC7}"/>
            </a:ext>
          </a:extLst>
        </xdr:cNvPr>
        <xdr:cNvSpPr txBox="1">
          <a:spLocks noChangeArrowheads="1"/>
        </xdr:cNvSpPr>
      </xdr:nvSpPr>
      <xdr:spPr bwMode="auto">
        <a:xfrm>
          <a:off x="2781300" y="1181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25</xdr:row>
      <xdr:rowOff>101600</xdr:rowOff>
    </xdr:from>
    <xdr:to>
      <xdr:col>4</xdr:col>
      <xdr:colOff>609600</xdr:colOff>
      <xdr:row>26</xdr:row>
      <xdr:rowOff>101600</xdr:rowOff>
    </xdr:to>
    <xdr:sp macro="" textlink="">
      <xdr:nvSpPr>
        <xdr:cNvPr id="588" name="Text Box 6">
          <a:extLst>
            <a:ext uri="{FF2B5EF4-FFF2-40B4-BE49-F238E27FC236}">
              <a16:creationId xmlns:a16="http://schemas.microsoft.com/office/drawing/2014/main" id="{4552AFBB-928D-464D-99E9-6F28A194EBE2}"/>
            </a:ext>
          </a:extLst>
        </xdr:cNvPr>
        <xdr:cNvSpPr txBox="1">
          <a:spLocks noChangeArrowheads="1"/>
        </xdr:cNvSpPr>
      </xdr:nvSpPr>
      <xdr:spPr bwMode="auto">
        <a:xfrm>
          <a:off x="2781300" y="11760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25</xdr:row>
      <xdr:rowOff>152400</xdr:rowOff>
    </xdr:from>
    <xdr:to>
      <xdr:col>4</xdr:col>
      <xdr:colOff>609600</xdr:colOff>
      <xdr:row>26</xdr:row>
      <xdr:rowOff>152400</xdr:rowOff>
    </xdr:to>
    <xdr:sp macro="" textlink="">
      <xdr:nvSpPr>
        <xdr:cNvPr id="589" name="Text Box 10">
          <a:extLst>
            <a:ext uri="{FF2B5EF4-FFF2-40B4-BE49-F238E27FC236}">
              <a16:creationId xmlns:a16="http://schemas.microsoft.com/office/drawing/2014/main" id="{2AF55936-DDDD-7F45-89BD-A09E74CDE076}"/>
            </a:ext>
          </a:extLst>
        </xdr:cNvPr>
        <xdr:cNvSpPr txBox="1">
          <a:spLocks noChangeArrowheads="1"/>
        </xdr:cNvSpPr>
      </xdr:nvSpPr>
      <xdr:spPr bwMode="auto">
        <a:xfrm>
          <a:off x="2781300" y="1181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25</xdr:row>
      <xdr:rowOff>152400</xdr:rowOff>
    </xdr:from>
    <xdr:to>
      <xdr:col>4</xdr:col>
      <xdr:colOff>609600</xdr:colOff>
      <xdr:row>26</xdr:row>
      <xdr:rowOff>152400</xdr:rowOff>
    </xdr:to>
    <xdr:sp macro="" textlink="">
      <xdr:nvSpPr>
        <xdr:cNvPr id="590" name="Text Box 6">
          <a:extLst>
            <a:ext uri="{FF2B5EF4-FFF2-40B4-BE49-F238E27FC236}">
              <a16:creationId xmlns:a16="http://schemas.microsoft.com/office/drawing/2014/main" id="{C32D0556-A767-7444-9C33-061CB65AECF0}"/>
            </a:ext>
          </a:extLst>
        </xdr:cNvPr>
        <xdr:cNvSpPr txBox="1">
          <a:spLocks noChangeArrowheads="1"/>
        </xdr:cNvSpPr>
      </xdr:nvSpPr>
      <xdr:spPr bwMode="auto">
        <a:xfrm>
          <a:off x="2781300" y="1181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25</xdr:row>
      <xdr:rowOff>152400</xdr:rowOff>
    </xdr:from>
    <xdr:to>
      <xdr:col>4</xdr:col>
      <xdr:colOff>609600</xdr:colOff>
      <xdr:row>26</xdr:row>
      <xdr:rowOff>152400</xdr:rowOff>
    </xdr:to>
    <xdr:sp macro="" textlink="">
      <xdr:nvSpPr>
        <xdr:cNvPr id="591" name="Text Box 10">
          <a:extLst>
            <a:ext uri="{FF2B5EF4-FFF2-40B4-BE49-F238E27FC236}">
              <a16:creationId xmlns:a16="http://schemas.microsoft.com/office/drawing/2014/main" id="{D61B1584-3033-DF4B-98D3-7481367A6D03}"/>
            </a:ext>
          </a:extLst>
        </xdr:cNvPr>
        <xdr:cNvSpPr txBox="1">
          <a:spLocks noChangeArrowheads="1"/>
        </xdr:cNvSpPr>
      </xdr:nvSpPr>
      <xdr:spPr bwMode="auto">
        <a:xfrm>
          <a:off x="2781300" y="1181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25</xdr:row>
      <xdr:rowOff>101600</xdr:rowOff>
    </xdr:from>
    <xdr:to>
      <xdr:col>4</xdr:col>
      <xdr:colOff>609600</xdr:colOff>
      <xdr:row>26</xdr:row>
      <xdr:rowOff>101600</xdr:rowOff>
    </xdr:to>
    <xdr:sp macro="" textlink="">
      <xdr:nvSpPr>
        <xdr:cNvPr id="592" name="Text Box 6">
          <a:extLst>
            <a:ext uri="{FF2B5EF4-FFF2-40B4-BE49-F238E27FC236}">
              <a16:creationId xmlns:a16="http://schemas.microsoft.com/office/drawing/2014/main" id="{7697DBA8-D0FB-BA4F-B595-14FAF21855E8}"/>
            </a:ext>
          </a:extLst>
        </xdr:cNvPr>
        <xdr:cNvSpPr txBox="1">
          <a:spLocks noChangeArrowheads="1"/>
        </xdr:cNvSpPr>
      </xdr:nvSpPr>
      <xdr:spPr bwMode="auto">
        <a:xfrm>
          <a:off x="2781300" y="11760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25</xdr:row>
      <xdr:rowOff>152400</xdr:rowOff>
    </xdr:from>
    <xdr:to>
      <xdr:col>4</xdr:col>
      <xdr:colOff>609600</xdr:colOff>
      <xdr:row>26</xdr:row>
      <xdr:rowOff>152400</xdr:rowOff>
    </xdr:to>
    <xdr:sp macro="" textlink="">
      <xdr:nvSpPr>
        <xdr:cNvPr id="593" name="Text Box 10">
          <a:extLst>
            <a:ext uri="{FF2B5EF4-FFF2-40B4-BE49-F238E27FC236}">
              <a16:creationId xmlns:a16="http://schemas.microsoft.com/office/drawing/2014/main" id="{432A1058-BEE1-4A4E-B86F-E07B72F34BA0}"/>
            </a:ext>
          </a:extLst>
        </xdr:cNvPr>
        <xdr:cNvSpPr txBox="1">
          <a:spLocks noChangeArrowheads="1"/>
        </xdr:cNvSpPr>
      </xdr:nvSpPr>
      <xdr:spPr bwMode="auto">
        <a:xfrm>
          <a:off x="2781300" y="1181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25</xdr:row>
      <xdr:rowOff>101600</xdr:rowOff>
    </xdr:from>
    <xdr:to>
      <xdr:col>4</xdr:col>
      <xdr:colOff>609600</xdr:colOff>
      <xdr:row>26</xdr:row>
      <xdr:rowOff>101600</xdr:rowOff>
    </xdr:to>
    <xdr:sp macro="" textlink="">
      <xdr:nvSpPr>
        <xdr:cNvPr id="594" name="Text Box 6">
          <a:extLst>
            <a:ext uri="{FF2B5EF4-FFF2-40B4-BE49-F238E27FC236}">
              <a16:creationId xmlns:a16="http://schemas.microsoft.com/office/drawing/2014/main" id="{E97486E1-99D7-4648-8835-592102D190A4}"/>
            </a:ext>
          </a:extLst>
        </xdr:cNvPr>
        <xdr:cNvSpPr txBox="1">
          <a:spLocks noChangeArrowheads="1"/>
        </xdr:cNvSpPr>
      </xdr:nvSpPr>
      <xdr:spPr bwMode="auto">
        <a:xfrm>
          <a:off x="2781300" y="11760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25</xdr:row>
      <xdr:rowOff>152400</xdr:rowOff>
    </xdr:from>
    <xdr:to>
      <xdr:col>4</xdr:col>
      <xdr:colOff>609600</xdr:colOff>
      <xdr:row>26</xdr:row>
      <xdr:rowOff>152400</xdr:rowOff>
    </xdr:to>
    <xdr:sp macro="" textlink="">
      <xdr:nvSpPr>
        <xdr:cNvPr id="595" name="Text Box 10">
          <a:extLst>
            <a:ext uri="{FF2B5EF4-FFF2-40B4-BE49-F238E27FC236}">
              <a16:creationId xmlns:a16="http://schemas.microsoft.com/office/drawing/2014/main" id="{BD28CEE9-F8F6-9D43-B83E-E7C9602D403E}"/>
            </a:ext>
          </a:extLst>
        </xdr:cNvPr>
        <xdr:cNvSpPr txBox="1">
          <a:spLocks noChangeArrowheads="1"/>
        </xdr:cNvSpPr>
      </xdr:nvSpPr>
      <xdr:spPr bwMode="auto">
        <a:xfrm>
          <a:off x="2781300" y="1181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25</xdr:row>
      <xdr:rowOff>152400</xdr:rowOff>
    </xdr:from>
    <xdr:to>
      <xdr:col>4</xdr:col>
      <xdr:colOff>609600</xdr:colOff>
      <xdr:row>26</xdr:row>
      <xdr:rowOff>152400</xdr:rowOff>
    </xdr:to>
    <xdr:sp macro="" textlink="">
      <xdr:nvSpPr>
        <xdr:cNvPr id="596" name="Text Box 6">
          <a:extLst>
            <a:ext uri="{FF2B5EF4-FFF2-40B4-BE49-F238E27FC236}">
              <a16:creationId xmlns:a16="http://schemas.microsoft.com/office/drawing/2014/main" id="{A10F39E9-D066-FB41-8A34-B59E69679CA3}"/>
            </a:ext>
          </a:extLst>
        </xdr:cNvPr>
        <xdr:cNvSpPr txBox="1">
          <a:spLocks noChangeArrowheads="1"/>
        </xdr:cNvSpPr>
      </xdr:nvSpPr>
      <xdr:spPr bwMode="auto">
        <a:xfrm>
          <a:off x="2781300" y="1181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25</xdr:row>
      <xdr:rowOff>152400</xdr:rowOff>
    </xdr:from>
    <xdr:to>
      <xdr:col>4</xdr:col>
      <xdr:colOff>609600</xdr:colOff>
      <xdr:row>26</xdr:row>
      <xdr:rowOff>152400</xdr:rowOff>
    </xdr:to>
    <xdr:sp macro="" textlink="">
      <xdr:nvSpPr>
        <xdr:cNvPr id="597" name="Text Box 10">
          <a:extLst>
            <a:ext uri="{FF2B5EF4-FFF2-40B4-BE49-F238E27FC236}">
              <a16:creationId xmlns:a16="http://schemas.microsoft.com/office/drawing/2014/main" id="{BCB4CD39-6B6D-374B-9BD9-047EA9C2AFD2}"/>
            </a:ext>
          </a:extLst>
        </xdr:cNvPr>
        <xdr:cNvSpPr txBox="1">
          <a:spLocks noChangeArrowheads="1"/>
        </xdr:cNvSpPr>
      </xdr:nvSpPr>
      <xdr:spPr bwMode="auto">
        <a:xfrm>
          <a:off x="2781300" y="1181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25</xdr:row>
      <xdr:rowOff>101600</xdr:rowOff>
    </xdr:from>
    <xdr:to>
      <xdr:col>4</xdr:col>
      <xdr:colOff>609600</xdr:colOff>
      <xdr:row>26</xdr:row>
      <xdr:rowOff>101600</xdr:rowOff>
    </xdr:to>
    <xdr:sp macro="" textlink="">
      <xdr:nvSpPr>
        <xdr:cNvPr id="598" name="Text Box 6">
          <a:extLst>
            <a:ext uri="{FF2B5EF4-FFF2-40B4-BE49-F238E27FC236}">
              <a16:creationId xmlns:a16="http://schemas.microsoft.com/office/drawing/2014/main" id="{F6F0B193-233E-8645-837C-1C2246239934}"/>
            </a:ext>
          </a:extLst>
        </xdr:cNvPr>
        <xdr:cNvSpPr txBox="1">
          <a:spLocks noChangeArrowheads="1"/>
        </xdr:cNvSpPr>
      </xdr:nvSpPr>
      <xdr:spPr bwMode="auto">
        <a:xfrm>
          <a:off x="2781300" y="11760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25</xdr:row>
      <xdr:rowOff>152400</xdr:rowOff>
    </xdr:from>
    <xdr:to>
      <xdr:col>4</xdr:col>
      <xdr:colOff>609600</xdr:colOff>
      <xdr:row>26</xdr:row>
      <xdr:rowOff>152400</xdr:rowOff>
    </xdr:to>
    <xdr:sp macro="" textlink="">
      <xdr:nvSpPr>
        <xdr:cNvPr id="599" name="Text Box 10">
          <a:extLst>
            <a:ext uri="{FF2B5EF4-FFF2-40B4-BE49-F238E27FC236}">
              <a16:creationId xmlns:a16="http://schemas.microsoft.com/office/drawing/2014/main" id="{913CC6A7-1EFD-D64E-A581-A4A4D929C358}"/>
            </a:ext>
          </a:extLst>
        </xdr:cNvPr>
        <xdr:cNvSpPr txBox="1">
          <a:spLocks noChangeArrowheads="1"/>
        </xdr:cNvSpPr>
      </xdr:nvSpPr>
      <xdr:spPr bwMode="auto">
        <a:xfrm>
          <a:off x="2781300" y="1181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45</xdr:row>
      <xdr:rowOff>0</xdr:rowOff>
    </xdr:from>
    <xdr:to>
      <xdr:col>4</xdr:col>
      <xdr:colOff>609600</xdr:colOff>
      <xdr:row>46</xdr:row>
      <xdr:rowOff>0</xdr:rowOff>
    </xdr:to>
    <xdr:sp macro="" textlink="">
      <xdr:nvSpPr>
        <xdr:cNvPr id="600" name="Text Box 6">
          <a:extLst>
            <a:ext uri="{FF2B5EF4-FFF2-40B4-BE49-F238E27FC236}">
              <a16:creationId xmlns:a16="http://schemas.microsoft.com/office/drawing/2014/main" id="{CA08CBC4-C0B7-4942-93AF-AD544B490FA0}"/>
            </a:ext>
          </a:extLst>
        </xdr:cNvPr>
        <xdr:cNvSpPr txBox="1">
          <a:spLocks noChangeArrowheads="1"/>
        </xdr:cNvSpPr>
      </xdr:nvSpPr>
      <xdr:spPr bwMode="auto">
        <a:xfrm>
          <a:off x="2781300" y="13563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45</xdr:row>
      <xdr:rowOff>0</xdr:rowOff>
    </xdr:from>
    <xdr:to>
      <xdr:col>4</xdr:col>
      <xdr:colOff>609600</xdr:colOff>
      <xdr:row>46</xdr:row>
      <xdr:rowOff>0</xdr:rowOff>
    </xdr:to>
    <xdr:sp macro="" textlink="">
      <xdr:nvSpPr>
        <xdr:cNvPr id="601" name="Text Box 10">
          <a:extLst>
            <a:ext uri="{FF2B5EF4-FFF2-40B4-BE49-F238E27FC236}">
              <a16:creationId xmlns:a16="http://schemas.microsoft.com/office/drawing/2014/main" id="{E848870F-9889-1649-ACF1-0876EFE596BB}"/>
            </a:ext>
          </a:extLst>
        </xdr:cNvPr>
        <xdr:cNvSpPr txBox="1">
          <a:spLocks noChangeArrowheads="1"/>
        </xdr:cNvSpPr>
      </xdr:nvSpPr>
      <xdr:spPr bwMode="auto">
        <a:xfrm>
          <a:off x="2781300" y="13563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26</xdr:row>
      <xdr:rowOff>152400</xdr:rowOff>
    </xdr:from>
    <xdr:to>
      <xdr:col>4</xdr:col>
      <xdr:colOff>609600</xdr:colOff>
      <xdr:row>27</xdr:row>
      <xdr:rowOff>152400</xdr:rowOff>
    </xdr:to>
    <xdr:sp macro="" textlink="">
      <xdr:nvSpPr>
        <xdr:cNvPr id="602" name="Text Box 6">
          <a:extLst>
            <a:ext uri="{FF2B5EF4-FFF2-40B4-BE49-F238E27FC236}">
              <a16:creationId xmlns:a16="http://schemas.microsoft.com/office/drawing/2014/main" id="{C0B46900-F4D6-5540-9462-4B985AF5DEEB}"/>
            </a:ext>
          </a:extLst>
        </xdr:cNvPr>
        <xdr:cNvSpPr txBox="1">
          <a:spLocks noChangeArrowheads="1"/>
        </xdr:cNvSpPr>
      </xdr:nvSpPr>
      <xdr:spPr bwMode="auto">
        <a:xfrm>
          <a:off x="2781300" y="1149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26</xdr:row>
      <xdr:rowOff>152400</xdr:rowOff>
    </xdr:from>
    <xdr:to>
      <xdr:col>4</xdr:col>
      <xdr:colOff>609600</xdr:colOff>
      <xdr:row>27</xdr:row>
      <xdr:rowOff>152400</xdr:rowOff>
    </xdr:to>
    <xdr:sp macro="" textlink="">
      <xdr:nvSpPr>
        <xdr:cNvPr id="603" name="Text Box 10">
          <a:extLst>
            <a:ext uri="{FF2B5EF4-FFF2-40B4-BE49-F238E27FC236}">
              <a16:creationId xmlns:a16="http://schemas.microsoft.com/office/drawing/2014/main" id="{810152D9-26CC-B243-8FD4-D5CBC8E362D9}"/>
            </a:ext>
          </a:extLst>
        </xdr:cNvPr>
        <xdr:cNvSpPr txBox="1">
          <a:spLocks noChangeArrowheads="1"/>
        </xdr:cNvSpPr>
      </xdr:nvSpPr>
      <xdr:spPr bwMode="auto">
        <a:xfrm>
          <a:off x="2781300" y="1149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604" name="Text Box 6">
          <a:extLst>
            <a:ext uri="{FF2B5EF4-FFF2-40B4-BE49-F238E27FC236}">
              <a16:creationId xmlns:a16="http://schemas.microsoft.com/office/drawing/2014/main" id="{CE33B401-E346-C840-B4DD-4C2145956A07}"/>
            </a:ext>
          </a:extLst>
        </xdr:cNvPr>
        <xdr:cNvSpPr txBox="1">
          <a:spLocks noChangeArrowheads="1"/>
        </xdr:cNvSpPr>
      </xdr:nvSpPr>
      <xdr:spPr bwMode="auto">
        <a:xfrm>
          <a:off x="2781300" y="1181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605" name="Text Box 10">
          <a:extLst>
            <a:ext uri="{FF2B5EF4-FFF2-40B4-BE49-F238E27FC236}">
              <a16:creationId xmlns:a16="http://schemas.microsoft.com/office/drawing/2014/main" id="{00AA30C3-BB65-7E47-9DA5-C221EEBF552F}"/>
            </a:ext>
          </a:extLst>
        </xdr:cNvPr>
        <xdr:cNvSpPr txBox="1">
          <a:spLocks noChangeArrowheads="1"/>
        </xdr:cNvSpPr>
      </xdr:nvSpPr>
      <xdr:spPr bwMode="auto">
        <a:xfrm>
          <a:off x="2781300" y="1181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606" name="Text Box 6">
          <a:extLst>
            <a:ext uri="{FF2B5EF4-FFF2-40B4-BE49-F238E27FC236}">
              <a16:creationId xmlns:a16="http://schemas.microsoft.com/office/drawing/2014/main" id="{BD29B268-294D-8C44-B975-FACB5ED21CA6}"/>
            </a:ext>
          </a:extLst>
        </xdr:cNvPr>
        <xdr:cNvSpPr txBox="1">
          <a:spLocks noChangeArrowheads="1"/>
        </xdr:cNvSpPr>
      </xdr:nvSpPr>
      <xdr:spPr bwMode="auto">
        <a:xfrm>
          <a:off x="2781300" y="11760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607" name="Text Box 10">
          <a:extLst>
            <a:ext uri="{FF2B5EF4-FFF2-40B4-BE49-F238E27FC236}">
              <a16:creationId xmlns:a16="http://schemas.microsoft.com/office/drawing/2014/main" id="{02A37169-E6C7-DC4D-B546-0E5EA094099D}"/>
            </a:ext>
          </a:extLst>
        </xdr:cNvPr>
        <xdr:cNvSpPr txBox="1">
          <a:spLocks noChangeArrowheads="1"/>
        </xdr:cNvSpPr>
      </xdr:nvSpPr>
      <xdr:spPr bwMode="auto">
        <a:xfrm>
          <a:off x="2781300" y="1181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608" name="Text Box 6">
          <a:extLst>
            <a:ext uri="{FF2B5EF4-FFF2-40B4-BE49-F238E27FC236}">
              <a16:creationId xmlns:a16="http://schemas.microsoft.com/office/drawing/2014/main" id="{C3B085D3-84F6-8E45-9C34-814F8791B28F}"/>
            </a:ext>
          </a:extLst>
        </xdr:cNvPr>
        <xdr:cNvSpPr txBox="1">
          <a:spLocks noChangeArrowheads="1"/>
        </xdr:cNvSpPr>
      </xdr:nvSpPr>
      <xdr:spPr bwMode="auto">
        <a:xfrm>
          <a:off x="2781300" y="1181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609" name="Text Box 10">
          <a:extLst>
            <a:ext uri="{FF2B5EF4-FFF2-40B4-BE49-F238E27FC236}">
              <a16:creationId xmlns:a16="http://schemas.microsoft.com/office/drawing/2014/main" id="{CDDC1DD1-B92E-6446-8ECE-A9BE752F80C5}"/>
            </a:ext>
          </a:extLst>
        </xdr:cNvPr>
        <xdr:cNvSpPr txBox="1">
          <a:spLocks noChangeArrowheads="1"/>
        </xdr:cNvSpPr>
      </xdr:nvSpPr>
      <xdr:spPr bwMode="auto">
        <a:xfrm>
          <a:off x="2781300" y="1181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610" name="Text Box 6">
          <a:extLst>
            <a:ext uri="{FF2B5EF4-FFF2-40B4-BE49-F238E27FC236}">
              <a16:creationId xmlns:a16="http://schemas.microsoft.com/office/drawing/2014/main" id="{0CF8C74B-3B85-224C-B7D8-F80FCE8D0FB2}"/>
            </a:ext>
          </a:extLst>
        </xdr:cNvPr>
        <xdr:cNvSpPr txBox="1">
          <a:spLocks noChangeArrowheads="1"/>
        </xdr:cNvSpPr>
      </xdr:nvSpPr>
      <xdr:spPr bwMode="auto">
        <a:xfrm>
          <a:off x="2781300" y="11760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611" name="Text Box 10">
          <a:extLst>
            <a:ext uri="{FF2B5EF4-FFF2-40B4-BE49-F238E27FC236}">
              <a16:creationId xmlns:a16="http://schemas.microsoft.com/office/drawing/2014/main" id="{F8FE216F-FDFE-DA42-8E42-D55006E325EA}"/>
            </a:ext>
          </a:extLst>
        </xdr:cNvPr>
        <xdr:cNvSpPr txBox="1">
          <a:spLocks noChangeArrowheads="1"/>
        </xdr:cNvSpPr>
      </xdr:nvSpPr>
      <xdr:spPr bwMode="auto">
        <a:xfrm>
          <a:off x="2781300" y="1181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612" name="Text Box 6">
          <a:extLst>
            <a:ext uri="{FF2B5EF4-FFF2-40B4-BE49-F238E27FC236}">
              <a16:creationId xmlns:a16="http://schemas.microsoft.com/office/drawing/2014/main" id="{11629B91-8889-CA40-A0F7-026160AE05CF}"/>
            </a:ext>
          </a:extLst>
        </xdr:cNvPr>
        <xdr:cNvSpPr txBox="1">
          <a:spLocks noChangeArrowheads="1"/>
        </xdr:cNvSpPr>
      </xdr:nvSpPr>
      <xdr:spPr bwMode="auto">
        <a:xfrm>
          <a:off x="2781300" y="1181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613" name="Text Box 10">
          <a:extLst>
            <a:ext uri="{FF2B5EF4-FFF2-40B4-BE49-F238E27FC236}">
              <a16:creationId xmlns:a16="http://schemas.microsoft.com/office/drawing/2014/main" id="{8D297798-B223-EE43-B350-9EA4988DD384}"/>
            </a:ext>
          </a:extLst>
        </xdr:cNvPr>
        <xdr:cNvSpPr txBox="1">
          <a:spLocks noChangeArrowheads="1"/>
        </xdr:cNvSpPr>
      </xdr:nvSpPr>
      <xdr:spPr bwMode="auto">
        <a:xfrm>
          <a:off x="2781300" y="1181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614" name="Text Box 6">
          <a:extLst>
            <a:ext uri="{FF2B5EF4-FFF2-40B4-BE49-F238E27FC236}">
              <a16:creationId xmlns:a16="http://schemas.microsoft.com/office/drawing/2014/main" id="{5287A2F9-EC98-CB43-96FD-DF78FE8E0289}"/>
            </a:ext>
          </a:extLst>
        </xdr:cNvPr>
        <xdr:cNvSpPr txBox="1">
          <a:spLocks noChangeArrowheads="1"/>
        </xdr:cNvSpPr>
      </xdr:nvSpPr>
      <xdr:spPr bwMode="auto">
        <a:xfrm>
          <a:off x="2781300" y="11760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615" name="Text Box 10">
          <a:extLst>
            <a:ext uri="{FF2B5EF4-FFF2-40B4-BE49-F238E27FC236}">
              <a16:creationId xmlns:a16="http://schemas.microsoft.com/office/drawing/2014/main" id="{179A108F-CD62-434D-AA77-2DDB15559F19}"/>
            </a:ext>
          </a:extLst>
        </xdr:cNvPr>
        <xdr:cNvSpPr txBox="1">
          <a:spLocks noChangeArrowheads="1"/>
        </xdr:cNvSpPr>
      </xdr:nvSpPr>
      <xdr:spPr bwMode="auto">
        <a:xfrm>
          <a:off x="2781300" y="1181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616" name="Text Box 6">
          <a:extLst>
            <a:ext uri="{FF2B5EF4-FFF2-40B4-BE49-F238E27FC236}">
              <a16:creationId xmlns:a16="http://schemas.microsoft.com/office/drawing/2014/main" id="{28A2B8C2-35E2-FF4F-8AE5-8EAFB8A6E4FD}"/>
            </a:ext>
          </a:extLst>
        </xdr:cNvPr>
        <xdr:cNvSpPr txBox="1">
          <a:spLocks noChangeArrowheads="1"/>
        </xdr:cNvSpPr>
      </xdr:nvSpPr>
      <xdr:spPr bwMode="auto">
        <a:xfrm>
          <a:off x="2781300" y="11760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617" name="Text Box 10">
          <a:extLst>
            <a:ext uri="{FF2B5EF4-FFF2-40B4-BE49-F238E27FC236}">
              <a16:creationId xmlns:a16="http://schemas.microsoft.com/office/drawing/2014/main" id="{0E63764E-C4A9-7548-B7DC-5FF6F37D35BE}"/>
            </a:ext>
          </a:extLst>
        </xdr:cNvPr>
        <xdr:cNvSpPr txBox="1">
          <a:spLocks noChangeArrowheads="1"/>
        </xdr:cNvSpPr>
      </xdr:nvSpPr>
      <xdr:spPr bwMode="auto">
        <a:xfrm>
          <a:off x="2781300" y="1181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618" name="Text Box 6">
          <a:extLst>
            <a:ext uri="{FF2B5EF4-FFF2-40B4-BE49-F238E27FC236}">
              <a16:creationId xmlns:a16="http://schemas.microsoft.com/office/drawing/2014/main" id="{D2326441-CE31-5340-AAE1-54C9A9B67E66}"/>
            </a:ext>
          </a:extLst>
        </xdr:cNvPr>
        <xdr:cNvSpPr txBox="1">
          <a:spLocks noChangeArrowheads="1"/>
        </xdr:cNvSpPr>
      </xdr:nvSpPr>
      <xdr:spPr bwMode="auto">
        <a:xfrm>
          <a:off x="2781300" y="1181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619" name="Text Box 10">
          <a:extLst>
            <a:ext uri="{FF2B5EF4-FFF2-40B4-BE49-F238E27FC236}">
              <a16:creationId xmlns:a16="http://schemas.microsoft.com/office/drawing/2014/main" id="{DB574A01-3708-9A48-B031-7A634385C206}"/>
            </a:ext>
          </a:extLst>
        </xdr:cNvPr>
        <xdr:cNvSpPr txBox="1">
          <a:spLocks noChangeArrowheads="1"/>
        </xdr:cNvSpPr>
      </xdr:nvSpPr>
      <xdr:spPr bwMode="auto">
        <a:xfrm>
          <a:off x="2781300" y="1181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620" name="Text Box 6">
          <a:extLst>
            <a:ext uri="{FF2B5EF4-FFF2-40B4-BE49-F238E27FC236}">
              <a16:creationId xmlns:a16="http://schemas.microsoft.com/office/drawing/2014/main" id="{F4AAAA10-5E1D-E445-9BC6-E0A66E919AEA}"/>
            </a:ext>
          </a:extLst>
        </xdr:cNvPr>
        <xdr:cNvSpPr txBox="1">
          <a:spLocks noChangeArrowheads="1"/>
        </xdr:cNvSpPr>
      </xdr:nvSpPr>
      <xdr:spPr bwMode="auto">
        <a:xfrm>
          <a:off x="2781300" y="11760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621" name="Text Box 10">
          <a:extLst>
            <a:ext uri="{FF2B5EF4-FFF2-40B4-BE49-F238E27FC236}">
              <a16:creationId xmlns:a16="http://schemas.microsoft.com/office/drawing/2014/main" id="{87633ECC-346D-A448-99F0-E72CD6BB1027}"/>
            </a:ext>
          </a:extLst>
        </xdr:cNvPr>
        <xdr:cNvSpPr txBox="1">
          <a:spLocks noChangeArrowheads="1"/>
        </xdr:cNvSpPr>
      </xdr:nvSpPr>
      <xdr:spPr bwMode="auto">
        <a:xfrm>
          <a:off x="2781300" y="1181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622" name="Text Box 6">
          <a:extLst>
            <a:ext uri="{FF2B5EF4-FFF2-40B4-BE49-F238E27FC236}">
              <a16:creationId xmlns:a16="http://schemas.microsoft.com/office/drawing/2014/main" id="{3D55E514-6584-AE4C-AEF1-EE293B4D82AC}"/>
            </a:ext>
          </a:extLst>
        </xdr:cNvPr>
        <xdr:cNvSpPr txBox="1">
          <a:spLocks noChangeArrowheads="1"/>
        </xdr:cNvSpPr>
      </xdr:nvSpPr>
      <xdr:spPr bwMode="auto">
        <a:xfrm>
          <a:off x="2781300" y="1181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623" name="Text Box 10">
          <a:extLst>
            <a:ext uri="{FF2B5EF4-FFF2-40B4-BE49-F238E27FC236}">
              <a16:creationId xmlns:a16="http://schemas.microsoft.com/office/drawing/2014/main" id="{D7CE8F82-00D3-6D4E-96E9-73E5DA0FF291}"/>
            </a:ext>
          </a:extLst>
        </xdr:cNvPr>
        <xdr:cNvSpPr txBox="1">
          <a:spLocks noChangeArrowheads="1"/>
        </xdr:cNvSpPr>
      </xdr:nvSpPr>
      <xdr:spPr bwMode="auto">
        <a:xfrm>
          <a:off x="2781300" y="1181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624" name="Text Box 6">
          <a:extLst>
            <a:ext uri="{FF2B5EF4-FFF2-40B4-BE49-F238E27FC236}">
              <a16:creationId xmlns:a16="http://schemas.microsoft.com/office/drawing/2014/main" id="{36A0FF4F-7906-9547-8A35-6055B468F8F9}"/>
            </a:ext>
          </a:extLst>
        </xdr:cNvPr>
        <xdr:cNvSpPr txBox="1">
          <a:spLocks noChangeArrowheads="1"/>
        </xdr:cNvSpPr>
      </xdr:nvSpPr>
      <xdr:spPr bwMode="auto">
        <a:xfrm>
          <a:off x="2781300" y="11760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625" name="Text Box 10">
          <a:extLst>
            <a:ext uri="{FF2B5EF4-FFF2-40B4-BE49-F238E27FC236}">
              <a16:creationId xmlns:a16="http://schemas.microsoft.com/office/drawing/2014/main" id="{333A0E09-D295-9D47-8401-A176DE1198C4}"/>
            </a:ext>
          </a:extLst>
        </xdr:cNvPr>
        <xdr:cNvSpPr txBox="1">
          <a:spLocks noChangeArrowheads="1"/>
        </xdr:cNvSpPr>
      </xdr:nvSpPr>
      <xdr:spPr bwMode="auto">
        <a:xfrm>
          <a:off x="2781300" y="1181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626" name="Text Box 6">
          <a:extLst>
            <a:ext uri="{FF2B5EF4-FFF2-40B4-BE49-F238E27FC236}">
              <a16:creationId xmlns:a16="http://schemas.microsoft.com/office/drawing/2014/main" id="{E9A99576-A68C-2946-92AA-5F6E50470BD1}"/>
            </a:ext>
          </a:extLst>
        </xdr:cNvPr>
        <xdr:cNvSpPr txBox="1">
          <a:spLocks noChangeArrowheads="1"/>
        </xdr:cNvSpPr>
      </xdr:nvSpPr>
      <xdr:spPr bwMode="auto">
        <a:xfrm>
          <a:off x="2781300" y="1181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627" name="Text Box 10">
          <a:extLst>
            <a:ext uri="{FF2B5EF4-FFF2-40B4-BE49-F238E27FC236}">
              <a16:creationId xmlns:a16="http://schemas.microsoft.com/office/drawing/2014/main" id="{4B76CF7D-CCF8-4649-A358-DF83B4445E99}"/>
            </a:ext>
          </a:extLst>
        </xdr:cNvPr>
        <xdr:cNvSpPr txBox="1">
          <a:spLocks noChangeArrowheads="1"/>
        </xdr:cNvSpPr>
      </xdr:nvSpPr>
      <xdr:spPr bwMode="auto">
        <a:xfrm>
          <a:off x="2781300" y="1181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628" name="Text Box 6">
          <a:extLst>
            <a:ext uri="{FF2B5EF4-FFF2-40B4-BE49-F238E27FC236}">
              <a16:creationId xmlns:a16="http://schemas.microsoft.com/office/drawing/2014/main" id="{050C3991-41AE-0644-95DC-BD2757F4EA24}"/>
            </a:ext>
          </a:extLst>
        </xdr:cNvPr>
        <xdr:cNvSpPr txBox="1">
          <a:spLocks noChangeArrowheads="1"/>
        </xdr:cNvSpPr>
      </xdr:nvSpPr>
      <xdr:spPr bwMode="auto">
        <a:xfrm>
          <a:off x="2781300" y="11760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629" name="Text Box 10">
          <a:extLst>
            <a:ext uri="{FF2B5EF4-FFF2-40B4-BE49-F238E27FC236}">
              <a16:creationId xmlns:a16="http://schemas.microsoft.com/office/drawing/2014/main" id="{1F19EEBB-CAD9-8941-8F32-F8D5A6370D0C}"/>
            </a:ext>
          </a:extLst>
        </xdr:cNvPr>
        <xdr:cNvSpPr txBox="1">
          <a:spLocks noChangeArrowheads="1"/>
        </xdr:cNvSpPr>
      </xdr:nvSpPr>
      <xdr:spPr bwMode="auto">
        <a:xfrm>
          <a:off x="2781300" y="1181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630" name="Text Box 6">
          <a:extLst>
            <a:ext uri="{FF2B5EF4-FFF2-40B4-BE49-F238E27FC236}">
              <a16:creationId xmlns:a16="http://schemas.microsoft.com/office/drawing/2014/main" id="{1B1C80BB-C719-0C42-B4E3-983DA1945254}"/>
            </a:ext>
          </a:extLst>
        </xdr:cNvPr>
        <xdr:cNvSpPr txBox="1">
          <a:spLocks noChangeArrowheads="1"/>
        </xdr:cNvSpPr>
      </xdr:nvSpPr>
      <xdr:spPr bwMode="auto">
        <a:xfrm>
          <a:off x="2781300" y="11760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631" name="Text Box 10">
          <a:extLst>
            <a:ext uri="{FF2B5EF4-FFF2-40B4-BE49-F238E27FC236}">
              <a16:creationId xmlns:a16="http://schemas.microsoft.com/office/drawing/2014/main" id="{9F86117E-CEF7-4E4B-BBE7-2CAFB4F00687}"/>
            </a:ext>
          </a:extLst>
        </xdr:cNvPr>
        <xdr:cNvSpPr txBox="1">
          <a:spLocks noChangeArrowheads="1"/>
        </xdr:cNvSpPr>
      </xdr:nvSpPr>
      <xdr:spPr bwMode="auto">
        <a:xfrm>
          <a:off x="2781300" y="1181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632" name="Text Box 6">
          <a:extLst>
            <a:ext uri="{FF2B5EF4-FFF2-40B4-BE49-F238E27FC236}">
              <a16:creationId xmlns:a16="http://schemas.microsoft.com/office/drawing/2014/main" id="{8CA58382-C485-5B46-9168-1A93D3EF3CD1}"/>
            </a:ext>
          </a:extLst>
        </xdr:cNvPr>
        <xdr:cNvSpPr txBox="1">
          <a:spLocks noChangeArrowheads="1"/>
        </xdr:cNvSpPr>
      </xdr:nvSpPr>
      <xdr:spPr bwMode="auto">
        <a:xfrm>
          <a:off x="2781300" y="1181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633" name="Text Box 10">
          <a:extLst>
            <a:ext uri="{FF2B5EF4-FFF2-40B4-BE49-F238E27FC236}">
              <a16:creationId xmlns:a16="http://schemas.microsoft.com/office/drawing/2014/main" id="{4EBBAF2E-7454-EC49-AB0C-19AC3AE25613}"/>
            </a:ext>
          </a:extLst>
        </xdr:cNvPr>
        <xdr:cNvSpPr txBox="1">
          <a:spLocks noChangeArrowheads="1"/>
        </xdr:cNvSpPr>
      </xdr:nvSpPr>
      <xdr:spPr bwMode="auto">
        <a:xfrm>
          <a:off x="2781300" y="1181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634" name="Text Box 6">
          <a:extLst>
            <a:ext uri="{FF2B5EF4-FFF2-40B4-BE49-F238E27FC236}">
              <a16:creationId xmlns:a16="http://schemas.microsoft.com/office/drawing/2014/main" id="{C54CC3CF-B613-0C47-8590-57A05B36DF3F}"/>
            </a:ext>
          </a:extLst>
        </xdr:cNvPr>
        <xdr:cNvSpPr txBox="1">
          <a:spLocks noChangeArrowheads="1"/>
        </xdr:cNvSpPr>
      </xdr:nvSpPr>
      <xdr:spPr bwMode="auto">
        <a:xfrm>
          <a:off x="2781300" y="11760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635" name="Text Box 10">
          <a:extLst>
            <a:ext uri="{FF2B5EF4-FFF2-40B4-BE49-F238E27FC236}">
              <a16:creationId xmlns:a16="http://schemas.microsoft.com/office/drawing/2014/main" id="{01B065BF-3204-5E45-BC85-05582DAD642E}"/>
            </a:ext>
          </a:extLst>
        </xdr:cNvPr>
        <xdr:cNvSpPr txBox="1">
          <a:spLocks noChangeArrowheads="1"/>
        </xdr:cNvSpPr>
      </xdr:nvSpPr>
      <xdr:spPr bwMode="auto">
        <a:xfrm>
          <a:off x="2781300" y="1181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636" name="Text Box 6">
          <a:extLst>
            <a:ext uri="{FF2B5EF4-FFF2-40B4-BE49-F238E27FC236}">
              <a16:creationId xmlns:a16="http://schemas.microsoft.com/office/drawing/2014/main" id="{763BA80E-6CBE-6C42-B64B-F6284EBF2309}"/>
            </a:ext>
          </a:extLst>
        </xdr:cNvPr>
        <xdr:cNvSpPr txBox="1">
          <a:spLocks noChangeArrowheads="1"/>
        </xdr:cNvSpPr>
      </xdr:nvSpPr>
      <xdr:spPr bwMode="auto">
        <a:xfrm>
          <a:off x="2781300" y="1212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637" name="Text Box 10">
          <a:extLst>
            <a:ext uri="{FF2B5EF4-FFF2-40B4-BE49-F238E27FC236}">
              <a16:creationId xmlns:a16="http://schemas.microsoft.com/office/drawing/2014/main" id="{C44440EF-7BB8-004E-A584-CE762C55ADB3}"/>
            </a:ext>
          </a:extLst>
        </xdr:cNvPr>
        <xdr:cNvSpPr txBox="1">
          <a:spLocks noChangeArrowheads="1"/>
        </xdr:cNvSpPr>
      </xdr:nvSpPr>
      <xdr:spPr bwMode="auto">
        <a:xfrm>
          <a:off x="2781300" y="1212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638" name="Text Box 6">
          <a:extLst>
            <a:ext uri="{FF2B5EF4-FFF2-40B4-BE49-F238E27FC236}">
              <a16:creationId xmlns:a16="http://schemas.microsoft.com/office/drawing/2014/main" id="{345A60A3-A99E-3F4A-A2B3-C60E065BC13A}"/>
            </a:ext>
          </a:extLst>
        </xdr:cNvPr>
        <xdr:cNvSpPr txBox="1">
          <a:spLocks noChangeArrowheads="1"/>
        </xdr:cNvSpPr>
      </xdr:nvSpPr>
      <xdr:spPr bwMode="auto">
        <a:xfrm>
          <a:off x="2781300" y="1212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639" name="Text Box 10">
          <a:extLst>
            <a:ext uri="{FF2B5EF4-FFF2-40B4-BE49-F238E27FC236}">
              <a16:creationId xmlns:a16="http://schemas.microsoft.com/office/drawing/2014/main" id="{BD24819A-D6D5-5F4C-8AA1-B3B7EBC4DFB5}"/>
            </a:ext>
          </a:extLst>
        </xdr:cNvPr>
        <xdr:cNvSpPr txBox="1">
          <a:spLocks noChangeArrowheads="1"/>
        </xdr:cNvSpPr>
      </xdr:nvSpPr>
      <xdr:spPr bwMode="auto">
        <a:xfrm>
          <a:off x="2781300" y="1212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640" name="Text Box 6">
          <a:extLst>
            <a:ext uri="{FF2B5EF4-FFF2-40B4-BE49-F238E27FC236}">
              <a16:creationId xmlns:a16="http://schemas.microsoft.com/office/drawing/2014/main" id="{359CEF1A-469E-164A-896E-11754CA8DAE3}"/>
            </a:ext>
          </a:extLst>
        </xdr:cNvPr>
        <xdr:cNvSpPr txBox="1">
          <a:spLocks noChangeArrowheads="1"/>
        </xdr:cNvSpPr>
      </xdr:nvSpPr>
      <xdr:spPr bwMode="auto">
        <a:xfrm>
          <a:off x="2781300" y="1212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641" name="Text Box 10">
          <a:extLst>
            <a:ext uri="{FF2B5EF4-FFF2-40B4-BE49-F238E27FC236}">
              <a16:creationId xmlns:a16="http://schemas.microsoft.com/office/drawing/2014/main" id="{7E55FB5F-1411-7747-AB30-38929F5327FD}"/>
            </a:ext>
          </a:extLst>
        </xdr:cNvPr>
        <xdr:cNvSpPr txBox="1">
          <a:spLocks noChangeArrowheads="1"/>
        </xdr:cNvSpPr>
      </xdr:nvSpPr>
      <xdr:spPr bwMode="auto">
        <a:xfrm>
          <a:off x="2781300" y="1212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660400</xdr:colOff>
      <xdr:row>29</xdr:row>
      <xdr:rowOff>0</xdr:rowOff>
    </xdr:from>
    <xdr:to>
      <xdr:col>4</xdr:col>
      <xdr:colOff>660400</xdr:colOff>
      <xdr:row>30</xdr:row>
      <xdr:rowOff>0</xdr:rowOff>
    </xdr:to>
    <xdr:sp macro="" textlink="">
      <xdr:nvSpPr>
        <xdr:cNvPr id="642" name="Text Box 6">
          <a:extLst>
            <a:ext uri="{FF2B5EF4-FFF2-40B4-BE49-F238E27FC236}">
              <a16:creationId xmlns:a16="http://schemas.microsoft.com/office/drawing/2014/main" id="{CCE9F134-D5D3-AB4A-A578-9D2E84223840}"/>
            </a:ext>
          </a:extLst>
        </xdr:cNvPr>
        <xdr:cNvSpPr txBox="1">
          <a:spLocks noChangeArrowheads="1"/>
        </xdr:cNvSpPr>
      </xdr:nvSpPr>
      <xdr:spPr bwMode="auto">
        <a:xfrm>
          <a:off x="2832100" y="1181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643" name="Text Box 10">
          <a:extLst>
            <a:ext uri="{FF2B5EF4-FFF2-40B4-BE49-F238E27FC236}">
              <a16:creationId xmlns:a16="http://schemas.microsoft.com/office/drawing/2014/main" id="{E4823533-0668-9D42-A599-7EA42B07183E}"/>
            </a:ext>
          </a:extLst>
        </xdr:cNvPr>
        <xdr:cNvSpPr txBox="1">
          <a:spLocks noChangeArrowheads="1"/>
        </xdr:cNvSpPr>
      </xdr:nvSpPr>
      <xdr:spPr bwMode="auto">
        <a:xfrm>
          <a:off x="2781300" y="1181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644" name="Text Box 6">
          <a:extLst>
            <a:ext uri="{FF2B5EF4-FFF2-40B4-BE49-F238E27FC236}">
              <a16:creationId xmlns:a16="http://schemas.microsoft.com/office/drawing/2014/main" id="{A2D68D8C-C91C-634A-B72F-DFFD7F2D9CD6}"/>
            </a:ext>
          </a:extLst>
        </xdr:cNvPr>
        <xdr:cNvSpPr txBox="1">
          <a:spLocks noChangeArrowheads="1"/>
        </xdr:cNvSpPr>
      </xdr:nvSpPr>
      <xdr:spPr bwMode="auto">
        <a:xfrm>
          <a:off x="2781300" y="11760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645" name="Text Box 10">
          <a:extLst>
            <a:ext uri="{FF2B5EF4-FFF2-40B4-BE49-F238E27FC236}">
              <a16:creationId xmlns:a16="http://schemas.microsoft.com/office/drawing/2014/main" id="{7D98F8E5-FA00-5E46-894E-7B9B9E5B4E1A}"/>
            </a:ext>
          </a:extLst>
        </xdr:cNvPr>
        <xdr:cNvSpPr txBox="1">
          <a:spLocks noChangeArrowheads="1"/>
        </xdr:cNvSpPr>
      </xdr:nvSpPr>
      <xdr:spPr bwMode="auto">
        <a:xfrm>
          <a:off x="2781300" y="1181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646" name="Text Box 6">
          <a:extLst>
            <a:ext uri="{FF2B5EF4-FFF2-40B4-BE49-F238E27FC236}">
              <a16:creationId xmlns:a16="http://schemas.microsoft.com/office/drawing/2014/main" id="{471D22B4-04E4-CC4A-B4EE-E6BAE820C407}"/>
            </a:ext>
          </a:extLst>
        </xdr:cNvPr>
        <xdr:cNvSpPr txBox="1">
          <a:spLocks noChangeArrowheads="1"/>
        </xdr:cNvSpPr>
      </xdr:nvSpPr>
      <xdr:spPr bwMode="auto">
        <a:xfrm>
          <a:off x="2781300" y="1181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647" name="Text Box 10">
          <a:extLst>
            <a:ext uri="{FF2B5EF4-FFF2-40B4-BE49-F238E27FC236}">
              <a16:creationId xmlns:a16="http://schemas.microsoft.com/office/drawing/2014/main" id="{1823D056-6A24-FF44-934A-1FC9FBF973AB}"/>
            </a:ext>
          </a:extLst>
        </xdr:cNvPr>
        <xdr:cNvSpPr txBox="1">
          <a:spLocks noChangeArrowheads="1"/>
        </xdr:cNvSpPr>
      </xdr:nvSpPr>
      <xdr:spPr bwMode="auto">
        <a:xfrm>
          <a:off x="2781300" y="1181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648" name="Text Box 6">
          <a:extLst>
            <a:ext uri="{FF2B5EF4-FFF2-40B4-BE49-F238E27FC236}">
              <a16:creationId xmlns:a16="http://schemas.microsoft.com/office/drawing/2014/main" id="{BD52AFED-DCDF-8944-ABCE-012816F948D3}"/>
            </a:ext>
          </a:extLst>
        </xdr:cNvPr>
        <xdr:cNvSpPr txBox="1">
          <a:spLocks noChangeArrowheads="1"/>
        </xdr:cNvSpPr>
      </xdr:nvSpPr>
      <xdr:spPr bwMode="auto">
        <a:xfrm>
          <a:off x="2781300" y="11760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649" name="Text Box 10">
          <a:extLst>
            <a:ext uri="{FF2B5EF4-FFF2-40B4-BE49-F238E27FC236}">
              <a16:creationId xmlns:a16="http://schemas.microsoft.com/office/drawing/2014/main" id="{B020DB4D-A214-2D41-ABF4-F0628C1DA33E}"/>
            </a:ext>
          </a:extLst>
        </xdr:cNvPr>
        <xdr:cNvSpPr txBox="1">
          <a:spLocks noChangeArrowheads="1"/>
        </xdr:cNvSpPr>
      </xdr:nvSpPr>
      <xdr:spPr bwMode="auto">
        <a:xfrm>
          <a:off x="2781300" y="1181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650" name="Text Box 6">
          <a:extLst>
            <a:ext uri="{FF2B5EF4-FFF2-40B4-BE49-F238E27FC236}">
              <a16:creationId xmlns:a16="http://schemas.microsoft.com/office/drawing/2014/main" id="{D6B89836-1143-3849-B644-B18AB5095DE5}"/>
            </a:ext>
          </a:extLst>
        </xdr:cNvPr>
        <xdr:cNvSpPr txBox="1">
          <a:spLocks noChangeArrowheads="1"/>
        </xdr:cNvSpPr>
      </xdr:nvSpPr>
      <xdr:spPr bwMode="auto">
        <a:xfrm>
          <a:off x="2781300" y="1181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651" name="Text Box 10">
          <a:extLst>
            <a:ext uri="{FF2B5EF4-FFF2-40B4-BE49-F238E27FC236}">
              <a16:creationId xmlns:a16="http://schemas.microsoft.com/office/drawing/2014/main" id="{CAEF85B3-5DD7-4A4F-8535-0BC90B48ADC2}"/>
            </a:ext>
          </a:extLst>
        </xdr:cNvPr>
        <xdr:cNvSpPr txBox="1">
          <a:spLocks noChangeArrowheads="1"/>
        </xdr:cNvSpPr>
      </xdr:nvSpPr>
      <xdr:spPr bwMode="auto">
        <a:xfrm>
          <a:off x="2781300" y="1181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652" name="Text Box 6">
          <a:extLst>
            <a:ext uri="{FF2B5EF4-FFF2-40B4-BE49-F238E27FC236}">
              <a16:creationId xmlns:a16="http://schemas.microsoft.com/office/drawing/2014/main" id="{CE0272E3-93CD-0544-AD10-38FF319ED9AC}"/>
            </a:ext>
          </a:extLst>
        </xdr:cNvPr>
        <xdr:cNvSpPr txBox="1">
          <a:spLocks noChangeArrowheads="1"/>
        </xdr:cNvSpPr>
      </xdr:nvSpPr>
      <xdr:spPr bwMode="auto">
        <a:xfrm>
          <a:off x="2781300" y="11760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653" name="Text Box 10">
          <a:extLst>
            <a:ext uri="{FF2B5EF4-FFF2-40B4-BE49-F238E27FC236}">
              <a16:creationId xmlns:a16="http://schemas.microsoft.com/office/drawing/2014/main" id="{83E02941-6720-7244-B15F-5352982EB9F9}"/>
            </a:ext>
          </a:extLst>
        </xdr:cNvPr>
        <xdr:cNvSpPr txBox="1">
          <a:spLocks noChangeArrowheads="1"/>
        </xdr:cNvSpPr>
      </xdr:nvSpPr>
      <xdr:spPr bwMode="auto">
        <a:xfrm>
          <a:off x="2781300" y="1181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654" name="Text Box 6">
          <a:extLst>
            <a:ext uri="{FF2B5EF4-FFF2-40B4-BE49-F238E27FC236}">
              <a16:creationId xmlns:a16="http://schemas.microsoft.com/office/drawing/2014/main" id="{7E43BBBE-40CB-2147-9B32-DC35A7FA75B3}"/>
            </a:ext>
          </a:extLst>
        </xdr:cNvPr>
        <xdr:cNvSpPr txBox="1">
          <a:spLocks noChangeArrowheads="1"/>
        </xdr:cNvSpPr>
      </xdr:nvSpPr>
      <xdr:spPr bwMode="auto">
        <a:xfrm>
          <a:off x="2781300" y="11760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655" name="Text Box 10">
          <a:extLst>
            <a:ext uri="{FF2B5EF4-FFF2-40B4-BE49-F238E27FC236}">
              <a16:creationId xmlns:a16="http://schemas.microsoft.com/office/drawing/2014/main" id="{82F54011-3660-EB48-AA1E-0D49E0BFE393}"/>
            </a:ext>
          </a:extLst>
        </xdr:cNvPr>
        <xdr:cNvSpPr txBox="1">
          <a:spLocks noChangeArrowheads="1"/>
        </xdr:cNvSpPr>
      </xdr:nvSpPr>
      <xdr:spPr bwMode="auto">
        <a:xfrm>
          <a:off x="2781300" y="1181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656" name="Text Box 6">
          <a:extLst>
            <a:ext uri="{FF2B5EF4-FFF2-40B4-BE49-F238E27FC236}">
              <a16:creationId xmlns:a16="http://schemas.microsoft.com/office/drawing/2014/main" id="{3C35FAA9-5D15-5D46-8525-CBEFE9871F06}"/>
            </a:ext>
          </a:extLst>
        </xdr:cNvPr>
        <xdr:cNvSpPr txBox="1">
          <a:spLocks noChangeArrowheads="1"/>
        </xdr:cNvSpPr>
      </xdr:nvSpPr>
      <xdr:spPr bwMode="auto">
        <a:xfrm>
          <a:off x="2781300" y="1181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657" name="Text Box 10">
          <a:extLst>
            <a:ext uri="{FF2B5EF4-FFF2-40B4-BE49-F238E27FC236}">
              <a16:creationId xmlns:a16="http://schemas.microsoft.com/office/drawing/2014/main" id="{94BAAEC4-B103-A841-8891-BAAB0ABD79AD}"/>
            </a:ext>
          </a:extLst>
        </xdr:cNvPr>
        <xdr:cNvSpPr txBox="1">
          <a:spLocks noChangeArrowheads="1"/>
        </xdr:cNvSpPr>
      </xdr:nvSpPr>
      <xdr:spPr bwMode="auto">
        <a:xfrm>
          <a:off x="2781300" y="1181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658" name="Text Box 6">
          <a:extLst>
            <a:ext uri="{FF2B5EF4-FFF2-40B4-BE49-F238E27FC236}">
              <a16:creationId xmlns:a16="http://schemas.microsoft.com/office/drawing/2014/main" id="{C362937A-3FFD-2F40-9B04-5A8405B230A4}"/>
            </a:ext>
          </a:extLst>
        </xdr:cNvPr>
        <xdr:cNvSpPr txBox="1">
          <a:spLocks noChangeArrowheads="1"/>
        </xdr:cNvSpPr>
      </xdr:nvSpPr>
      <xdr:spPr bwMode="auto">
        <a:xfrm>
          <a:off x="2781300" y="11760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659" name="Text Box 10">
          <a:extLst>
            <a:ext uri="{FF2B5EF4-FFF2-40B4-BE49-F238E27FC236}">
              <a16:creationId xmlns:a16="http://schemas.microsoft.com/office/drawing/2014/main" id="{8027CEDE-F7C9-1A46-B86B-1F7FE8FF90CF}"/>
            </a:ext>
          </a:extLst>
        </xdr:cNvPr>
        <xdr:cNvSpPr txBox="1">
          <a:spLocks noChangeArrowheads="1"/>
        </xdr:cNvSpPr>
      </xdr:nvSpPr>
      <xdr:spPr bwMode="auto">
        <a:xfrm>
          <a:off x="2781300" y="1181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660" name="Text Box 6">
          <a:extLst>
            <a:ext uri="{FF2B5EF4-FFF2-40B4-BE49-F238E27FC236}">
              <a16:creationId xmlns:a16="http://schemas.microsoft.com/office/drawing/2014/main" id="{5110431F-BAC6-6B48-91FA-8FCF6B5EA4B8}"/>
            </a:ext>
          </a:extLst>
        </xdr:cNvPr>
        <xdr:cNvSpPr txBox="1">
          <a:spLocks noChangeArrowheads="1"/>
        </xdr:cNvSpPr>
      </xdr:nvSpPr>
      <xdr:spPr bwMode="auto">
        <a:xfrm>
          <a:off x="2781300" y="1181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661" name="Text Box 10">
          <a:extLst>
            <a:ext uri="{FF2B5EF4-FFF2-40B4-BE49-F238E27FC236}">
              <a16:creationId xmlns:a16="http://schemas.microsoft.com/office/drawing/2014/main" id="{3D2F1012-FA7F-1C47-8FD9-48D2EF2EFB7D}"/>
            </a:ext>
          </a:extLst>
        </xdr:cNvPr>
        <xdr:cNvSpPr txBox="1">
          <a:spLocks noChangeArrowheads="1"/>
        </xdr:cNvSpPr>
      </xdr:nvSpPr>
      <xdr:spPr bwMode="auto">
        <a:xfrm>
          <a:off x="2781300" y="1181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662" name="Text Box 6">
          <a:extLst>
            <a:ext uri="{FF2B5EF4-FFF2-40B4-BE49-F238E27FC236}">
              <a16:creationId xmlns:a16="http://schemas.microsoft.com/office/drawing/2014/main" id="{67A1100B-B28E-E841-BCB8-63722CC4A7F1}"/>
            </a:ext>
          </a:extLst>
        </xdr:cNvPr>
        <xdr:cNvSpPr txBox="1">
          <a:spLocks noChangeArrowheads="1"/>
        </xdr:cNvSpPr>
      </xdr:nvSpPr>
      <xdr:spPr bwMode="auto">
        <a:xfrm>
          <a:off x="2781300" y="11760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663" name="Text Box 10">
          <a:extLst>
            <a:ext uri="{FF2B5EF4-FFF2-40B4-BE49-F238E27FC236}">
              <a16:creationId xmlns:a16="http://schemas.microsoft.com/office/drawing/2014/main" id="{D5CD137F-7923-3543-AEB4-7F5E9FEE19D4}"/>
            </a:ext>
          </a:extLst>
        </xdr:cNvPr>
        <xdr:cNvSpPr txBox="1">
          <a:spLocks noChangeArrowheads="1"/>
        </xdr:cNvSpPr>
      </xdr:nvSpPr>
      <xdr:spPr bwMode="auto">
        <a:xfrm>
          <a:off x="2781300" y="1181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664" name="Text Box 6">
          <a:extLst>
            <a:ext uri="{FF2B5EF4-FFF2-40B4-BE49-F238E27FC236}">
              <a16:creationId xmlns:a16="http://schemas.microsoft.com/office/drawing/2014/main" id="{D0ED7795-EDCB-1346-9089-2CFF312248F4}"/>
            </a:ext>
          </a:extLst>
        </xdr:cNvPr>
        <xdr:cNvSpPr txBox="1">
          <a:spLocks noChangeArrowheads="1"/>
        </xdr:cNvSpPr>
      </xdr:nvSpPr>
      <xdr:spPr bwMode="auto">
        <a:xfrm>
          <a:off x="2781300" y="1181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665" name="Text Box 10">
          <a:extLst>
            <a:ext uri="{FF2B5EF4-FFF2-40B4-BE49-F238E27FC236}">
              <a16:creationId xmlns:a16="http://schemas.microsoft.com/office/drawing/2014/main" id="{09939082-C872-BD48-A305-38DDE2C7DF0B}"/>
            </a:ext>
          </a:extLst>
        </xdr:cNvPr>
        <xdr:cNvSpPr txBox="1">
          <a:spLocks noChangeArrowheads="1"/>
        </xdr:cNvSpPr>
      </xdr:nvSpPr>
      <xdr:spPr bwMode="auto">
        <a:xfrm>
          <a:off x="2781300" y="1181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666" name="Text Box 6">
          <a:extLst>
            <a:ext uri="{FF2B5EF4-FFF2-40B4-BE49-F238E27FC236}">
              <a16:creationId xmlns:a16="http://schemas.microsoft.com/office/drawing/2014/main" id="{9DF7E93E-B228-5B47-8159-54E30A4F8DDC}"/>
            </a:ext>
          </a:extLst>
        </xdr:cNvPr>
        <xdr:cNvSpPr txBox="1">
          <a:spLocks noChangeArrowheads="1"/>
        </xdr:cNvSpPr>
      </xdr:nvSpPr>
      <xdr:spPr bwMode="auto">
        <a:xfrm>
          <a:off x="2781300" y="11760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667" name="Text Box 10">
          <a:extLst>
            <a:ext uri="{FF2B5EF4-FFF2-40B4-BE49-F238E27FC236}">
              <a16:creationId xmlns:a16="http://schemas.microsoft.com/office/drawing/2014/main" id="{7EA5D73B-7C06-944E-9F6B-F176983D4113}"/>
            </a:ext>
          </a:extLst>
        </xdr:cNvPr>
        <xdr:cNvSpPr txBox="1">
          <a:spLocks noChangeArrowheads="1"/>
        </xdr:cNvSpPr>
      </xdr:nvSpPr>
      <xdr:spPr bwMode="auto">
        <a:xfrm>
          <a:off x="2781300" y="1181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668" name="Text Box 6">
          <a:extLst>
            <a:ext uri="{FF2B5EF4-FFF2-40B4-BE49-F238E27FC236}">
              <a16:creationId xmlns:a16="http://schemas.microsoft.com/office/drawing/2014/main" id="{C80C5CED-F560-4C4B-8DE6-6F61AB814957}"/>
            </a:ext>
          </a:extLst>
        </xdr:cNvPr>
        <xdr:cNvSpPr txBox="1">
          <a:spLocks noChangeArrowheads="1"/>
        </xdr:cNvSpPr>
      </xdr:nvSpPr>
      <xdr:spPr bwMode="auto">
        <a:xfrm>
          <a:off x="2781300" y="11760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669" name="Text Box 10">
          <a:extLst>
            <a:ext uri="{FF2B5EF4-FFF2-40B4-BE49-F238E27FC236}">
              <a16:creationId xmlns:a16="http://schemas.microsoft.com/office/drawing/2014/main" id="{993012DF-C826-F344-BBB3-4EE05B6C1126}"/>
            </a:ext>
          </a:extLst>
        </xdr:cNvPr>
        <xdr:cNvSpPr txBox="1">
          <a:spLocks noChangeArrowheads="1"/>
        </xdr:cNvSpPr>
      </xdr:nvSpPr>
      <xdr:spPr bwMode="auto">
        <a:xfrm>
          <a:off x="2781300" y="1181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670" name="Text Box 6">
          <a:extLst>
            <a:ext uri="{FF2B5EF4-FFF2-40B4-BE49-F238E27FC236}">
              <a16:creationId xmlns:a16="http://schemas.microsoft.com/office/drawing/2014/main" id="{520A1B66-B5D2-0D41-82E9-BA2587B04F04}"/>
            </a:ext>
          </a:extLst>
        </xdr:cNvPr>
        <xdr:cNvSpPr txBox="1">
          <a:spLocks noChangeArrowheads="1"/>
        </xdr:cNvSpPr>
      </xdr:nvSpPr>
      <xdr:spPr bwMode="auto">
        <a:xfrm>
          <a:off x="2781300" y="1181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671" name="Text Box 10">
          <a:extLst>
            <a:ext uri="{FF2B5EF4-FFF2-40B4-BE49-F238E27FC236}">
              <a16:creationId xmlns:a16="http://schemas.microsoft.com/office/drawing/2014/main" id="{C39F30EE-F812-EE4B-8E99-075B0BB876C3}"/>
            </a:ext>
          </a:extLst>
        </xdr:cNvPr>
        <xdr:cNvSpPr txBox="1">
          <a:spLocks noChangeArrowheads="1"/>
        </xdr:cNvSpPr>
      </xdr:nvSpPr>
      <xdr:spPr bwMode="auto">
        <a:xfrm>
          <a:off x="2781300" y="1181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672" name="Text Box 6">
          <a:extLst>
            <a:ext uri="{FF2B5EF4-FFF2-40B4-BE49-F238E27FC236}">
              <a16:creationId xmlns:a16="http://schemas.microsoft.com/office/drawing/2014/main" id="{F814110A-C736-AB47-83D6-C77DD5F52AF3}"/>
            </a:ext>
          </a:extLst>
        </xdr:cNvPr>
        <xdr:cNvSpPr txBox="1">
          <a:spLocks noChangeArrowheads="1"/>
        </xdr:cNvSpPr>
      </xdr:nvSpPr>
      <xdr:spPr bwMode="auto">
        <a:xfrm>
          <a:off x="2781300" y="11760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673" name="Text Box 10">
          <a:extLst>
            <a:ext uri="{FF2B5EF4-FFF2-40B4-BE49-F238E27FC236}">
              <a16:creationId xmlns:a16="http://schemas.microsoft.com/office/drawing/2014/main" id="{D4AC9432-775E-A044-B9F8-2B6C960A976B}"/>
            </a:ext>
          </a:extLst>
        </xdr:cNvPr>
        <xdr:cNvSpPr txBox="1">
          <a:spLocks noChangeArrowheads="1"/>
        </xdr:cNvSpPr>
      </xdr:nvSpPr>
      <xdr:spPr bwMode="auto">
        <a:xfrm>
          <a:off x="2781300" y="11811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674" name="Text Box 6">
          <a:extLst>
            <a:ext uri="{FF2B5EF4-FFF2-40B4-BE49-F238E27FC236}">
              <a16:creationId xmlns:a16="http://schemas.microsoft.com/office/drawing/2014/main" id="{9766E2EC-08CA-CC4A-BA5C-7D3092BD3BBB}"/>
            </a:ext>
          </a:extLst>
        </xdr:cNvPr>
        <xdr:cNvSpPr txBox="1">
          <a:spLocks noChangeArrowheads="1"/>
        </xdr:cNvSpPr>
      </xdr:nvSpPr>
      <xdr:spPr bwMode="auto">
        <a:xfrm>
          <a:off x="2781300" y="1244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675" name="Text Box 10">
          <a:extLst>
            <a:ext uri="{FF2B5EF4-FFF2-40B4-BE49-F238E27FC236}">
              <a16:creationId xmlns:a16="http://schemas.microsoft.com/office/drawing/2014/main" id="{08574090-22E4-2C4A-8BD9-A325D7BD0877}"/>
            </a:ext>
          </a:extLst>
        </xdr:cNvPr>
        <xdr:cNvSpPr txBox="1">
          <a:spLocks noChangeArrowheads="1"/>
        </xdr:cNvSpPr>
      </xdr:nvSpPr>
      <xdr:spPr bwMode="auto">
        <a:xfrm>
          <a:off x="2781300" y="1244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676" name="Text Box 6">
          <a:extLst>
            <a:ext uri="{FF2B5EF4-FFF2-40B4-BE49-F238E27FC236}">
              <a16:creationId xmlns:a16="http://schemas.microsoft.com/office/drawing/2014/main" id="{C8D92DEE-9D84-4542-81C3-8D5611A3E7B2}"/>
            </a:ext>
          </a:extLst>
        </xdr:cNvPr>
        <xdr:cNvSpPr txBox="1">
          <a:spLocks noChangeArrowheads="1"/>
        </xdr:cNvSpPr>
      </xdr:nvSpPr>
      <xdr:spPr bwMode="auto">
        <a:xfrm>
          <a:off x="2781300" y="1239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677" name="Text Box 10">
          <a:extLst>
            <a:ext uri="{FF2B5EF4-FFF2-40B4-BE49-F238E27FC236}">
              <a16:creationId xmlns:a16="http://schemas.microsoft.com/office/drawing/2014/main" id="{C5D7E329-124C-3D44-9861-2F97056B36E0}"/>
            </a:ext>
          </a:extLst>
        </xdr:cNvPr>
        <xdr:cNvSpPr txBox="1">
          <a:spLocks noChangeArrowheads="1"/>
        </xdr:cNvSpPr>
      </xdr:nvSpPr>
      <xdr:spPr bwMode="auto">
        <a:xfrm>
          <a:off x="2781300" y="1244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678" name="Text Box 6">
          <a:extLst>
            <a:ext uri="{FF2B5EF4-FFF2-40B4-BE49-F238E27FC236}">
              <a16:creationId xmlns:a16="http://schemas.microsoft.com/office/drawing/2014/main" id="{CF341C3C-1DAA-0842-A934-492D423C9A62}"/>
            </a:ext>
          </a:extLst>
        </xdr:cNvPr>
        <xdr:cNvSpPr txBox="1">
          <a:spLocks noChangeArrowheads="1"/>
        </xdr:cNvSpPr>
      </xdr:nvSpPr>
      <xdr:spPr bwMode="auto">
        <a:xfrm>
          <a:off x="2781300" y="1244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679" name="Text Box 10">
          <a:extLst>
            <a:ext uri="{FF2B5EF4-FFF2-40B4-BE49-F238E27FC236}">
              <a16:creationId xmlns:a16="http://schemas.microsoft.com/office/drawing/2014/main" id="{4B7F321F-C293-304D-A223-5A6337A967CF}"/>
            </a:ext>
          </a:extLst>
        </xdr:cNvPr>
        <xdr:cNvSpPr txBox="1">
          <a:spLocks noChangeArrowheads="1"/>
        </xdr:cNvSpPr>
      </xdr:nvSpPr>
      <xdr:spPr bwMode="auto">
        <a:xfrm>
          <a:off x="2781300" y="1244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680" name="Text Box 6">
          <a:extLst>
            <a:ext uri="{FF2B5EF4-FFF2-40B4-BE49-F238E27FC236}">
              <a16:creationId xmlns:a16="http://schemas.microsoft.com/office/drawing/2014/main" id="{484AF855-F3AD-CD40-A4DD-10A11D49315D}"/>
            </a:ext>
          </a:extLst>
        </xdr:cNvPr>
        <xdr:cNvSpPr txBox="1">
          <a:spLocks noChangeArrowheads="1"/>
        </xdr:cNvSpPr>
      </xdr:nvSpPr>
      <xdr:spPr bwMode="auto">
        <a:xfrm>
          <a:off x="2781300" y="1239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681" name="Text Box 10">
          <a:extLst>
            <a:ext uri="{FF2B5EF4-FFF2-40B4-BE49-F238E27FC236}">
              <a16:creationId xmlns:a16="http://schemas.microsoft.com/office/drawing/2014/main" id="{EEE9D4CB-651D-FB4D-AE8A-1269E6B98611}"/>
            </a:ext>
          </a:extLst>
        </xdr:cNvPr>
        <xdr:cNvSpPr txBox="1">
          <a:spLocks noChangeArrowheads="1"/>
        </xdr:cNvSpPr>
      </xdr:nvSpPr>
      <xdr:spPr bwMode="auto">
        <a:xfrm>
          <a:off x="2781300" y="1244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682" name="Text Box 6">
          <a:extLst>
            <a:ext uri="{FF2B5EF4-FFF2-40B4-BE49-F238E27FC236}">
              <a16:creationId xmlns:a16="http://schemas.microsoft.com/office/drawing/2014/main" id="{EE3666B7-A6D2-AE48-A338-3BC3F1A13CD9}"/>
            </a:ext>
          </a:extLst>
        </xdr:cNvPr>
        <xdr:cNvSpPr txBox="1">
          <a:spLocks noChangeArrowheads="1"/>
        </xdr:cNvSpPr>
      </xdr:nvSpPr>
      <xdr:spPr bwMode="auto">
        <a:xfrm>
          <a:off x="2781300" y="1244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683" name="Text Box 10">
          <a:extLst>
            <a:ext uri="{FF2B5EF4-FFF2-40B4-BE49-F238E27FC236}">
              <a16:creationId xmlns:a16="http://schemas.microsoft.com/office/drawing/2014/main" id="{E28D0C96-06EF-B04E-A2E6-8166FC7397D6}"/>
            </a:ext>
          </a:extLst>
        </xdr:cNvPr>
        <xdr:cNvSpPr txBox="1">
          <a:spLocks noChangeArrowheads="1"/>
        </xdr:cNvSpPr>
      </xdr:nvSpPr>
      <xdr:spPr bwMode="auto">
        <a:xfrm>
          <a:off x="2781300" y="1244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684" name="Text Box 6">
          <a:extLst>
            <a:ext uri="{FF2B5EF4-FFF2-40B4-BE49-F238E27FC236}">
              <a16:creationId xmlns:a16="http://schemas.microsoft.com/office/drawing/2014/main" id="{DA326926-4DF4-9042-8176-61FC326C9732}"/>
            </a:ext>
          </a:extLst>
        </xdr:cNvPr>
        <xdr:cNvSpPr txBox="1">
          <a:spLocks noChangeArrowheads="1"/>
        </xdr:cNvSpPr>
      </xdr:nvSpPr>
      <xdr:spPr bwMode="auto">
        <a:xfrm>
          <a:off x="2781300" y="1239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685" name="Text Box 10">
          <a:extLst>
            <a:ext uri="{FF2B5EF4-FFF2-40B4-BE49-F238E27FC236}">
              <a16:creationId xmlns:a16="http://schemas.microsoft.com/office/drawing/2014/main" id="{F5847AA0-3100-5041-9B1E-737573B3C011}"/>
            </a:ext>
          </a:extLst>
        </xdr:cNvPr>
        <xdr:cNvSpPr txBox="1">
          <a:spLocks noChangeArrowheads="1"/>
        </xdr:cNvSpPr>
      </xdr:nvSpPr>
      <xdr:spPr bwMode="auto">
        <a:xfrm>
          <a:off x="2781300" y="1244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686" name="Text Box 6">
          <a:extLst>
            <a:ext uri="{FF2B5EF4-FFF2-40B4-BE49-F238E27FC236}">
              <a16:creationId xmlns:a16="http://schemas.microsoft.com/office/drawing/2014/main" id="{44D9BBF9-C566-3D4A-998A-790F77E7C910}"/>
            </a:ext>
          </a:extLst>
        </xdr:cNvPr>
        <xdr:cNvSpPr txBox="1">
          <a:spLocks noChangeArrowheads="1"/>
        </xdr:cNvSpPr>
      </xdr:nvSpPr>
      <xdr:spPr bwMode="auto">
        <a:xfrm>
          <a:off x="2781300" y="1239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687" name="Text Box 10">
          <a:extLst>
            <a:ext uri="{FF2B5EF4-FFF2-40B4-BE49-F238E27FC236}">
              <a16:creationId xmlns:a16="http://schemas.microsoft.com/office/drawing/2014/main" id="{5FEDB548-637B-3A45-B6E9-D5A0023B9805}"/>
            </a:ext>
          </a:extLst>
        </xdr:cNvPr>
        <xdr:cNvSpPr txBox="1">
          <a:spLocks noChangeArrowheads="1"/>
        </xdr:cNvSpPr>
      </xdr:nvSpPr>
      <xdr:spPr bwMode="auto">
        <a:xfrm>
          <a:off x="2781300" y="1244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688" name="Text Box 6">
          <a:extLst>
            <a:ext uri="{FF2B5EF4-FFF2-40B4-BE49-F238E27FC236}">
              <a16:creationId xmlns:a16="http://schemas.microsoft.com/office/drawing/2014/main" id="{92939624-FCB8-4C4C-A7EF-2F84DEF90DAE}"/>
            </a:ext>
          </a:extLst>
        </xdr:cNvPr>
        <xdr:cNvSpPr txBox="1">
          <a:spLocks noChangeArrowheads="1"/>
        </xdr:cNvSpPr>
      </xdr:nvSpPr>
      <xdr:spPr bwMode="auto">
        <a:xfrm>
          <a:off x="2781300" y="1244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689" name="Text Box 10">
          <a:extLst>
            <a:ext uri="{FF2B5EF4-FFF2-40B4-BE49-F238E27FC236}">
              <a16:creationId xmlns:a16="http://schemas.microsoft.com/office/drawing/2014/main" id="{2FA0460F-7B35-924B-AA0A-3C8CB50D33DC}"/>
            </a:ext>
          </a:extLst>
        </xdr:cNvPr>
        <xdr:cNvSpPr txBox="1">
          <a:spLocks noChangeArrowheads="1"/>
        </xdr:cNvSpPr>
      </xdr:nvSpPr>
      <xdr:spPr bwMode="auto">
        <a:xfrm>
          <a:off x="2781300" y="1244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690" name="Text Box 6">
          <a:extLst>
            <a:ext uri="{FF2B5EF4-FFF2-40B4-BE49-F238E27FC236}">
              <a16:creationId xmlns:a16="http://schemas.microsoft.com/office/drawing/2014/main" id="{B8C12812-69CA-4C40-BA42-5A5F7588532D}"/>
            </a:ext>
          </a:extLst>
        </xdr:cNvPr>
        <xdr:cNvSpPr txBox="1">
          <a:spLocks noChangeArrowheads="1"/>
        </xdr:cNvSpPr>
      </xdr:nvSpPr>
      <xdr:spPr bwMode="auto">
        <a:xfrm>
          <a:off x="2781300" y="1239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691" name="Text Box 10">
          <a:extLst>
            <a:ext uri="{FF2B5EF4-FFF2-40B4-BE49-F238E27FC236}">
              <a16:creationId xmlns:a16="http://schemas.microsoft.com/office/drawing/2014/main" id="{9E65BDCB-8225-FA46-91DE-55E2CDCE1668}"/>
            </a:ext>
          </a:extLst>
        </xdr:cNvPr>
        <xdr:cNvSpPr txBox="1">
          <a:spLocks noChangeArrowheads="1"/>
        </xdr:cNvSpPr>
      </xdr:nvSpPr>
      <xdr:spPr bwMode="auto">
        <a:xfrm>
          <a:off x="2781300" y="1244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692" name="Text Box 6">
          <a:extLst>
            <a:ext uri="{FF2B5EF4-FFF2-40B4-BE49-F238E27FC236}">
              <a16:creationId xmlns:a16="http://schemas.microsoft.com/office/drawing/2014/main" id="{896FCA35-69D8-ED4D-AB2B-9844C2425BE2}"/>
            </a:ext>
          </a:extLst>
        </xdr:cNvPr>
        <xdr:cNvSpPr txBox="1">
          <a:spLocks noChangeArrowheads="1"/>
        </xdr:cNvSpPr>
      </xdr:nvSpPr>
      <xdr:spPr bwMode="auto">
        <a:xfrm>
          <a:off x="2781300" y="1244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693" name="Text Box 10">
          <a:extLst>
            <a:ext uri="{FF2B5EF4-FFF2-40B4-BE49-F238E27FC236}">
              <a16:creationId xmlns:a16="http://schemas.microsoft.com/office/drawing/2014/main" id="{90DE3115-BF3D-4A46-942A-50AEEA3BF720}"/>
            </a:ext>
          </a:extLst>
        </xdr:cNvPr>
        <xdr:cNvSpPr txBox="1">
          <a:spLocks noChangeArrowheads="1"/>
        </xdr:cNvSpPr>
      </xdr:nvSpPr>
      <xdr:spPr bwMode="auto">
        <a:xfrm>
          <a:off x="2781300" y="1244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694" name="Text Box 6">
          <a:extLst>
            <a:ext uri="{FF2B5EF4-FFF2-40B4-BE49-F238E27FC236}">
              <a16:creationId xmlns:a16="http://schemas.microsoft.com/office/drawing/2014/main" id="{7036E528-DD39-0B4D-81B3-C975C018F522}"/>
            </a:ext>
          </a:extLst>
        </xdr:cNvPr>
        <xdr:cNvSpPr txBox="1">
          <a:spLocks noChangeArrowheads="1"/>
        </xdr:cNvSpPr>
      </xdr:nvSpPr>
      <xdr:spPr bwMode="auto">
        <a:xfrm>
          <a:off x="2781300" y="1239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695" name="Text Box 10">
          <a:extLst>
            <a:ext uri="{FF2B5EF4-FFF2-40B4-BE49-F238E27FC236}">
              <a16:creationId xmlns:a16="http://schemas.microsoft.com/office/drawing/2014/main" id="{337A665D-CA6C-9A42-9BD9-F93B76ED749F}"/>
            </a:ext>
          </a:extLst>
        </xdr:cNvPr>
        <xdr:cNvSpPr txBox="1">
          <a:spLocks noChangeArrowheads="1"/>
        </xdr:cNvSpPr>
      </xdr:nvSpPr>
      <xdr:spPr bwMode="auto">
        <a:xfrm>
          <a:off x="2781300" y="1244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696" name="Text Box 6">
          <a:extLst>
            <a:ext uri="{FF2B5EF4-FFF2-40B4-BE49-F238E27FC236}">
              <a16:creationId xmlns:a16="http://schemas.microsoft.com/office/drawing/2014/main" id="{503EC1C3-EBF5-6A47-8480-D1A732CCBF4A}"/>
            </a:ext>
          </a:extLst>
        </xdr:cNvPr>
        <xdr:cNvSpPr txBox="1">
          <a:spLocks noChangeArrowheads="1"/>
        </xdr:cNvSpPr>
      </xdr:nvSpPr>
      <xdr:spPr bwMode="auto">
        <a:xfrm>
          <a:off x="2781300" y="1244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697" name="Text Box 10">
          <a:extLst>
            <a:ext uri="{FF2B5EF4-FFF2-40B4-BE49-F238E27FC236}">
              <a16:creationId xmlns:a16="http://schemas.microsoft.com/office/drawing/2014/main" id="{9ABA8457-E8CE-304E-A3C4-96BC49FFAB24}"/>
            </a:ext>
          </a:extLst>
        </xdr:cNvPr>
        <xdr:cNvSpPr txBox="1">
          <a:spLocks noChangeArrowheads="1"/>
        </xdr:cNvSpPr>
      </xdr:nvSpPr>
      <xdr:spPr bwMode="auto">
        <a:xfrm>
          <a:off x="2781300" y="1244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698" name="Text Box 6">
          <a:extLst>
            <a:ext uri="{FF2B5EF4-FFF2-40B4-BE49-F238E27FC236}">
              <a16:creationId xmlns:a16="http://schemas.microsoft.com/office/drawing/2014/main" id="{1B874CB6-850A-0443-ABE1-CE0F08803F49}"/>
            </a:ext>
          </a:extLst>
        </xdr:cNvPr>
        <xdr:cNvSpPr txBox="1">
          <a:spLocks noChangeArrowheads="1"/>
        </xdr:cNvSpPr>
      </xdr:nvSpPr>
      <xdr:spPr bwMode="auto">
        <a:xfrm>
          <a:off x="2781300" y="1239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699" name="Text Box 10">
          <a:extLst>
            <a:ext uri="{FF2B5EF4-FFF2-40B4-BE49-F238E27FC236}">
              <a16:creationId xmlns:a16="http://schemas.microsoft.com/office/drawing/2014/main" id="{192A2D7B-3420-BC4B-B23E-2D13283FFB9F}"/>
            </a:ext>
          </a:extLst>
        </xdr:cNvPr>
        <xdr:cNvSpPr txBox="1">
          <a:spLocks noChangeArrowheads="1"/>
        </xdr:cNvSpPr>
      </xdr:nvSpPr>
      <xdr:spPr bwMode="auto">
        <a:xfrm>
          <a:off x="2781300" y="1244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700" name="Text Box 6">
          <a:extLst>
            <a:ext uri="{FF2B5EF4-FFF2-40B4-BE49-F238E27FC236}">
              <a16:creationId xmlns:a16="http://schemas.microsoft.com/office/drawing/2014/main" id="{0260AD43-C4D0-A747-8B9B-2028A0E11A70}"/>
            </a:ext>
          </a:extLst>
        </xdr:cNvPr>
        <xdr:cNvSpPr txBox="1">
          <a:spLocks noChangeArrowheads="1"/>
        </xdr:cNvSpPr>
      </xdr:nvSpPr>
      <xdr:spPr bwMode="auto">
        <a:xfrm>
          <a:off x="2781300" y="1239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701" name="Text Box 10">
          <a:extLst>
            <a:ext uri="{FF2B5EF4-FFF2-40B4-BE49-F238E27FC236}">
              <a16:creationId xmlns:a16="http://schemas.microsoft.com/office/drawing/2014/main" id="{657E3B73-0E67-C54E-99D4-CD9A55A2EF2C}"/>
            </a:ext>
          </a:extLst>
        </xdr:cNvPr>
        <xdr:cNvSpPr txBox="1">
          <a:spLocks noChangeArrowheads="1"/>
        </xdr:cNvSpPr>
      </xdr:nvSpPr>
      <xdr:spPr bwMode="auto">
        <a:xfrm>
          <a:off x="2781300" y="1244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702" name="Text Box 6">
          <a:extLst>
            <a:ext uri="{FF2B5EF4-FFF2-40B4-BE49-F238E27FC236}">
              <a16:creationId xmlns:a16="http://schemas.microsoft.com/office/drawing/2014/main" id="{5B7644AC-3FF0-9C40-BFEC-59CDA6CE9934}"/>
            </a:ext>
          </a:extLst>
        </xdr:cNvPr>
        <xdr:cNvSpPr txBox="1">
          <a:spLocks noChangeArrowheads="1"/>
        </xdr:cNvSpPr>
      </xdr:nvSpPr>
      <xdr:spPr bwMode="auto">
        <a:xfrm>
          <a:off x="2781300" y="1244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703" name="Text Box 10">
          <a:extLst>
            <a:ext uri="{FF2B5EF4-FFF2-40B4-BE49-F238E27FC236}">
              <a16:creationId xmlns:a16="http://schemas.microsoft.com/office/drawing/2014/main" id="{262F26F6-214D-354E-B5D6-E3DCC7BAADCA}"/>
            </a:ext>
          </a:extLst>
        </xdr:cNvPr>
        <xdr:cNvSpPr txBox="1">
          <a:spLocks noChangeArrowheads="1"/>
        </xdr:cNvSpPr>
      </xdr:nvSpPr>
      <xdr:spPr bwMode="auto">
        <a:xfrm>
          <a:off x="2781300" y="1244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704" name="Text Box 6">
          <a:extLst>
            <a:ext uri="{FF2B5EF4-FFF2-40B4-BE49-F238E27FC236}">
              <a16:creationId xmlns:a16="http://schemas.microsoft.com/office/drawing/2014/main" id="{B02ED484-7C7D-944B-8F65-E98FB5D54AAD}"/>
            </a:ext>
          </a:extLst>
        </xdr:cNvPr>
        <xdr:cNvSpPr txBox="1">
          <a:spLocks noChangeArrowheads="1"/>
        </xdr:cNvSpPr>
      </xdr:nvSpPr>
      <xdr:spPr bwMode="auto">
        <a:xfrm>
          <a:off x="2781300" y="1239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705" name="Text Box 10">
          <a:extLst>
            <a:ext uri="{FF2B5EF4-FFF2-40B4-BE49-F238E27FC236}">
              <a16:creationId xmlns:a16="http://schemas.microsoft.com/office/drawing/2014/main" id="{EBE1138A-9CD9-DF44-A2D2-D0A2BACCABAB}"/>
            </a:ext>
          </a:extLst>
        </xdr:cNvPr>
        <xdr:cNvSpPr txBox="1">
          <a:spLocks noChangeArrowheads="1"/>
        </xdr:cNvSpPr>
      </xdr:nvSpPr>
      <xdr:spPr bwMode="auto">
        <a:xfrm>
          <a:off x="2781300" y="1244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660400</xdr:colOff>
      <xdr:row>29</xdr:row>
      <xdr:rowOff>0</xdr:rowOff>
    </xdr:from>
    <xdr:to>
      <xdr:col>4</xdr:col>
      <xdr:colOff>660400</xdr:colOff>
      <xdr:row>30</xdr:row>
      <xdr:rowOff>0</xdr:rowOff>
    </xdr:to>
    <xdr:sp macro="" textlink="">
      <xdr:nvSpPr>
        <xdr:cNvPr id="706" name="Text Box 6">
          <a:extLst>
            <a:ext uri="{FF2B5EF4-FFF2-40B4-BE49-F238E27FC236}">
              <a16:creationId xmlns:a16="http://schemas.microsoft.com/office/drawing/2014/main" id="{9D41EDAE-A08A-1A41-AD2C-5F5311F2C65D}"/>
            </a:ext>
          </a:extLst>
        </xdr:cNvPr>
        <xdr:cNvSpPr txBox="1">
          <a:spLocks noChangeArrowheads="1"/>
        </xdr:cNvSpPr>
      </xdr:nvSpPr>
      <xdr:spPr bwMode="auto">
        <a:xfrm>
          <a:off x="2832100" y="1244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707" name="Text Box 10">
          <a:extLst>
            <a:ext uri="{FF2B5EF4-FFF2-40B4-BE49-F238E27FC236}">
              <a16:creationId xmlns:a16="http://schemas.microsoft.com/office/drawing/2014/main" id="{F55B7380-6579-904F-B437-85BA186B2371}"/>
            </a:ext>
          </a:extLst>
        </xdr:cNvPr>
        <xdr:cNvSpPr txBox="1">
          <a:spLocks noChangeArrowheads="1"/>
        </xdr:cNvSpPr>
      </xdr:nvSpPr>
      <xdr:spPr bwMode="auto">
        <a:xfrm>
          <a:off x="2781300" y="1244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708" name="Text Box 6">
          <a:extLst>
            <a:ext uri="{FF2B5EF4-FFF2-40B4-BE49-F238E27FC236}">
              <a16:creationId xmlns:a16="http://schemas.microsoft.com/office/drawing/2014/main" id="{3452DE13-5C43-0141-A8F7-3277C07AB0AB}"/>
            </a:ext>
          </a:extLst>
        </xdr:cNvPr>
        <xdr:cNvSpPr txBox="1">
          <a:spLocks noChangeArrowheads="1"/>
        </xdr:cNvSpPr>
      </xdr:nvSpPr>
      <xdr:spPr bwMode="auto">
        <a:xfrm>
          <a:off x="2781300" y="1239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709" name="Text Box 10">
          <a:extLst>
            <a:ext uri="{FF2B5EF4-FFF2-40B4-BE49-F238E27FC236}">
              <a16:creationId xmlns:a16="http://schemas.microsoft.com/office/drawing/2014/main" id="{3731488C-F3F3-4F4E-B7FC-57805991F3A9}"/>
            </a:ext>
          </a:extLst>
        </xdr:cNvPr>
        <xdr:cNvSpPr txBox="1">
          <a:spLocks noChangeArrowheads="1"/>
        </xdr:cNvSpPr>
      </xdr:nvSpPr>
      <xdr:spPr bwMode="auto">
        <a:xfrm>
          <a:off x="2781300" y="1244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710" name="Text Box 6">
          <a:extLst>
            <a:ext uri="{FF2B5EF4-FFF2-40B4-BE49-F238E27FC236}">
              <a16:creationId xmlns:a16="http://schemas.microsoft.com/office/drawing/2014/main" id="{6512F649-CF4E-EF4C-BCCE-22E20060442F}"/>
            </a:ext>
          </a:extLst>
        </xdr:cNvPr>
        <xdr:cNvSpPr txBox="1">
          <a:spLocks noChangeArrowheads="1"/>
        </xdr:cNvSpPr>
      </xdr:nvSpPr>
      <xdr:spPr bwMode="auto">
        <a:xfrm>
          <a:off x="2781300" y="1244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711" name="Text Box 10">
          <a:extLst>
            <a:ext uri="{FF2B5EF4-FFF2-40B4-BE49-F238E27FC236}">
              <a16:creationId xmlns:a16="http://schemas.microsoft.com/office/drawing/2014/main" id="{9012622F-F74A-934A-8B2A-EC3C71B485D5}"/>
            </a:ext>
          </a:extLst>
        </xdr:cNvPr>
        <xdr:cNvSpPr txBox="1">
          <a:spLocks noChangeArrowheads="1"/>
        </xdr:cNvSpPr>
      </xdr:nvSpPr>
      <xdr:spPr bwMode="auto">
        <a:xfrm>
          <a:off x="2781300" y="1244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712" name="Text Box 6">
          <a:extLst>
            <a:ext uri="{FF2B5EF4-FFF2-40B4-BE49-F238E27FC236}">
              <a16:creationId xmlns:a16="http://schemas.microsoft.com/office/drawing/2014/main" id="{2E9A2EF0-1982-CA48-8EB4-1F18D5DA66F6}"/>
            </a:ext>
          </a:extLst>
        </xdr:cNvPr>
        <xdr:cNvSpPr txBox="1">
          <a:spLocks noChangeArrowheads="1"/>
        </xdr:cNvSpPr>
      </xdr:nvSpPr>
      <xdr:spPr bwMode="auto">
        <a:xfrm>
          <a:off x="2781300" y="1239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713" name="Text Box 10">
          <a:extLst>
            <a:ext uri="{FF2B5EF4-FFF2-40B4-BE49-F238E27FC236}">
              <a16:creationId xmlns:a16="http://schemas.microsoft.com/office/drawing/2014/main" id="{8B9D5EBE-EE99-3743-B00C-1D357F1D2B4A}"/>
            </a:ext>
          </a:extLst>
        </xdr:cNvPr>
        <xdr:cNvSpPr txBox="1">
          <a:spLocks noChangeArrowheads="1"/>
        </xdr:cNvSpPr>
      </xdr:nvSpPr>
      <xdr:spPr bwMode="auto">
        <a:xfrm>
          <a:off x="2781300" y="1244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714" name="Text Box 6">
          <a:extLst>
            <a:ext uri="{FF2B5EF4-FFF2-40B4-BE49-F238E27FC236}">
              <a16:creationId xmlns:a16="http://schemas.microsoft.com/office/drawing/2014/main" id="{B4B60454-B5BE-954B-8876-8E4FD00CE898}"/>
            </a:ext>
          </a:extLst>
        </xdr:cNvPr>
        <xdr:cNvSpPr txBox="1">
          <a:spLocks noChangeArrowheads="1"/>
        </xdr:cNvSpPr>
      </xdr:nvSpPr>
      <xdr:spPr bwMode="auto">
        <a:xfrm>
          <a:off x="2781300" y="1244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715" name="Text Box 10">
          <a:extLst>
            <a:ext uri="{FF2B5EF4-FFF2-40B4-BE49-F238E27FC236}">
              <a16:creationId xmlns:a16="http://schemas.microsoft.com/office/drawing/2014/main" id="{F4C563FC-4BA6-1945-937F-2A560DCBAB59}"/>
            </a:ext>
          </a:extLst>
        </xdr:cNvPr>
        <xdr:cNvSpPr txBox="1">
          <a:spLocks noChangeArrowheads="1"/>
        </xdr:cNvSpPr>
      </xdr:nvSpPr>
      <xdr:spPr bwMode="auto">
        <a:xfrm>
          <a:off x="2781300" y="1244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716" name="Text Box 6">
          <a:extLst>
            <a:ext uri="{FF2B5EF4-FFF2-40B4-BE49-F238E27FC236}">
              <a16:creationId xmlns:a16="http://schemas.microsoft.com/office/drawing/2014/main" id="{97B03C52-BC10-F84F-AC21-4B7A6D1BBA3F}"/>
            </a:ext>
          </a:extLst>
        </xdr:cNvPr>
        <xdr:cNvSpPr txBox="1">
          <a:spLocks noChangeArrowheads="1"/>
        </xdr:cNvSpPr>
      </xdr:nvSpPr>
      <xdr:spPr bwMode="auto">
        <a:xfrm>
          <a:off x="2781300" y="1239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717" name="Text Box 10">
          <a:extLst>
            <a:ext uri="{FF2B5EF4-FFF2-40B4-BE49-F238E27FC236}">
              <a16:creationId xmlns:a16="http://schemas.microsoft.com/office/drawing/2014/main" id="{2EBDAFEE-3015-7A47-9481-CA748FDA3D1F}"/>
            </a:ext>
          </a:extLst>
        </xdr:cNvPr>
        <xdr:cNvSpPr txBox="1">
          <a:spLocks noChangeArrowheads="1"/>
        </xdr:cNvSpPr>
      </xdr:nvSpPr>
      <xdr:spPr bwMode="auto">
        <a:xfrm>
          <a:off x="2781300" y="1244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718" name="Text Box 6">
          <a:extLst>
            <a:ext uri="{FF2B5EF4-FFF2-40B4-BE49-F238E27FC236}">
              <a16:creationId xmlns:a16="http://schemas.microsoft.com/office/drawing/2014/main" id="{92DF0258-AE82-714F-8900-A14B928D9CFB}"/>
            </a:ext>
          </a:extLst>
        </xdr:cNvPr>
        <xdr:cNvSpPr txBox="1">
          <a:spLocks noChangeArrowheads="1"/>
        </xdr:cNvSpPr>
      </xdr:nvSpPr>
      <xdr:spPr bwMode="auto">
        <a:xfrm>
          <a:off x="2781300" y="1239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719" name="Text Box 10">
          <a:extLst>
            <a:ext uri="{FF2B5EF4-FFF2-40B4-BE49-F238E27FC236}">
              <a16:creationId xmlns:a16="http://schemas.microsoft.com/office/drawing/2014/main" id="{F7F01A67-F8B9-9241-8DB5-F6D273EB9718}"/>
            </a:ext>
          </a:extLst>
        </xdr:cNvPr>
        <xdr:cNvSpPr txBox="1">
          <a:spLocks noChangeArrowheads="1"/>
        </xdr:cNvSpPr>
      </xdr:nvSpPr>
      <xdr:spPr bwMode="auto">
        <a:xfrm>
          <a:off x="2781300" y="1244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720" name="Text Box 6">
          <a:extLst>
            <a:ext uri="{FF2B5EF4-FFF2-40B4-BE49-F238E27FC236}">
              <a16:creationId xmlns:a16="http://schemas.microsoft.com/office/drawing/2014/main" id="{EE2828B5-FB33-A744-82C5-E686F8B26ECD}"/>
            </a:ext>
          </a:extLst>
        </xdr:cNvPr>
        <xdr:cNvSpPr txBox="1">
          <a:spLocks noChangeArrowheads="1"/>
        </xdr:cNvSpPr>
      </xdr:nvSpPr>
      <xdr:spPr bwMode="auto">
        <a:xfrm>
          <a:off x="2781300" y="1244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721" name="Text Box 10">
          <a:extLst>
            <a:ext uri="{FF2B5EF4-FFF2-40B4-BE49-F238E27FC236}">
              <a16:creationId xmlns:a16="http://schemas.microsoft.com/office/drawing/2014/main" id="{55D669AA-A3E0-CF46-A9C0-761ACF0E966F}"/>
            </a:ext>
          </a:extLst>
        </xdr:cNvPr>
        <xdr:cNvSpPr txBox="1">
          <a:spLocks noChangeArrowheads="1"/>
        </xdr:cNvSpPr>
      </xdr:nvSpPr>
      <xdr:spPr bwMode="auto">
        <a:xfrm>
          <a:off x="2781300" y="1244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722" name="Text Box 6">
          <a:extLst>
            <a:ext uri="{FF2B5EF4-FFF2-40B4-BE49-F238E27FC236}">
              <a16:creationId xmlns:a16="http://schemas.microsoft.com/office/drawing/2014/main" id="{87F6B289-4518-A347-9E9F-17AEFB9B5444}"/>
            </a:ext>
          </a:extLst>
        </xdr:cNvPr>
        <xdr:cNvSpPr txBox="1">
          <a:spLocks noChangeArrowheads="1"/>
        </xdr:cNvSpPr>
      </xdr:nvSpPr>
      <xdr:spPr bwMode="auto">
        <a:xfrm>
          <a:off x="2781300" y="1239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723" name="Text Box 10">
          <a:extLst>
            <a:ext uri="{FF2B5EF4-FFF2-40B4-BE49-F238E27FC236}">
              <a16:creationId xmlns:a16="http://schemas.microsoft.com/office/drawing/2014/main" id="{D0A50403-5A54-1B40-8E82-E7F43F0434D4}"/>
            </a:ext>
          </a:extLst>
        </xdr:cNvPr>
        <xdr:cNvSpPr txBox="1">
          <a:spLocks noChangeArrowheads="1"/>
        </xdr:cNvSpPr>
      </xdr:nvSpPr>
      <xdr:spPr bwMode="auto">
        <a:xfrm>
          <a:off x="2781300" y="1244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724" name="Text Box 6">
          <a:extLst>
            <a:ext uri="{FF2B5EF4-FFF2-40B4-BE49-F238E27FC236}">
              <a16:creationId xmlns:a16="http://schemas.microsoft.com/office/drawing/2014/main" id="{6B359E38-195C-7349-A100-CC8A9EA26CB0}"/>
            </a:ext>
          </a:extLst>
        </xdr:cNvPr>
        <xdr:cNvSpPr txBox="1">
          <a:spLocks noChangeArrowheads="1"/>
        </xdr:cNvSpPr>
      </xdr:nvSpPr>
      <xdr:spPr bwMode="auto">
        <a:xfrm>
          <a:off x="2781300" y="1244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725" name="Text Box 10">
          <a:extLst>
            <a:ext uri="{FF2B5EF4-FFF2-40B4-BE49-F238E27FC236}">
              <a16:creationId xmlns:a16="http://schemas.microsoft.com/office/drawing/2014/main" id="{504F394E-CAAE-4444-966A-1F6F9A1754B0}"/>
            </a:ext>
          </a:extLst>
        </xdr:cNvPr>
        <xdr:cNvSpPr txBox="1">
          <a:spLocks noChangeArrowheads="1"/>
        </xdr:cNvSpPr>
      </xdr:nvSpPr>
      <xdr:spPr bwMode="auto">
        <a:xfrm>
          <a:off x="2781300" y="1244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726" name="Text Box 6">
          <a:extLst>
            <a:ext uri="{FF2B5EF4-FFF2-40B4-BE49-F238E27FC236}">
              <a16:creationId xmlns:a16="http://schemas.microsoft.com/office/drawing/2014/main" id="{4957D371-43C3-8B40-8AAE-C41CB6936D26}"/>
            </a:ext>
          </a:extLst>
        </xdr:cNvPr>
        <xdr:cNvSpPr txBox="1">
          <a:spLocks noChangeArrowheads="1"/>
        </xdr:cNvSpPr>
      </xdr:nvSpPr>
      <xdr:spPr bwMode="auto">
        <a:xfrm>
          <a:off x="2781300" y="1239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727" name="Text Box 10">
          <a:extLst>
            <a:ext uri="{FF2B5EF4-FFF2-40B4-BE49-F238E27FC236}">
              <a16:creationId xmlns:a16="http://schemas.microsoft.com/office/drawing/2014/main" id="{3EC42C9F-BF39-FF4D-A841-4AC214A66E64}"/>
            </a:ext>
          </a:extLst>
        </xdr:cNvPr>
        <xdr:cNvSpPr txBox="1">
          <a:spLocks noChangeArrowheads="1"/>
        </xdr:cNvSpPr>
      </xdr:nvSpPr>
      <xdr:spPr bwMode="auto">
        <a:xfrm>
          <a:off x="2781300" y="1244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728" name="Text Box 6">
          <a:extLst>
            <a:ext uri="{FF2B5EF4-FFF2-40B4-BE49-F238E27FC236}">
              <a16:creationId xmlns:a16="http://schemas.microsoft.com/office/drawing/2014/main" id="{74A341DA-39F4-5B48-AD74-F455D5D5A474}"/>
            </a:ext>
          </a:extLst>
        </xdr:cNvPr>
        <xdr:cNvSpPr txBox="1">
          <a:spLocks noChangeArrowheads="1"/>
        </xdr:cNvSpPr>
      </xdr:nvSpPr>
      <xdr:spPr bwMode="auto">
        <a:xfrm>
          <a:off x="2781300" y="1244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729" name="Text Box 10">
          <a:extLst>
            <a:ext uri="{FF2B5EF4-FFF2-40B4-BE49-F238E27FC236}">
              <a16:creationId xmlns:a16="http://schemas.microsoft.com/office/drawing/2014/main" id="{8B6504A4-5929-F947-9BCD-508350280853}"/>
            </a:ext>
          </a:extLst>
        </xdr:cNvPr>
        <xdr:cNvSpPr txBox="1">
          <a:spLocks noChangeArrowheads="1"/>
        </xdr:cNvSpPr>
      </xdr:nvSpPr>
      <xdr:spPr bwMode="auto">
        <a:xfrm>
          <a:off x="2781300" y="1244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730" name="Text Box 6">
          <a:extLst>
            <a:ext uri="{FF2B5EF4-FFF2-40B4-BE49-F238E27FC236}">
              <a16:creationId xmlns:a16="http://schemas.microsoft.com/office/drawing/2014/main" id="{8DE0D375-FC36-F641-A9F8-DBB0BD866FF4}"/>
            </a:ext>
          </a:extLst>
        </xdr:cNvPr>
        <xdr:cNvSpPr txBox="1">
          <a:spLocks noChangeArrowheads="1"/>
        </xdr:cNvSpPr>
      </xdr:nvSpPr>
      <xdr:spPr bwMode="auto">
        <a:xfrm>
          <a:off x="2781300" y="1239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731" name="Text Box 10">
          <a:extLst>
            <a:ext uri="{FF2B5EF4-FFF2-40B4-BE49-F238E27FC236}">
              <a16:creationId xmlns:a16="http://schemas.microsoft.com/office/drawing/2014/main" id="{42B6CBE3-9F72-B84E-B061-52DA8D66F08F}"/>
            </a:ext>
          </a:extLst>
        </xdr:cNvPr>
        <xdr:cNvSpPr txBox="1">
          <a:spLocks noChangeArrowheads="1"/>
        </xdr:cNvSpPr>
      </xdr:nvSpPr>
      <xdr:spPr bwMode="auto">
        <a:xfrm>
          <a:off x="2781300" y="1244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732" name="Text Box 6">
          <a:extLst>
            <a:ext uri="{FF2B5EF4-FFF2-40B4-BE49-F238E27FC236}">
              <a16:creationId xmlns:a16="http://schemas.microsoft.com/office/drawing/2014/main" id="{8D97A78F-3E4C-F34D-B960-520679C9348E}"/>
            </a:ext>
          </a:extLst>
        </xdr:cNvPr>
        <xdr:cNvSpPr txBox="1">
          <a:spLocks noChangeArrowheads="1"/>
        </xdr:cNvSpPr>
      </xdr:nvSpPr>
      <xdr:spPr bwMode="auto">
        <a:xfrm>
          <a:off x="2781300" y="1239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733" name="Text Box 10">
          <a:extLst>
            <a:ext uri="{FF2B5EF4-FFF2-40B4-BE49-F238E27FC236}">
              <a16:creationId xmlns:a16="http://schemas.microsoft.com/office/drawing/2014/main" id="{62AF8BB5-9FC2-5F4A-82AB-8575F506E7DD}"/>
            </a:ext>
          </a:extLst>
        </xdr:cNvPr>
        <xdr:cNvSpPr txBox="1">
          <a:spLocks noChangeArrowheads="1"/>
        </xdr:cNvSpPr>
      </xdr:nvSpPr>
      <xdr:spPr bwMode="auto">
        <a:xfrm>
          <a:off x="2781300" y="1244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734" name="Text Box 6">
          <a:extLst>
            <a:ext uri="{FF2B5EF4-FFF2-40B4-BE49-F238E27FC236}">
              <a16:creationId xmlns:a16="http://schemas.microsoft.com/office/drawing/2014/main" id="{A84BA90D-8F12-3647-9751-AFDE69195248}"/>
            </a:ext>
          </a:extLst>
        </xdr:cNvPr>
        <xdr:cNvSpPr txBox="1">
          <a:spLocks noChangeArrowheads="1"/>
        </xdr:cNvSpPr>
      </xdr:nvSpPr>
      <xdr:spPr bwMode="auto">
        <a:xfrm>
          <a:off x="2781300" y="1244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735" name="Text Box 10">
          <a:extLst>
            <a:ext uri="{FF2B5EF4-FFF2-40B4-BE49-F238E27FC236}">
              <a16:creationId xmlns:a16="http://schemas.microsoft.com/office/drawing/2014/main" id="{FD2DDD1A-9E5D-C145-88F5-889A082B8E63}"/>
            </a:ext>
          </a:extLst>
        </xdr:cNvPr>
        <xdr:cNvSpPr txBox="1">
          <a:spLocks noChangeArrowheads="1"/>
        </xdr:cNvSpPr>
      </xdr:nvSpPr>
      <xdr:spPr bwMode="auto">
        <a:xfrm>
          <a:off x="2781300" y="1244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736" name="Text Box 6">
          <a:extLst>
            <a:ext uri="{FF2B5EF4-FFF2-40B4-BE49-F238E27FC236}">
              <a16:creationId xmlns:a16="http://schemas.microsoft.com/office/drawing/2014/main" id="{4E2B8751-DFD1-0F4D-8FC0-DA91B0F90553}"/>
            </a:ext>
          </a:extLst>
        </xdr:cNvPr>
        <xdr:cNvSpPr txBox="1">
          <a:spLocks noChangeArrowheads="1"/>
        </xdr:cNvSpPr>
      </xdr:nvSpPr>
      <xdr:spPr bwMode="auto">
        <a:xfrm>
          <a:off x="2781300" y="1239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737" name="Text Box 10">
          <a:extLst>
            <a:ext uri="{FF2B5EF4-FFF2-40B4-BE49-F238E27FC236}">
              <a16:creationId xmlns:a16="http://schemas.microsoft.com/office/drawing/2014/main" id="{7BC7BDFE-C473-254E-B64F-90665AD1F09F}"/>
            </a:ext>
          </a:extLst>
        </xdr:cNvPr>
        <xdr:cNvSpPr txBox="1">
          <a:spLocks noChangeArrowheads="1"/>
        </xdr:cNvSpPr>
      </xdr:nvSpPr>
      <xdr:spPr bwMode="auto">
        <a:xfrm>
          <a:off x="2781300" y="1244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660400</xdr:colOff>
      <xdr:row>29</xdr:row>
      <xdr:rowOff>0</xdr:rowOff>
    </xdr:from>
    <xdr:to>
      <xdr:col>4</xdr:col>
      <xdr:colOff>660400</xdr:colOff>
      <xdr:row>30</xdr:row>
      <xdr:rowOff>0</xdr:rowOff>
    </xdr:to>
    <xdr:sp macro="" textlink="">
      <xdr:nvSpPr>
        <xdr:cNvPr id="738" name="Text Box 6">
          <a:extLst>
            <a:ext uri="{FF2B5EF4-FFF2-40B4-BE49-F238E27FC236}">
              <a16:creationId xmlns:a16="http://schemas.microsoft.com/office/drawing/2014/main" id="{4B81A3C2-E71B-DC45-ACF6-DF868F51ECA0}"/>
            </a:ext>
          </a:extLst>
        </xdr:cNvPr>
        <xdr:cNvSpPr txBox="1">
          <a:spLocks noChangeArrowheads="1"/>
        </xdr:cNvSpPr>
      </xdr:nvSpPr>
      <xdr:spPr bwMode="auto">
        <a:xfrm>
          <a:off x="2832100" y="1244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739" name="Text Box 10">
          <a:extLst>
            <a:ext uri="{FF2B5EF4-FFF2-40B4-BE49-F238E27FC236}">
              <a16:creationId xmlns:a16="http://schemas.microsoft.com/office/drawing/2014/main" id="{71DAC644-6F80-764B-AA6F-8801406C6406}"/>
            </a:ext>
          </a:extLst>
        </xdr:cNvPr>
        <xdr:cNvSpPr txBox="1">
          <a:spLocks noChangeArrowheads="1"/>
        </xdr:cNvSpPr>
      </xdr:nvSpPr>
      <xdr:spPr bwMode="auto">
        <a:xfrm>
          <a:off x="2781300" y="1244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740" name="Text Box 6">
          <a:extLst>
            <a:ext uri="{FF2B5EF4-FFF2-40B4-BE49-F238E27FC236}">
              <a16:creationId xmlns:a16="http://schemas.microsoft.com/office/drawing/2014/main" id="{F5F37C77-DAAB-6647-AE97-D8983BE5ECE1}"/>
            </a:ext>
          </a:extLst>
        </xdr:cNvPr>
        <xdr:cNvSpPr txBox="1">
          <a:spLocks noChangeArrowheads="1"/>
        </xdr:cNvSpPr>
      </xdr:nvSpPr>
      <xdr:spPr bwMode="auto">
        <a:xfrm>
          <a:off x="2781300" y="1239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741" name="Text Box 10">
          <a:extLst>
            <a:ext uri="{FF2B5EF4-FFF2-40B4-BE49-F238E27FC236}">
              <a16:creationId xmlns:a16="http://schemas.microsoft.com/office/drawing/2014/main" id="{36E234F2-BD4F-D443-B064-913279E5A382}"/>
            </a:ext>
          </a:extLst>
        </xdr:cNvPr>
        <xdr:cNvSpPr txBox="1">
          <a:spLocks noChangeArrowheads="1"/>
        </xdr:cNvSpPr>
      </xdr:nvSpPr>
      <xdr:spPr bwMode="auto">
        <a:xfrm>
          <a:off x="2781300" y="1244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742" name="Text Box 6">
          <a:extLst>
            <a:ext uri="{FF2B5EF4-FFF2-40B4-BE49-F238E27FC236}">
              <a16:creationId xmlns:a16="http://schemas.microsoft.com/office/drawing/2014/main" id="{D012C69B-046D-3748-81A4-390E6491FD52}"/>
            </a:ext>
          </a:extLst>
        </xdr:cNvPr>
        <xdr:cNvSpPr txBox="1">
          <a:spLocks noChangeArrowheads="1"/>
        </xdr:cNvSpPr>
      </xdr:nvSpPr>
      <xdr:spPr bwMode="auto">
        <a:xfrm>
          <a:off x="2781300" y="1244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743" name="Text Box 10">
          <a:extLst>
            <a:ext uri="{FF2B5EF4-FFF2-40B4-BE49-F238E27FC236}">
              <a16:creationId xmlns:a16="http://schemas.microsoft.com/office/drawing/2014/main" id="{F7454F34-A7E3-EA44-A147-71317BAC1FDA}"/>
            </a:ext>
          </a:extLst>
        </xdr:cNvPr>
        <xdr:cNvSpPr txBox="1">
          <a:spLocks noChangeArrowheads="1"/>
        </xdr:cNvSpPr>
      </xdr:nvSpPr>
      <xdr:spPr bwMode="auto">
        <a:xfrm>
          <a:off x="2781300" y="1244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744" name="Text Box 6">
          <a:extLst>
            <a:ext uri="{FF2B5EF4-FFF2-40B4-BE49-F238E27FC236}">
              <a16:creationId xmlns:a16="http://schemas.microsoft.com/office/drawing/2014/main" id="{24DE8158-2A8D-8B45-8D40-CA056D22CD59}"/>
            </a:ext>
          </a:extLst>
        </xdr:cNvPr>
        <xdr:cNvSpPr txBox="1">
          <a:spLocks noChangeArrowheads="1"/>
        </xdr:cNvSpPr>
      </xdr:nvSpPr>
      <xdr:spPr bwMode="auto">
        <a:xfrm>
          <a:off x="2781300" y="1239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745" name="Text Box 10">
          <a:extLst>
            <a:ext uri="{FF2B5EF4-FFF2-40B4-BE49-F238E27FC236}">
              <a16:creationId xmlns:a16="http://schemas.microsoft.com/office/drawing/2014/main" id="{AE173699-7D1E-7A4C-A674-9A60B84E7052}"/>
            </a:ext>
          </a:extLst>
        </xdr:cNvPr>
        <xdr:cNvSpPr txBox="1">
          <a:spLocks noChangeArrowheads="1"/>
        </xdr:cNvSpPr>
      </xdr:nvSpPr>
      <xdr:spPr bwMode="auto">
        <a:xfrm>
          <a:off x="2781300" y="1244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746" name="Text Box 6">
          <a:extLst>
            <a:ext uri="{FF2B5EF4-FFF2-40B4-BE49-F238E27FC236}">
              <a16:creationId xmlns:a16="http://schemas.microsoft.com/office/drawing/2014/main" id="{DBC356C4-3F49-D24D-9EF0-26ED0CBA9B3E}"/>
            </a:ext>
          </a:extLst>
        </xdr:cNvPr>
        <xdr:cNvSpPr txBox="1">
          <a:spLocks noChangeArrowheads="1"/>
        </xdr:cNvSpPr>
      </xdr:nvSpPr>
      <xdr:spPr bwMode="auto">
        <a:xfrm>
          <a:off x="2781300" y="1244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747" name="Text Box 10">
          <a:extLst>
            <a:ext uri="{FF2B5EF4-FFF2-40B4-BE49-F238E27FC236}">
              <a16:creationId xmlns:a16="http://schemas.microsoft.com/office/drawing/2014/main" id="{01DE7FB2-98FE-F34B-976D-1F4DC969D49D}"/>
            </a:ext>
          </a:extLst>
        </xdr:cNvPr>
        <xdr:cNvSpPr txBox="1">
          <a:spLocks noChangeArrowheads="1"/>
        </xdr:cNvSpPr>
      </xdr:nvSpPr>
      <xdr:spPr bwMode="auto">
        <a:xfrm>
          <a:off x="2781300" y="1244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748" name="Text Box 6">
          <a:extLst>
            <a:ext uri="{FF2B5EF4-FFF2-40B4-BE49-F238E27FC236}">
              <a16:creationId xmlns:a16="http://schemas.microsoft.com/office/drawing/2014/main" id="{DD26AA02-C8EA-4742-A134-E5A097708F22}"/>
            </a:ext>
          </a:extLst>
        </xdr:cNvPr>
        <xdr:cNvSpPr txBox="1">
          <a:spLocks noChangeArrowheads="1"/>
        </xdr:cNvSpPr>
      </xdr:nvSpPr>
      <xdr:spPr bwMode="auto">
        <a:xfrm>
          <a:off x="2781300" y="1239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749" name="Text Box 10">
          <a:extLst>
            <a:ext uri="{FF2B5EF4-FFF2-40B4-BE49-F238E27FC236}">
              <a16:creationId xmlns:a16="http://schemas.microsoft.com/office/drawing/2014/main" id="{3483C676-9C4A-074A-8137-F82E65E4CB42}"/>
            </a:ext>
          </a:extLst>
        </xdr:cNvPr>
        <xdr:cNvSpPr txBox="1">
          <a:spLocks noChangeArrowheads="1"/>
        </xdr:cNvSpPr>
      </xdr:nvSpPr>
      <xdr:spPr bwMode="auto">
        <a:xfrm>
          <a:off x="2781300" y="1244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750" name="Text Box 6">
          <a:extLst>
            <a:ext uri="{FF2B5EF4-FFF2-40B4-BE49-F238E27FC236}">
              <a16:creationId xmlns:a16="http://schemas.microsoft.com/office/drawing/2014/main" id="{B218003E-8953-B241-9724-3D65DA28C125}"/>
            </a:ext>
          </a:extLst>
        </xdr:cNvPr>
        <xdr:cNvSpPr txBox="1">
          <a:spLocks noChangeArrowheads="1"/>
        </xdr:cNvSpPr>
      </xdr:nvSpPr>
      <xdr:spPr bwMode="auto">
        <a:xfrm>
          <a:off x="2781300" y="1239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751" name="Text Box 10">
          <a:extLst>
            <a:ext uri="{FF2B5EF4-FFF2-40B4-BE49-F238E27FC236}">
              <a16:creationId xmlns:a16="http://schemas.microsoft.com/office/drawing/2014/main" id="{84E1B614-B35B-B24E-BB7D-AC80268C1B67}"/>
            </a:ext>
          </a:extLst>
        </xdr:cNvPr>
        <xdr:cNvSpPr txBox="1">
          <a:spLocks noChangeArrowheads="1"/>
        </xdr:cNvSpPr>
      </xdr:nvSpPr>
      <xdr:spPr bwMode="auto">
        <a:xfrm>
          <a:off x="2781300" y="1244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752" name="Text Box 6">
          <a:extLst>
            <a:ext uri="{FF2B5EF4-FFF2-40B4-BE49-F238E27FC236}">
              <a16:creationId xmlns:a16="http://schemas.microsoft.com/office/drawing/2014/main" id="{60677CB1-4964-3342-843F-011C81242A53}"/>
            </a:ext>
          </a:extLst>
        </xdr:cNvPr>
        <xdr:cNvSpPr txBox="1">
          <a:spLocks noChangeArrowheads="1"/>
        </xdr:cNvSpPr>
      </xdr:nvSpPr>
      <xdr:spPr bwMode="auto">
        <a:xfrm>
          <a:off x="2781300" y="1244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753" name="Text Box 10">
          <a:extLst>
            <a:ext uri="{FF2B5EF4-FFF2-40B4-BE49-F238E27FC236}">
              <a16:creationId xmlns:a16="http://schemas.microsoft.com/office/drawing/2014/main" id="{5A27F4D5-A0F9-A949-A106-CC7ADE18351C}"/>
            </a:ext>
          </a:extLst>
        </xdr:cNvPr>
        <xdr:cNvSpPr txBox="1">
          <a:spLocks noChangeArrowheads="1"/>
        </xdr:cNvSpPr>
      </xdr:nvSpPr>
      <xdr:spPr bwMode="auto">
        <a:xfrm>
          <a:off x="2781300" y="1244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754" name="Text Box 6">
          <a:extLst>
            <a:ext uri="{FF2B5EF4-FFF2-40B4-BE49-F238E27FC236}">
              <a16:creationId xmlns:a16="http://schemas.microsoft.com/office/drawing/2014/main" id="{70E3E2CB-293D-744F-B8D5-0FF49A981BF1}"/>
            </a:ext>
          </a:extLst>
        </xdr:cNvPr>
        <xdr:cNvSpPr txBox="1">
          <a:spLocks noChangeArrowheads="1"/>
        </xdr:cNvSpPr>
      </xdr:nvSpPr>
      <xdr:spPr bwMode="auto">
        <a:xfrm>
          <a:off x="2781300" y="1239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755" name="Text Box 10">
          <a:extLst>
            <a:ext uri="{FF2B5EF4-FFF2-40B4-BE49-F238E27FC236}">
              <a16:creationId xmlns:a16="http://schemas.microsoft.com/office/drawing/2014/main" id="{AC72477A-5A02-0246-AC31-E9ACDBCA5B8D}"/>
            </a:ext>
          </a:extLst>
        </xdr:cNvPr>
        <xdr:cNvSpPr txBox="1">
          <a:spLocks noChangeArrowheads="1"/>
        </xdr:cNvSpPr>
      </xdr:nvSpPr>
      <xdr:spPr bwMode="auto">
        <a:xfrm>
          <a:off x="2781300" y="1244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756" name="Text Box 6">
          <a:extLst>
            <a:ext uri="{FF2B5EF4-FFF2-40B4-BE49-F238E27FC236}">
              <a16:creationId xmlns:a16="http://schemas.microsoft.com/office/drawing/2014/main" id="{7428A073-EA4B-7A45-A569-7CB5FDC516F9}"/>
            </a:ext>
          </a:extLst>
        </xdr:cNvPr>
        <xdr:cNvSpPr txBox="1">
          <a:spLocks noChangeArrowheads="1"/>
        </xdr:cNvSpPr>
      </xdr:nvSpPr>
      <xdr:spPr bwMode="auto">
        <a:xfrm>
          <a:off x="2781300" y="1244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757" name="Text Box 10">
          <a:extLst>
            <a:ext uri="{FF2B5EF4-FFF2-40B4-BE49-F238E27FC236}">
              <a16:creationId xmlns:a16="http://schemas.microsoft.com/office/drawing/2014/main" id="{3031C228-BE80-B945-B63A-8DDCD69AE095}"/>
            </a:ext>
          </a:extLst>
        </xdr:cNvPr>
        <xdr:cNvSpPr txBox="1">
          <a:spLocks noChangeArrowheads="1"/>
        </xdr:cNvSpPr>
      </xdr:nvSpPr>
      <xdr:spPr bwMode="auto">
        <a:xfrm>
          <a:off x="2781300" y="1244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758" name="Text Box 6">
          <a:extLst>
            <a:ext uri="{FF2B5EF4-FFF2-40B4-BE49-F238E27FC236}">
              <a16:creationId xmlns:a16="http://schemas.microsoft.com/office/drawing/2014/main" id="{968CA51E-A591-6141-AECA-367985384219}"/>
            </a:ext>
          </a:extLst>
        </xdr:cNvPr>
        <xdr:cNvSpPr txBox="1">
          <a:spLocks noChangeArrowheads="1"/>
        </xdr:cNvSpPr>
      </xdr:nvSpPr>
      <xdr:spPr bwMode="auto">
        <a:xfrm>
          <a:off x="2781300" y="1239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759" name="Text Box 10">
          <a:extLst>
            <a:ext uri="{FF2B5EF4-FFF2-40B4-BE49-F238E27FC236}">
              <a16:creationId xmlns:a16="http://schemas.microsoft.com/office/drawing/2014/main" id="{0E87E73D-37CF-EE42-8AC4-987C32693137}"/>
            </a:ext>
          </a:extLst>
        </xdr:cNvPr>
        <xdr:cNvSpPr txBox="1">
          <a:spLocks noChangeArrowheads="1"/>
        </xdr:cNvSpPr>
      </xdr:nvSpPr>
      <xdr:spPr bwMode="auto">
        <a:xfrm>
          <a:off x="2781300" y="1244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760" name="Text Box 6">
          <a:extLst>
            <a:ext uri="{FF2B5EF4-FFF2-40B4-BE49-F238E27FC236}">
              <a16:creationId xmlns:a16="http://schemas.microsoft.com/office/drawing/2014/main" id="{1A17C38F-EB84-8840-8F61-5617FEFA0658}"/>
            </a:ext>
          </a:extLst>
        </xdr:cNvPr>
        <xdr:cNvSpPr txBox="1">
          <a:spLocks noChangeArrowheads="1"/>
        </xdr:cNvSpPr>
      </xdr:nvSpPr>
      <xdr:spPr bwMode="auto">
        <a:xfrm>
          <a:off x="2781300" y="1244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761" name="Text Box 10">
          <a:extLst>
            <a:ext uri="{FF2B5EF4-FFF2-40B4-BE49-F238E27FC236}">
              <a16:creationId xmlns:a16="http://schemas.microsoft.com/office/drawing/2014/main" id="{104BF333-6AB3-234C-BDD6-9DD0593361B2}"/>
            </a:ext>
          </a:extLst>
        </xdr:cNvPr>
        <xdr:cNvSpPr txBox="1">
          <a:spLocks noChangeArrowheads="1"/>
        </xdr:cNvSpPr>
      </xdr:nvSpPr>
      <xdr:spPr bwMode="auto">
        <a:xfrm>
          <a:off x="2781300" y="1244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762" name="Text Box 6">
          <a:extLst>
            <a:ext uri="{FF2B5EF4-FFF2-40B4-BE49-F238E27FC236}">
              <a16:creationId xmlns:a16="http://schemas.microsoft.com/office/drawing/2014/main" id="{93225919-ED54-FA42-B977-720736B995AF}"/>
            </a:ext>
          </a:extLst>
        </xdr:cNvPr>
        <xdr:cNvSpPr txBox="1">
          <a:spLocks noChangeArrowheads="1"/>
        </xdr:cNvSpPr>
      </xdr:nvSpPr>
      <xdr:spPr bwMode="auto">
        <a:xfrm>
          <a:off x="2781300" y="1239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763" name="Text Box 10">
          <a:extLst>
            <a:ext uri="{FF2B5EF4-FFF2-40B4-BE49-F238E27FC236}">
              <a16:creationId xmlns:a16="http://schemas.microsoft.com/office/drawing/2014/main" id="{C28F1924-519C-704F-A784-627C6E3767B7}"/>
            </a:ext>
          </a:extLst>
        </xdr:cNvPr>
        <xdr:cNvSpPr txBox="1">
          <a:spLocks noChangeArrowheads="1"/>
        </xdr:cNvSpPr>
      </xdr:nvSpPr>
      <xdr:spPr bwMode="auto">
        <a:xfrm>
          <a:off x="2781300" y="1244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764" name="Text Box 6">
          <a:extLst>
            <a:ext uri="{FF2B5EF4-FFF2-40B4-BE49-F238E27FC236}">
              <a16:creationId xmlns:a16="http://schemas.microsoft.com/office/drawing/2014/main" id="{E83F53C1-923B-2C4C-B4A2-D72D7C3D43E7}"/>
            </a:ext>
          </a:extLst>
        </xdr:cNvPr>
        <xdr:cNvSpPr txBox="1">
          <a:spLocks noChangeArrowheads="1"/>
        </xdr:cNvSpPr>
      </xdr:nvSpPr>
      <xdr:spPr bwMode="auto">
        <a:xfrm>
          <a:off x="2781300" y="1239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765" name="Text Box 10">
          <a:extLst>
            <a:ext uri="{FF2B5EF4-FFF2-40B4-BE49-F238E27FC236}">
              <a16:creationId xmlns:a16="http://schemas.microsoft.com/office/drawing/2014/main" id="{CE2B617F-4F2D-4442-ACCC-7CF3497ACA4D}"/>
            </a:ext>
          </a:extLst>
        </xdr:cNvPr>
        <xdr:cNvSpPr txBox="1">
          <a:spLocks noChangeArrowheads="1"/>
        </xdr:cNvSpPr>
      </xdr:nvSpPr>
      <xdr:spPr bwMode="auto">
        <a:xfrm>
          <a:off x="2781300" y="1244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766" name="Text Box 6">
          <a:extLst>
            <a:ext uri="{FF2B5EF4-FFF2-40B4-BE49-F238E27FC236}">
              <a16:creationId xmlns:a16="http://schemas.microsoft.com/office/drawing/2014/main" id="{09FA6D2B-29E0-2D4E-A3A3-6F7284915617}"/>
            </a:ext>
          </a:extLst>
        </xdr:cNvPr>
        <xdr:cNvSpPr txBox="1">
          <a:spLocks noChangeArrowheads="1"/>
        </xdr:cNvSpPr>
      </xdr:nvSpPr>
      <xdr:spPr bwMode="auto">
        <a:xfrm>
          <a:off x="2781300" y="1244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767" name="Text Box 10">
          <a:extLst>
            <a:ext uri="{FF2B5EF4-FFF2-40B4-BE49-F238E27FC236}">
              <a16:creationId xmlns:a16="http://schemas.microsoft.com/office/drawing/2014/main" id="{9D854B01-0438-694B-A5F5-156356A9B98D}"/>
            </a:ext>
          </a:extLst>
        </xdr:cNvPr>
        <xdr:cNvSpPr txBox="1">
          <a:spLocks noChangeArrowheads="1"/>
        </xdr:cNvSpPr>
      </xdr:nvSpPr>
      <xdr:spPr bwMode="auto">
        <a:xfrm>
          <a:off x="2781300" y="1244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768" name="Text Box 6">
          <a:extLst>
            <a:ext uri="{FF2B5EF4-FFF2-40B4-BE49-F238E27FC236}">
              <a16:creationId xmlns:a16="http://schemas.microsoft.com/office/drawing/2014/main" id="{3224D9BF-084A-054B-9E23-CFCBD612A538}"/>
            </a:ext>
          </a:extLst>
        </xdr:cNvPr>
        <xdr:cNvSpPr txBox="1">
          <a:spLocks noChangeArrowheads="1"/>
        </xdr:cNvSpPr>
      </xdr:nvSpPr>
      <xdr:spPr bwMode="auto">
        <a:xfrm>
          <a:off x="2781300" y="1239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29</xdr:row>
      <xdr:rowOff>0</xdr:rowOff>
    </xdr:from>
    <xdr:to>
      <xdr:col>4</xdr:col>
      <xdr:colOff>609600</xdr:colOff>
      <xdr:row>30</xdr:row>
      <xdr:rowOff>0</xdr:rowOff>
    </xdr:to>
    <xdr:sp macro="" textlink="">
      <xdr:nvSpPr>
        <xdr:cNvPr id="769" name="Text Box 10">
          <a:extLst>
            <a:ext uri="{FF2B5EF4-FFF2-40B4-BE49-F238E27FC236}">
              <a16:creationId xmlns:a16="http://schemas.microsoft.com/office/drawing/2014/main" id="{230DB778-27BA-E142-A5B0-21B1CC13C568}"/>
            </a:ext>
          </a:extLst>
        </xdr:cNvPr>
        <xdr:cNvSpPr txBox="1">
          <a:spLocks noChangeArrowheads="1"/>
        </xdr:cNvSpPr>
      </xdr:nvSpPr>
      <xdr:spPr bwMode="auto">
        <a:xfrm>
          <a:off x="2781300" y="1244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660400</xdr:colOff>
      <xdr:row>50</xdr:row>
      <xdr:rowOff>152400</xdr:rowOff>
    </xdr:from>
    <xdr:to>
      <xdr:col>4</xdr:col>
      <xdr:colOff>660400</xdr:colOff>
      <xdr:row>51</xdr:row>
      <xdr:rowOff>152400</xdr:rowOff>
    </xdr:to>
    <xdr:sp macro="" textlink="">
      <xdr:nvSpPr>
        <xdr:cNvPr id="770" name="Text Box 6">
          <a:extLst>
            <a:ext uri="{FF2B5EF4-FFF2-40B4-BE49-F238E27FC236}">
              <a16:creationId xmlns:a16="http://schemas.microsoft.com/office/drawing/2014/main" id="{749C184B-C69D-AE4A-BBD1-F101F6B1E856}"/>
            </a:ext>
          </a:extLst>
        </xdr:cNvPr>
        <xdr:cNvSpPr txBox="1">
          <a:spLocks noChangeArrowheads="1"/>
        </xdr:cNvSpPr>
      </xdr:nvSpPr>
      <xdr:spPr bwMode="auto">
        <a:xfrm>
          <a:off x="2832100" y="1625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50</xdr:row>
      <xdr:rowOff>152400</xdr:rowOff>
    </xdr:from>
    <xdr:to>
      <xdr:col>4</xdr:col>
      <xdr:colOff>609600</xdr:colOff>
      <xdr:row>51</xdr:row>
      <xdr:rowOff>152400</xdr:rowOff>
    </xdr:to>
    <xdr:sp macro="" textlink="">
      <xdr:nvSpPr>
        <xdr:cNvPr id="771" name="Text Box 10">
          <a:extLst>
            <a:ext uri="{FF2B5EF4-FFF2-40B4-BE49-F238E27FC236}">
              <a16:creationId xmlns:a16="http://schemas.microsoft.com/office/drawing/2014/main" id="{213AB862-B450-C646-A7B4-F60A90B88ADD}"/>
            </a:ext>
          </a:extLst>
        </xdr:cNvPr>
        <xdr:cNvSpPr txBox="1">
          <a:spLocks noChangeArrowheads="1"/>
        </xdr:cNvSpPr>
      </xdr:nvSpPr>
      <xdr:spPr bwMode="auto">
        <a:xfrm>
          <a:off x="2781300" y="1625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50</xdr:row>
      <xdr:rowOff>101600</xdr:rowOff>
    </xdr:from>
    <xdr:to>
      <xdr:col>4</xdr:col>
      <xdr:colOff>609600</xdr:colOff>
      <xdr:row>51</xdr:row>
      <xdr:rowOff>101600</xdr:rowOff>
    </xdr:to>
    <xdr:sp macro="" textlink="">
      <xdr:nvSpPr>
        <xdr:cNvPr id="772" name="Text Box 6">
          <a:extLst>
            <a:ext uri="{FF2B5EF4-FFF2-40B4-BE49-F238E27FC236}">
              <a16:creationId xmlns:a16="http://schemas.microsoft.com/office/drawing/2014/main" id="{A5CCAF49-0547-6643-9E63-B4F394FE722D}"/>
            </a:ext>
          </a:extLst>
        </xdr:cNvPr>
        <xdr:cNvSpPr txBox="1">
          <a:spLocks noChangeArrowheads="1"/>
        </xdr:cNvSpPr>
      </xdr:nvSpPr>
      <xdr:spPr bwMode="auto">
        <a:xfrm>
          <a:off x="2781300" y="1620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50</xdr:row>
      <xdr:rowOff>152400</xdr:rowOff>
    </xdr:from>
    <xdr:to>
      <xdr:col>4</xdr:col>
      <xdr:colOff>609600</xdr:colOff>
      <xdr:row>51</xdr:row>
      <xdr:rowOff>152400</xdr:rowOff>
    </xdr:to>
    <xdr:sp macro="" textlink="">
      <xdr:nvSpPr>
        <xdr:cNvPr id="773" name="Text Box 10">
          <a:extLst>
            <a:ext uri="{FF2B5EF4-FFF2-40B4-BE49-F238E27FC236}">
              <a16:creationId xmlns:a16="http://schemas.microsoft.com/office/drawing/2014/main" id="{29D20763-A83D-834F-9AC8-82ED7ADC647E}"/>
            </a:ext>
          </a:extLst>
        </xdr:cNvPr>
        <xdr:cNvSpPr txBox="1">
          <a:spLocks noChangeArrowheads="1"/>
        </xdr:cNvSpPr>
      </xdr:nvSpPr>
      <xdr:spPr bwMode="auto">
        <a:xfrm>
          <a:off x="2781300" y="1625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50</xdr:row>
      <xdr:rowOff>152400</xdr:rowOff>
    </xdr:from>
    <xdr:to>
      <xdr:col>4</xdr:col>
      <xdr:colOff>609600</xdr:colOff>
      <xdr:row>51</xdr:row>
      <xdr:rowOff>152400</xdr:rowOff>
    </xdr:to>
    <xdr:sp macro="" textlink="">
      <xdr:nvSpPr>
        <xdr:cNvPr id="774" name="Text Box 6">
          <a:extLst>
            <a:ext uri="{FF2B5EF4-FFF2-40B4-BE49-F238E27FC236}">
              <a16:creationId xmlns:a16="http://schemas.microsoft.com/office/drawing/2014/main" id="{C75197C1-E6B6-904E-B63C-CFE9FD60F142}"/>
            </a:ext>
          </a:extLst>
        </xdr:cNvPr>
        <xdr:cNvSpPr txBox="1">
          <a:spLocks noChangeArrowheads="1"/>
        </xdr:cNvSpPr>
      </xdr:nvSpPr>
      <xdr:spPr bwMode="auto">
        <a:xfrm>
          <a:off x="2781300" y="1625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50</xdr:row>
      <xdr:rowOff>152400</xdr:rowOff>
    </xdr:from>
    <xdr:to>
      <xdr:col>4</xdr:col>
      <xdr:colOff>609600</xdr:colOff>
      <xdr:row>51</xdr:row>
      <xdr:rowOff>152400</xdr:rowOff>
    </xdr:to>
    <xdr:sp macro="" textlink="">
      <xdr:nvSpPr>
        <xdr:cNvPr id="775" name="Text Box 10">
          <a:extLst>
            <a:ext uri="{FF2B5EF4-FFF2-40B4-BE49-F238E27FC236}">
              <a16:creationId xmlns:a16="http://schemas.microsoft.com/office/drawing/2014/main" id="{770C7EDC-5333-6349-AC8E-1E50CC418DB5}"/>
            </a:ext>
          </a:extLst>
        </xdr:cNvPr>
        <xdr:cNvSpPr txBox="1">
          <a:spLocks noChangeArrowheads="1"/>
        </xdr:cNvSpPr>
      </xdr:nvSpPr>
      <xdr:spPr bwMode="auto">
        <a:xfrm>
          <a:off x="2781300" y="1625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50</xdr:row>
      <xdr:rowOff>101600</xdr:rowOff>
    </xdr:from>
    <xdr:to>
      <xdr:col>4</xdr:col>
      <xdr:colOff>609600</xdr:colOff>
      <xdr:row>51</xdr:row>
      <xdr:rowOff>101600</xdr:rowOff>
    </xdr:to>
    <xdr:sp macro="" textlink="">
      <xdr:nvSpPr>
        <xdr:cNvPr id="776" name="Text Box 6">
          <a:extLst>
            <a:ext uri="{FF2B5EF4-FFF2-40B4-BE49-F238E27FC236}">
              <a16:creationId xmlns:a16="http://schemas.microsoft.com/office/drawing/2014/main" id="{05C0E28E-3539-3C43-82B9-E3EF5968B5E1}"/>
            </a:ext>
          </a:extLst>
        </xdr:cNvPr>
        <xdr:cNvSpPr txBox="1">
          <a:spLocks noChangeArrowheads="1"/>
        </xdr:cNvSpPr>
      </xdr:nvSpPr>
      <xdr:spPr bwMode="auto">
        <a:xfrm>
          <a:off x="2781300" y="1620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50</xdr:row>
      <xdr:rowOff>152400</xdr:rowOff>
    </xdr:from>
    <xdr:to>
      <xdr:col>4</xdr:col>
      <xdr:colOff>609600</xdr:colOff>
      <xdr:row>51</xdr:row>
      <xdr:rowOff>152400</xdr:rowOff>
    </xdr:to>
    <xdr:sp macro="" textlink="">
      <xdr:nvSpPr>
        <xdr:cNvPr id="777" name="Text Box 10">
          <a:extLst>
            <a:ext uri="{FF2B5EF4-FFF2-40B4-BE49-F238E27FC236}">
              <a16:creationId xmlns:a16="http://schemas.microsoft.com/office/drawing/2014/main" id="{9695ACC9-6CE2-504D-BD15-B0925F5C584D}"/>
            </a:ext>
          </a:extLst>
        </xdr:cNvPr>
        <xdr:cNvSpPr txBox="1">
          <a:spLocks noChangeArrowheads="1"/>
        </xdr:cNvSpPr>
      </xdr:nvSpPr>
      <xdr:spPr bwMode="auto">
        <a:xfrm>
          <a:off x="2781300" y="1625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50</xdr:row>
      <xdr:rowOff>152400</xdr:rowOff>
    </xdr:from>
    <xdr:to>
      <xdr:col>4</xdr:col>
      <xdr:colOff>609600</xdr:colOff>
      <xdr:row>51</xdr:row>
      <xdr:rowOff>152400</xdr:rowOff>
    </xdr:to>
    <xdr:sp macro="" textlink="">
      <xdr:nvSpPr>
        <xdr:cNvPr id="778" name="Text Box 6">
          <a:extLst>
            <a:ext uri="{FF2B5EF4-FFF2-40B4-BE49-F238E27FC236}">
              <a16:creationId xmlns:a16="http://schemas.microsoft.com/office/drawing/2014/main" id="{63510143-A29C-2B49-80A0-49561E3E0A51}"/>
            </a:ext>
          </a:extLst>
        </xdr:cNvPr>
        <xdr:cNvSpPr txBox="1">
          <a:spLocks noChangeArrowheads="1"/>
        </xdr:cNvSpPr>
      </xdr:nvSpPr>
      <xdr:spPr bwMode="auto">
        <a:xfrm>
          <a:off x="2781300" y="1625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50</xdr:row>
      <xdr:rowOff>152400</xdr:rowOff>
    </xdr:from>
    <xdr:to>
      <xdr:col>4</xdr:col>
      <xdr:colOff>609600</xdr:colOff>
      <xdr:row>51</xdr:row>
      <xdr:rowOff>152400</xdr:rowOff>
    </xdr:to>
    <xdr:sp macro="" textlink="">
      <xdr:nvSpPr>
        <xdr:cNvPr id="779" name="Text Box 10">
          <a:extLst>
            <a:ext uri="{FF2B5EF4-FFF2-40B4-BE49-F238E27FC236}">
              <a16:creationId xmlns:a16="http://schemas.microsoft.com/office/drawing/2014/main" id="{7DF5D1DD-F5C9-6348-A5E7-B8B03DC7D001}"/>
            </a:ext>
          </a:extLst>
        </xdr:cNvPr>
        <xdr:cNvSpPr txBox="1">
          <a:spLocks noChangeArrowheads="1"/>
        </xdr:cNvSpPr>
      </xdr:nvSpPr>
      <xdr:spPr bwMode="auto">
        <a:xfrm>
          <a:off x="2781300" y="1625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50</xdr:row>
      <xdr:rowOff>101600</xdr:rowOff>
    </xdr:from>
    <xdr:to>
      <xdr:col>4</xdr:col>
      <xdr:colOff>609600</xdr:colOff>
      <xdr:row>51</xdr:row>
      <xdr:rowOff>101600</xdr:rowOff>
    </xdr:to>
    <xdr:sp macro="" textlink="">
      <xdr:nvSpPr>
        <xdr:cNvPr id="780" name="Text Box 6">
          <a:extLst>
            <a:ext uri="{FF2B5EF4-FFF2-40B4-BE49-F238E27FC236}">
              <a16:creationId xmlns:a16="http://schemas.microsoft.com/office/drawing/2014/main" id="{2EB6F289-25B7-8042-B265-4916146CA24B}"/>
            </a:ext>
          </a:extLst>
        </xdr:cNvPr>
        <xdr:cNvSpPr txBox="1">
          <a:spLocks noChangeArrowheads="1"/>
        </xdr:cNvSpPr>
      </xdr:nvSpPr>
      <xdr:spPr bwMode="auto">
        <a:xfrm>
          <a:off x="2781300" y="1620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50</xdr:row>
      <xdr:rowOff>152400</xdr:rowOff>
    </xdr:from>
    <xdr:to>
      <xdr:col>4</xdr:col>
      <xdr:colOff>609600</xdr:colOff>
      <xdr:row>51</xdr:row>
      <xdr:rowOff>152400</xdr:rowOff>
    </xdr:to>
    <xdr:sp macro="" textlink="">
      <xdr:nvSpPr>
        <xdr:cNvPr id="781" name="Text Box 10">
          <a:extLst>
            <a:ext uri="{FF2B5EF4-FFF2-40B4-BE49-F238E27FC236}">
              <a16:creationId xmlns:a16="http://schemas.microsoft.com/office/drawing/2014/main" id="{32F1CBB0-BAA7-594A-A0D9-8569BF48E1C1}"/>
            </a:ext>
          </a:extLst>
        </xdr:cNvPr>
        <xdr:cNvSpPr txBox="1">
          <a:spLocks noChangeArrowheads="1"/>
        </xdr:cNvSpPr>
      </xdr:nvSpPr>
      <xdr:spPr bwMode="auto">
        <a:xfrm>
          <a:off x="2781300" y="1625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50</xdr:row>
      <xdr:rowOff>101600</xdr:rowOff>
    </xdr:from>
    <xdr:to>
      <xdr:col>4</xdr:col>
      <xdr:colOff>609600</xdr:colOff>
      <xdr:row>51</xdr:row>
      <xdr:rowOff>101600</xdr:rowOff>
    </xdr:to>
    <xdr:sp macro="" textlink="">
      <xdr:nvSpPr>
        <xdr:cNvPr id="782" name="Text Box 6">
          <a:extLst>
            <a:ext uri="{FF2B5EF4-FFF2-40B4-BE49-F238E27FC236}">
              <a16:creationId xmlns:a16="http://schemas.microsoft.com/office/drawing/2014/main" id="{493C911C-1E93-8B41-A9D6-362A4F01C79C}"/>
            </a:ext>
          </a:extLst>
        </xdr:cNvPr>
        <xdr:cNvSpPr txBox="1">
          <a:spLocks noChangeArrowheads="1"/>
        </xdr:cNvSpPr>
      </xdr:nvSpPr>
      <xdr:spPr bwMode="auto">
        <a:xfrm>
          <a:off x="2781300" y="1620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50</xdr:row>
      <xdr:rowOff>152400</xdr:rowOff>
    </xdr:from>
    <xdr:to>
      <xdr:col>4</xdr:col>
      <xdr:colOff>609600</xdr:colOff>
      <xdr:row>51</xdr:row>
      <xdr:rowOff>152400</xdr:rowOff>
    </xdr:to>
    <xdr:sp macro="" textlink="">
      <xdr:nvSpPr>
        <xdr:cNvPr id="783" name="Text Box 10">
          <a:extLst>
            <a:ext uri="{FF2B5EF4-FFF2-40B4-BE49-F238E27FC236}">
              <a16:creationId xmlns:a16="http://schemas.microsoft.com/office/drawing/2014/main" id="{6B93503D-06B4-FE48-859D-0B3A9462E4A4}"/>
            </a:ext>
          </a:extLst>
        </xdr:cNvPr>
        <xdr:cNvSpPr txBox="1">
          <a:spLocks noChangeArrowheads="1"/>
        </xdr:cNvSpPr>
      </xdr:nvSpPr>
      <xdr:spPr bwMode="auto">
        <a:xfrm>
          <a:off x="2781300" y="1625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50</xdr:row>
      <xdr:rowOff>152400</xdr:rowOff>
    </xdr:from>
    <xdr:to>
      <xdr:col>4</xdr:col>
      <xdr:colOff>609600</xdr:colOff>
      <xdr:row>51</xdr:row>
      <xdr:rowOff>152400</xdr:rowOff>
    </xdr:to>
    <xdr:sp macro="" textlink="">
      <xdr:nvSpPr>
        <xdr:cNvPr id="784" name="Text Box 6">
          <a:extLst>
            <a:ext uri="{FF2B5EF4-FFF2-40B4-BE49-F238E27FC236}">
              <a16:creationId xmlns:a16="http://schemas.microsoft.com/office/drawing/2014/main" id="{2DF470A7-A9DC-204D-A94C-EBE867EA325C}"/>
            </a:ext>
          </a:extLst>
        </xdr:cNvPr>
        <xdr:cNvSpPr txBox="1">
          <a:spLocks noChangeArrowheads="1"/>
        </xdr:cNvSpPr>
      </xdr:nvSpPr>
      <xdr:spPr bwMode="auto">
        <a:xfrm>
          <a:off x="2781300" y="1625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50</xdr:row>
      <xdr:rowOff>152400</xdr:rowOff>
    </xdr:from>
    <xdr:to>
      <xdr:col>4</xdr:col>
      <xdr:colOff>609600</xdr:colOff>
      <xdr:row>51</xdr:row>
      <xdr:rowOff>152400</xdr:rowOff>
    </xdr:to>
    <xdr:sp macro="" textlink="">
      <xdr:nvSpPr>
        <xdr:cNvPr id="785" name="Text Box 10">
          <a:extLst>
            <a:ext uri="{FF2B5EF4-FFF2-40B4-BE49-F238E27FC236}">
              <a16:creationId xmlns:a16="http://schemas.microsoft.com/office/drawing/2014/main" id="{466533FB-5B8F-2543-8BA6-7A815FBE0B02}"/>
            </a:ext>
          </a:extLst>
        </xdr:cNvPr>
        <xdr:cNvSpPr txBox="1">
          <a:spLocks noChangeArrowheads="1"/>
        </xdr:cNvSpPr>
      </xdr:nvSpPr>
      <xdr:spPr bwMode="auto">
        <a:xfrm>
          <a:off x="2781300" y="1625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50</xdr:row>
      <xdr:rowOff>101600</xdr:rowOff>
    </xdr:from>
    <xdr:to>
      <xdr:col>4</xdr:col>
      <xdr:colOff>609600</xdr:colOff>
      <xdr:row>51</xdr:row>
      <xdr:rowOff>101600</xdr:rowOff>
    </xdr:to>
    <xdr:sp macro="" textlink="">
      <xdr:nvSpPr>
        <xdr:cNvPr id="786" name="Text Box 6">
          <a:extLst>
            <a:ext uri="{FF2B5EF4-FFF2-40B4-BE49-F238E27FC236}">
              <a16:creationId xmlns:a16="http://schemas.microsoft.com/office/drawing/2014/main" id="{D6610730-012B-BB49-9AEF-5D22BAB627B4}"/>
            </a:ext>
          </a:extLst>
        </xdr:cNvPr>
        <xdr:cNvSpPr txBox="1">
          <a:spLocks noChangeArrowheads="1"/>
        </xdr:cNvSpPr>
      </xdr:nvSpPr>
      <xdr:spPr bwMode="auto">
        <a:xfrm>
          <a:off x="2781300" y="1620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50</xdr:row>
      <xdr:rowOff>152400</xdr:rowOff>
    </xdr:from>
    <xdr:to>
      <xdr:col>4</xdr:col>
      <xdr:colOff>609600</xdr:colOff>
      <xdr:row>51</xdr:row>
      <xdr:rowOff>152400</xdr:rowOff>
    </xdr:to>
    <xdr:sp macro="" textlink="">
      <xdr:nvSpPr>
        <xdr:cNvPr id="787" name="Text Box 10">
          <a:extLst>
            <a:ext uri="{FF2B5EF4-FFF2-40B4-BE49-F238E27FC236}">
              <a16:creationId xmlns:a16="http://schemas.microsoft.com/office/drawing/2014/main" id="{38C7983E-AF20-3540-9B58-8F85A2E3E474}"/>
            </a:ext>
          </a:extLst>
        </xdr:cNvPr>
        <xdr:cNvSpPr txBox="1">
          <a:spLocks noChangeArrowheads="1"/>
        </xdr:cNvSpPr>
      </xdr:nvSpPr>
      <xdr:spPr bwMode="auto">
        <a:xfrm>
          <a:off x="2781300" y="1625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50</xdr:row>
      <xdr:rowOff>152400</xdr:rowOff>
    </xdr:from>
    <xdr:to>
      <xdr:col>4</xdr:col>
      <xdr:colOff>609600</xdr:colOff>
      <xdr:row>51</xdr:row>
      <xdr:rowOff>152400</xdr:rowOff>
    </xdr:to>
    <xdr:sp macro="" textlink="">
      <xdr:nvSpPr>
        <xdr:cNvPr id="788" name="Text Box 6">
          <a:extLst>
            <a:ext uri="{FF2B5EF4-FFF2-40B4-BE49-F238E27FC236}">
              <a16:creationId xmlns:a16="http://schemas.microsoft.com/office/drawing/2014/main" id="{4AAFAE10-D5A8-A24E-B66C-640D28212F1B}"/>
            </a:ext>
          </a:extLst>
        </xdr:cNvPr>
        <xdr:cNvSpPr txBox="1">
          <a:spLocks noChangeArrowheads="1"/>
        </xdr:cNvSpPr>
      </xdr:nvSpPr>
      <xdr:spPr bwMode="auto">
        <a:xfrm>
          <a:off x="2781300" y="1625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50</xdr:row>
      <xdr:rowOff>152400</xdr:rowOff>
    </xdr:from>
    <xdr:to>
      <xdr:col>4</xdr:col>
      <xdr:colOff>609600</xdr:colOff>
      <xdr:row>51</xdr:row>
      <xdr:rowOff>152400</xdr:rowOff>
    </xdr:to>
    <xdr:sp macro="" textlink="">
      <xdr:nvSpPr>
        <xdr:cNvPr id="789" name="Text Box 10">
          <a:extLst>
            <a:ext uri="{FF2B5EF4-FFF2-40B4-BE49-F238E27FC236}">
              <a16:creationId xmlns:a16="http://schemas.microsoft.com/office/drawing/2014/main" id="{48D4222C-0CF5-864C-ACCA-B88880E689F1}"/>
            </a:ext>
          </a:extLst>
        </xdr:cNvPr>
        <xdr:cNvSpPr txBox="1">
          <a:spLocks noChangeArrowheads="1"/>
        </xdr:cNvSpPr>
      </xdr:nvSpPr>
      <xdr:spPr bwMode="auto">
        <a:xfrm>
          <a:off x="2781300" y="1625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50</xdr:row>
      <xdr:rowOff>101600</xdr:rowOff>
    </xdr:from>
    <xdr:to>
      <xdr:col>4</xdr:col>
      <xdr:colOff>609600</xdr:colOff>
      <xdr:row>51</xdr:row>
      <xdr:rowOff>101600</xdr:rowOff>
    </xdr:to>
    <xdr:sp macro="" textlink="">
      <xdr:nvSpPr>
        <xdr:cNvPr id="790" name="Text Box 6">
          <a:extLst>
            <a:ext uri="{FF2B5EF4-FFF2-40B4-BE49-F238E27FC236}">
              <a16:creationId xmlns:a16="http://schemas.microsoft.com/office/drawing/2014/main" id="{866A71E3-2F27-DF4A-87B9-D93A4E2BD047}"/>
            </a:ext>
          </a:extLst>
        </xdr:cNvPr>
        <xdr:cNvSpPr txBox="1">
          <a:spLocks noChangeArrowheads="1"/>
        </xdr:cNvSpPr>
      </xdr:nvSpPr>
      <xdr:spPr bwMode="auto">
        <a:xfrm>
          <a:off x="2781300" y="1620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50</xdr:row>
      <xdr:rowOff>152400</xdr:rowOff>
    </xdr:from>
    <xdr:to>
      <xdr:col>4</xdr:col>
      <xdr:colOff>609600</xdr:colOff>
      <xdr:row>51</xdr:row>
      <xdr:rowOff>152400</xdr:rowOff>
    </xdr:to>
    <xdr:sp macro="" textlink="">
      <xdr:nvSpPr>
        <xdr:cNvPr id="791" name="Text Box 10">
          <a:extLst>
            <a:ext uri="{FF2B5EF4-FFF2-40B4-BE49-F238E27FC236}">
              <a16:creationId xmlns:a16="http://schemas.microsoft.com/office/drawing/2014/main" id="{A5C40C22-F722-5A40-B6F8-6D002D6A0787}"/>
            </a:ext>
          </a:extLst>
        </xdr:cNvPr>
        <xdr:cNvSpPr txBox="1">
          <a:spLocks noChangeArrowheads="1"/>
        </xdr:cNvSpPr>
      </xdr:nvSpPr>
      <xdr:spPr bwMode="auto">
        <a:xfrm>
          <a:off x="2781300" y="1625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50</xdr:row>
      <xdr:rowOff>152400</xdr:rowOff>
    </xdr:from>
    <xdr:to>
      <xdr:col>4</xdr:col>
      <xdr:colOff>609600</xdr:colOff>
      <xdr:row>51</xdr:row>
      <xdr:rowOff>152400</xdr:rowOff>
    </xdr:to>
    <xdr:sp macro="" textlink="">
      <xdr:nvSpPr>
        <xdr:cNvPr id="792" name="Text Box 6">
          <a:extLst>
            <a:ext uri="{FF2B5EF4-FFF2-40B4-BE49-F238E27FC236}">
              <a16:creationId xmlns:a16="http://schemas.microsoft.com/office/drawing/2014/main" id="{D6AA3E8E-6841-824B-A284-197A43446E9E}"/>
            </a:ext>
          </a:extLst>
        </xdr:cNvPr>
        <xdr:cNvSpPr txBox="1">
          <a:spLocks noChangeArrowheads="1"/>
        </xdr:cNvSpPr>
      </xdr:nvSpPr>
      <xdr:spPr bwMode="auto">
        <a:xfrm>
          <a:off x="2781300" y="1625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50</xdr:row>
      <xdr:rowOff>152400</xdr:rowOff>
    </xdr:from>
    <xdr:to>
      <xdr:col>4</xdr:col>
      <xdr:colOff>609600</xdr:colOff>
      <xdr:row>51</xdr:row>
      <xdr:rowOff>152400</xdr:rowOff>
    </xdr:to>
    <xdr:sp macro="" textlink="">
      <xdr:nvSpPr>
        <xdr:cNvPr id="793" name="Text Box 10">
          <a:extLst>
            <a:ext uri="{FF2B5EF4-FFF2-40B4-BE49-F238E27FC236}">
              <a16:creationId xmlns:a16="http://schemas.microsoft.com/office/drawing/2014/main" id="{C865990E-F3C6-9D41-BF42-24AC06641002}"/>
            </a:ext>
          </a:extLst>
        </xdr:cNvPr>
        <xdr:cNvSpPr txBox="1">
          <a:spLocks noChangeArrowheads="1"/>
        </xdr:cNvSpPr>
      </xdr:nvSpPr>
      <xdr:spPr bwMode="auto">
        <a:xfrm>
          <a:off x="2781300" y="1625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50</xdr:row>
      <xdr:rowOff>101600</xdr:rowOff>
    </xdr:from>
    <xdr:to>
      <xdr:col>4</xdr:col>
      <xdr:colOff>609600</xdr:colOff>
      <xdr:row>51</xdr:row>
      <xdr:rowOff>101600</xdr:rowOff>
    </xdr:to>
    <xdr:sp macro="" textlink="">
      <xdr:nvSpPr>
        <xdr:cNvPr id="794" name="Text Box 6">
          <a:extLst>
            <a:ext uri="{FF2B5EF4-FFF2-40B4-BE49-F238E27FC236}">
              <a16:creationId xmlns:a16="http://schemas.microsoft.com/office/drawing/2014/main" id="{F2329731-1A3C-7B4D-B48C-626D9B7E3DE4}"/>
            </a:ext>
          </a:extLst>
        </xdr:cNvPr>
        <xdr:cNvSpPr txBox="1">
          <a:spLocks noChangeArrowheads="1"/>
        </xdr:cNvSpPr>
      </xdr:nvSpPr>
      <xdr:spPr bwMode="auto">
        <a:xfrm>
          <a:off x="2781300" y="1620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50</xdr:row>
      <xdr:rowOff>152400</xdr:rowOff>
    </xdr:from>
    <xdr:to>
      <xdr:col>4</xdr:col>
      <xdr:colOff>609600</xdr:colOff>
      <xdr:row>51</xdr:row>
      <xdr:rowOff>152400</xdr:rowOff>
    </xdr:to>
    <xdr:sp macro="" textlink="">
      <xdr:nvSpPr>
        <xdr:cNvPr id="795" name="Text Box 10">
          <a:extLst>
            <a:ext uri="{FF2B5EF4-FFF2-40B4-BE49-F238E27FC236}">
              <a16:creationId xmlns:a16="http://schemas.microsoft.com/office/drawing/2014/main" id="{56E6D84C-688A-F84D-A80C-FEB8EF9F8A7F}"/>
            </a:ext>
          </a:extLst>
        </xdr:cNvPr>
        <xdr:cNvSpPr txBox="1">
          <a:spLocks noChangeArrowheads="1"/>
        </xdr:cNvSpPr>
      </xdr:nvSpPr>
      <xdr:spPr bwMode="auto">
        <a:xfrm>
          <a:off x="2781300" y="1625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50</xdr:row>
      <xdr:rowOff>101600</xdr:rowOff>
    </xdr:from>
    <xdr:to>
      <xdr:col>4</xdr:col>
      <xdr:colOff>609600</xdr:colOff>
      <xdr:row>51</xdr:row>
      <xdr:rowOff>101600</xdr:rowOff>
    </xdr:to>
    <xdr:sp macro="" textlink="">
      <xdr:nvSpPr>
        <xdr:cNvPr id="796" name="Text Box 6">
          <a:extLst>
            <a:ext uri="{FF2B5EF4-FFF2-40B4-BE49-F238E27FC236}">
              <a16:creationId xmlns:a16="http://schemas.microsoft.com/office/drawing/2014/main" id="{67287045-3C69-F842-A592-08BB05CB655C}"/>
            </a:ext>
          </a:extLst>
        </xdr:cNvPr>
        <xdr:cNvSpPr txBox="1">
          <a:spLocks noChangeArrowheads="1"/>
        </xdr:cNvSpPr>
      </xdr:nvSpPr>
      <xdr:spPr bwMode="auto">
        <a:xfrm>
          <a:off x="2781300" y="1620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50</xdr:row>
      <xdr:rowOff>152400</xdr:rowOff>
    </xdr:from>
    <xdr:to>
      <xdr:col>4</xdr:col>
      <xdr:colOff>609600</xdr:colOff>
      <xdr:row>51</xdr:row>
      <xdr:rowOff>152400</xdr:rowOff>
    </xdr:to>
    <xdr:sp macro="" textlink="">
      <xdr:nvSpPr>
        <xdr:cNvPr id="797" name="Text Box 10">
          <a:extLst>
            <a:ext uri="{FF2B5EF4-FFF2-40B4-BE49-F238E27FC236}">
              <a16:creationId xmlns:a16="http://schemas.microsoft.com/office/drawing/2014/main" id="{E4AFDBB7-9A53-CC47-AAD7-31E57C596A18}"/>
            </a:ext>
          </a:extLst>
        </xdr:cNvPr>
        <xdr:cNvSpPr txBox="1">
          <a:spLocks noChangeArrowheads="1"/>
        </xdr:cNvSpPr>
      </xdr:nvSpPr>
      <xdr:spPr bwMode="auto">
        <a:xfrm>
          <a:off x="2781300" y="1625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50</xdr:row>
      <xdr:rowOff>152400</xdr:rowOff>
    </xdr:from>
    <xdr:to>
      <xdr:col>4</xdr:col>
      <xdr:colOff>609600</xdr:colOff>
      <xdr:row>51</xdr:row>
      <xdr:rowOff>152400</xdr:rowOff>
    </xdr:to>
    <xdr:sp macro="" textlink="">
      <xdr:nvSpPr>
        <xdr:cNvPr id="798" name="Text Box 6">
          <a:extLst>
            <a:ext uri="{FF2B5EF4-FFF2-40B4-BE49-F238E27FC236}">
              <a16:creationId xmlns:a16="http://schemas.microsoft.com/office/drawing/2014/main" id="{6365CBAA-EEB2-1548-91A4-8FDF58BEB777}"/>
            </a:ext>
          </a:extLst>
        </xdr:cNvPr>
        <xdr:cNvSpPr txBox="1">
          <a:spLocks noChangeArrowheads="1"/>
        </xdr:cNvSpPr>
      </xdr:nvSpPr>
      <xdr:spPr bwMode="auto">
        <a:xfrm>
          <a:off x="2781300" y="1625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50</xdr:row>
      <xdr:rowOff>152400</xdr:rowOff>
    </xdr:from>
    <xdr:to>
      <xdr:col>4</xdr:col>
      <xdr:colOff>609600</xdr:colOff>
      <xdr:row>51</xdr:row>
      <xdr:rowOff>152400</xdr:rowOff>
    </xdr:to>
    <xdr:sp macro="" textlink="">
      <xdr:nvSpPr>
        <xdr:cNvPr id="799" name="Text Box 10">
          <a:extLst>
            <a:ext uri="{FF2B5EF4-FFF2-40B4-BE49-F238E27FC236}">
              <a16:creationId xmlns:a16="http://schemas.microsoft.com/office/drawing/2014/main" id="{9F151AAA-8564-7245-9EE6-FD10863B240A}"/>
            </a:ext>
          </a:extLst>
        </xdr:cNvPr>
        <xdr:cNvSpPr txBox="1">
          <a:spLocks noChangeArrowheads="1"/>
        </xdr:cNvSpPr>
      </xdr:nvSpPr>
      <xdr:spPr bwMode="auto">
        <a:xfrm>
          <a:off x="2781300" y="1625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50</xdr:row>
      <xdr:rowOff>101600</xdr:rowOff>
    </xdr:from>
    <xdr:to>
      <xdr:col>4</xdr:col>
      <xdr:colOff>609600</xdr:colOff>
      <xdr:row>51</xdr:row>
      <xdr:rowOff>101600</xdr:rowOff>
    </xdr:to>
    <xdr:sp macro="" textlink="">
      <xdr:nvSpPr>
        <xdr:cNvPr id="800" name="Text Box 6">
          <a:extLst>
            <a:ext uri="{FF2B5EF4-FFF2-40B4-BE49-F238E27FC236}">
              <a16:creationId xmlns:a16="http://schemas.microsoft.com/office/drawing/2014/main" id="{D42E0AF3-D920-DD43-B9D5-5CB836B92DF7}"/>
            </a:ext>
          </a:extLst>
        </xdr:cNvPr>
        <xdr:cNvSpPr txBox="1">
          <a:spLocks noChangeArrowheads="1"/>
        </xdr:cNvSpPr>
      </xdr:nvSpPr>
      <xdr:spPr bwMode="auto">
        <a:xfrm>
          <a:off x="2781300" y="1620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50</xdr:row>
      <xdr:rowOff>152400</xdr:rowOff>
    </xdr:from>
    <xdr:to>
      <xdr:col>4</xdr:col>
      <xdr:colOff>609600</xdr:colOff>
      <xdr:row>51</xdr:row>
      <xdr:rowOff>152400</xdr:rowOff>
    </xdr:to>
    <xdr:sp macro="" textlink="">
      <xdr:nvSpPr>
        <xdr:cNvPr id="801" name="Text Box 10">
          <a:extLst>
            <a:ext uri="{FF2B5EF4-FFF2-40B4-BE49-F238E27FC236}">
              <a16:creationId xmlns:a16="http://schemas.microsoft.com/office/drawing/2014/main" id="{687E5FCE-2151-2C47-AF65-82A07DE80D83}"/>
            </a:ext>
          </a:extLst>
        </xdr:cNvPr>
        <xdr:cNvSpPr txBox="1">
          <a:spLocks noChangeArrowheads="1"/>
        </xdr:cNvSpPr>
      </xdr:nvSpPr>
      <xdr:spPr bwMode="auto">
        <a:xfrm>
          <a:off x="2781300" y="1625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45</xdr:row>
      <xdr:rowOff>152400</xdr:rowOff>
    </xdr:from>
    <xdr:to>
      <xdr:col>4</xdr:col>
      <xdr:colOff>609600</xdr:colOff>
      <xdr:row>46</xdr:row>
      <xdr:rowOff>152400</xdr:rowOff>
    </xdr:to>
    <xdr:sp macro="" textlink="">
      <xdr:nvSpPr>
        <xdr:cNvPr id="802" name="Text Box 6">
          <a:extLst>
            <a:ext uri="{FF2B5EF4-FFF2-40B4-BE49-F238E27FC236}">
              <a16:creationId xmlns:a16="http://schemas.microsoft.com/office/drawing/2014/main" id="{8612670D-5A44-6D4A-9866-913DE1445E9E}"/>
            </a:ext>
          </a:extLst>
        </xdr:cNvPr>
        <xdr:cNvSpPr txBox="1">
          <a:spLocks noChangeArrowheads="1"/>
        </xdr:cNvSpPr>
      </xdr:nvSpPr>
      <xdr:spPr bwMode="auto">
        <a:xfrm>
          <a:off x="27813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45</xdr:row>
      <xdr:rowOff>152400</xdr:rowOff>
    </xdr:from>
    <xdr:to>
      <xdr:col>4</xdr:col>
      <xdr:colOff>609600</xdr:colOff>
      <xdr:row>46</xdr:row>
      <xdr:rowOff>152400</xdr:rowOff>
    </xdr:to>
    <xdr:sp macro="" textlink="">
      <xdr:nvSpPr>
        <xdr:cNvPr id="803" name="Text Box 10">
          <a:extLst>
            <a:ext uri="{FF2B5EF4-FFF2-40B4-BE49-F238E27FC236}">
              <a16:creationId xmlns:a16="http://schemas.microsoft.com/office/drawing/2014/main" id="{F81A0D1E-1154-9248-9C36-CC3AD2215C6B}"/>
            </a:ext>
          </a:extLst>
        </xdr:cNvPr>
        <xdr:cNvSpPr txBox="1">
          <a:spLocks noChangeArrowheads="1"/>
        </xdr:cNvSpPr>
      </xdr:nvSpPr>
      <xdr:spPr bwMode="auto">
        <a:xfrm>
          <a:off x="27813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45</xdr:row>
      <xdr:rowOff>101600</xdr:rowOff>
    </xdr:from>
    <xdr:to>
      <xdr:col>4</xdr:col>
      <xdr:colOff>609600</xdr:colOff>
      <xdr:row>46</xdr:row>
      <xdr:rowOff>101600</xdr:rowOff>
    </xdr:to>
    <xdr:sp macro="" textlink="">
      <xdr:nvSpPr>
        <xdr:cNvPr id="804" name="Text Box 6">
          <a:extLst>
            <a:ext uri="{FF2B5EF4-FFF2-40B4-BE49-F238E27FC236}">
              <a16:creationId xmlns:a16="http://schemas.microsoft.com/office/drawing/2014/main" id="{6E85C8A9-F302-E048-AB45-C7346ADD82E8}"/>
            </a:ext>
          </a:extLst>
        </xdr:cNvPr>
        <xdr:cNvSpPr txBox="1">
          <a:spLocks noChangeArrowheads="1"/>
        </xdr:cNvSpPr>
      </xdr:nvSpPr>
      <xdr:spPr bwMode="auto">
        <a:xfrm>
          <a:off x="2781300" y="15252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45</xdr:row>
      <xdr:rowOff>152400</xdr:rowOff>
    </xdr:from>
    <xdr:to>
      <xdr:col>4</xdr:col>
      <xdr:colOff>609600</xdr:colOff>
      <xdr:row>46</xdr:row>
      <xdr:rowOff>152400</xdr:rowOff>
    </xdr:to>
    <xdr:sp macro="" textlink="">
      <xdr:nvSpPr>
        <xdr:cNvPr id="805" name="Text Box 10">
          <a:extLst>
            <a:ext uri="{FF2B5EF4-FFF2-40B4-BE49-F238E27FC236}">
              <a16:creationId xmlns:a16="http://schemas.microsoft.com/office/drawing/2014/main" id="{DFB77949-5D46-1C40-9AAE-C1D468068FF5}"/>
            </a:ext>
          </a:extLst>
        </xdr:cNvPr>
        <xdr:cNvSpPr txBox="1">
          <a:spLocks noChangeArrowheads="1"/>
        </xdr:cNvSpPr>
      </xdr:nvSpPr>
      <xdr:spPr bwMode="auto">
        <a:xfrm>
          <a:off x="27813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45</xdr:row>
      <xdr:rowOff>152400</xdr:rowOff>
    </xdr:from>
    <xdr:to>
      <xdr:col>4</xdr:col>
      <xdr:colOff>609600</xdr:colOff>
      <xdr:row>46</xdr:row>
      <xdr:rowOff>152400</xdr:rowOff>
    </xdr:to>
    <xdr:sp macro="" textlink="">
      <xdr:nvSpPr>
        <xdr:cNvPr id="806" name="Text Box 6">
          <a:extLst>
            <a:ext uri="{FF2B5EF4-FFF2-40B4-BE49-F238E27FC236}">
              <a16:creationId xmlns:a16="http://schemas.microsoft.com/office/drawing/2014/main" id="{DE0BA894-744A-3341-9B85-7F4A8B996E05}"/>
            </a:ext>
          </a:extLst>
        </xdr:cNvPr>
        <xdr:cNvSpPr txBox="1">
          <a:spLocks noChangeArrowheads="1"/>
        </xdr:cNvSpPr>
      </xdr:nvSpPr>
      <xdr:spPr bwMode="auto">
        <a:xfrm>
          <a:off x="27813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45</xdr:row>
      <xdr:rowOff>152400</xdr:rowOff>
    </xdr:from>
    <xdr:to>
      <xdr:col>4</xdr:col>
      <xdr:colOff>609600</xdr:colOff>
      <xdr:row>46</xdr:row>
      <xdr:rowOff>152400</xdr:rowOff>
    </xdr:to>
    <xdr:sp macro="" textlink="">
      <xdr:nvSpPr>
        <xdr:cNvPr id="807" name="Text Box 10">
          <a:extLst>
            <a:ext uri="{FF2B5EF4-FFF2-40B4-BE49-F238E27FC236}">
              <a16:creationId xmlns:a16="http://schemas.microsoft.com/office/drawing/2014/main" id="{FB507B20-8313-D242-8369-8A44046F6A5F}"/>
            </a:ext>
          </a:extLst>
        </xdr:cNvPr>
        <xdr:cNvSpPr txBox="1">
          <a:spLocks noChangeArrowheads="1"/>
        </xdr:cNvSpPr>
      </xdr:nvSpPr>
      <xdr:spPr bwMode="auto">
        <a:xfrm>
          <a:off x="27813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45</xdr:row>
      <xdr:rowOff>101600</xdr:rowOff>
    </xdr:from>
    <xdr:to>
      <xdr:col>4</xdr:col>
      <xdr:colOff>609600</xdr:colOff>
      <xdr:row>46</xdr:row>
      <xdr:rowOff>101600</xdr:rowOff>
    </xdr:to>
    <xdr:sp macro="" textlink="">
      <xdr:nvSpPr>
        <xdr:cNvPr id="808" name="Text Box 6">
          <a:extLst>
            <a:ext uri="{FF2B5EF4-FFF2-40B4-BE49-F238E27FC236}">
              <a16:creationId xmlns:a16="http://schemas.microsoft.com/office/drawing/2014/main" id="{DF8FC23A-5592-8F4F-B6AC-DE863E5F499A}"/>
            </a:ext>
          </a:extLst>
        </xdr:cNvPr>
        <xdr:cNvSpPr txBox="1">
          <a:spLocks noChangeArrowheads="1"/>
        </xdr:cNvSpPr>
      </xdr:nvSpPr>
      <xdr:spPr bwMode="auto">
        <a:xfrm>
          <a:off x="2781300" y="15252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45</xdr:row>
      <xdr:rowOff>152400</xdr:rowOff>
    </xdr:from>
    <xdr:to>
      <xdr:col>4</xdr:col>
      <xdr:colOff>609600</xdr:colOff>
      <xdr:row>46</xdr:row>
      <xdr:rowOff>152400</xdr:rowOff>
    </xdr:to>
    <xdr:sp macro="" textlink="">
      <xdr:nvSpPr>
        <xdr:cNvPr id="809" name="Text Box 10">
          <a:extLst>
            <a:ext uri="{FF2B5EF4-FFF2-40B4-BE49-F238E27FC236}">
              <a16:creationId xmlns:a16="http://schemas.microsoft.com/office/drawing/2014/main" id="{919FD875-D423-A748-BC2A-02E86800CD28}"/>
            </a:ext>
          </a:extLst>
        </xdr:cNvPr>
        <xdr:cNvSpPr txBox="1">
          <a:spLocks noChangeArrowheads="1"/>
        </xdr:cNvSpPr>
      </xdr:nvSpPr>
      <xdr:spPr bwMode="auto">
        <a:xfrm>
          <a:off x="27813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45</xdr:row>
      <xdr:rowOff>152400</xdr:rowOff>
    </xdr:from>
    <xdr:to>
      <xdr:col>4</xdr:col>
      <xdr:colOff>609600</xdr:colOff>
      <xdr:row>46</xdr:row>
      <xdr:rowOff>152400</xdr:rowOff>
    </xdr:to>
    <xdr:sp macro="" textlink="">
      <xdr:nvSpPr>
        <xdr:cNvPr id="810" name="Text Box 6">
          <a:extLst>
            <a:ext uri="{FF2B5EF4-FFF2-40B4-BE49-F238E27FC236}">
              <a16:creationId xmlns:a16="http://schemas.microsoft.com/office/drawing/2014/main" id="{3F166FAD-66E9-C948-AE44-D87B8518313C}"/>
            </a:ext>
          </a:extLst>
        </xdr:cNvPr>
        <xdr:cNvSpPr txBox="1">
          <a:spLocks noChangeArrowheads="1"/>
        </xdr:cNvSpPr>
      </xdr:nvSpPr>
      <xdr:spPr bwMode="auto">
        <a:xfrm>
          <a:off x="27813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45</xdr:row>
      <xdr:rowOff>152400</xdr:rowOff>
    </xdr:from>
    <xdr:to>
      <xdr:col>4</xdr:col>
      <xdr:colOff>609600</xdr:colOff>
      <xdr:row>46</xdr:row>
      <xdr:rowOff>152400</xdr:rowOff>
    </xdr:to>
    <xdr:sp macro="" textlink="">
      <xdr:nvSpPr>
        <xdr:cNvPr id="811" name="Text Box 10">
          <a:extLst>
            <a:ext uri="{FF2B5EF4-FFF2-40B4-BE49-F238E27FC236}">
              <a16:creationId xmlns:a16="http://schemas.microsoft.com/office/drawing/2014/main" id="{E2AC106F-7010-444D-8F59-3503375A1A9A}"/>
            </a:ext>
          </a:extLst>
        </xdr:cNvPr>
        <xdr:cNvSpPr txBox="1">
          <a:spLocks noChangeArrowheads="1"/>
        </xdr:cNvSpPr>
      </xdr:nvSpPr>
      <xdr:spPr bwMode="auto">
        <a:xfrm>
          <a:off x="27813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45</xdr:row>
      <xdr:rowOff>101600</xdr:rowOff>
    </xdr:from>
    <xdr:to>
      <xdr:col>4</xdr:col>
      <xdr:colOff>609600</xdr:colOff>
      <xdr:row>46</xdr:row>
      <xdr:rowOff>101600</xdr:rowOff>
    </xdr:to>
    <xdr:sp macro="" textlink="">
      <xdr:nvSpPr>
        <xdr:cNvPr id="812" name="Text Box 6">
          <a:extLst>
            <a:ext uri="{FF2B5EF4-FFF2-40B4-BE49-F238E27FC236}">
              <a16:creationId xmlns:a16="http://schemas.microsoft.com/office/drawing/2014/main" id="{0B209952-8183-E646-94E6-29D763F7BE93}"/>
            </a:ext>
          </a:extLst>
        </xdr:cNvPr>
        <xdr:cNvSpPr txBox="1">
          <a:spLocks noChangeArrowheads="1"/>
        </xdr:cNvSpPr>
      </xdr:nvSpPr>
      <xdr:spPr bwMode="auto">
        <a:xfrm>
          <a:off x="2781300" y="15252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45</xdr:row>
      <xdr:rowOff>152400</xdr:rowOff>
    </xdr:from>
    <xdr:to>
      <xdr:col>4</xdr:col>
      <xdr:colOff>609600</xdr:colOff>
      <xdr:row>46</xdr:row>
      <xdr:rowOff>152400</xdr:rowOff>
    </xdr:to>
    <xdr:sp macro="" textlink="">
      <xdr:nvSpPr>
        <xdr:cNvPr id="813" name="Text Box 10">
          <a:extLst>
            <a:ext uri="{FF2B5EF4-FFF2-40B4-BE49-F238E27FC236}">
              <a16:creationId xmlns:a16="http://schemas.microsoft.com/office/drawing/2014/main" id="{64E9516F-A754-6747-95DE-837AA5214CC8}"/>
            </a:ext>
          </a:extLst>
        </xdr:cNvPr>
        <xdr:cNvSpPr txBox="1">
          <a:spLocks noChangeArrowheads="1"/>
        </xdr:cNvSpPr>
      </xdr:nvSpPr>
      <xdr:spPr bwMode="auto">
        <a:xfrm>
          <a:off x="27813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45</xdr:row>
      <xdr:rowOff>101600</xdr:rowOff>
    </xdr:from>
    <xdr:to>
      <xdr:col>4</xdr:col>
      <xdr:colOff>609600</xdr:colOff>
      <xdr:row>46</xdr:row>
      <xdr:rowOff>101600</xdr:rowOff>
    </xdr:to>
    <xdr:sp macro="" textlink="">
      <xdr:nvSpPr>
        <xdr:cNvPr id="814" name="Text Box 6">
          <a:extLst>
            <a:ext uri="{FF2B5EF4-FFF2-40B4-BE49-F238E27FC236}">
              <a16:creationId xmlns:a16="http://schemas.microsoft.com/office/drawing/2014/main" id="{4B3EAB48-55F2-E74C-898B-0255683F5D59}"/>
            </a:ext>
          </a:extLst>
        </xdr:cNvPr>
        <xdr:cNvSpPr txBox="1">
          <a:spLocks noChangeArrowheads="1"/>
        </xdr:cNvSpPr>
      </xdr:nvSpPr>
      <xdr:spPr bwMode="auto">
        <a:xfrm>
          <a:off x="2781300" y="15252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45</xdr:row>
      <xdr:rowOff>152400</xdr:rowOff>
    </xdr:from>
    <xdr:to>
      <xdr:col>4</xdr:col>
      <xdr:colOff>609600</xdr:colOff>
      <xdr:row>46</xdr:row>
      <xdr:rowOff>152400</xdr:rowOff>
    </xdr:to>
    <xdr:sp macro="" textlink="">
      <xdr:nvSpPr>
        <xdr:cNvPr id="815" name="Text Box 10">
          <a:extLst>
            <a:ext uri="{FF2B5EF4-FFF2-40B4-BE49-F238E27FC236}">
              <a16:creationId xmlns:a16="http://schemas.microsoft.com/office/drawing/2014/main" id="{FD261443-E93A-2046-8D86-3EAF2829294B}"/>
            </a:ext>
          </a:extLst>
        </xdr:cNvPr>
        <xdr:cNvSpPr txBox="1">
          <a:spLocks noChangeArrowheads="1"/>
        </xdr:cNvSpPr>
      </xdr:nvSpPr>
      <xdr:spPr bwMode="auto">
        <a:xfrm>
          <a:off x="27813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45</xdr:row>
      <xdr:rowOff>152400</xdr:rowOff>
    </xdr:from>
    <xdr:to>
      <xdr:col>4</xdr:col>
      <xdr:colOff>609600</xdr:colOff>
      <xdr:row>46</xdr:row>
      <xdr:rowOff>152400</xdr:rowOff>
    </xdr:to>
    <xdr:sp macro="" textlink="">
      <xdr:nvSpPr>
        <xdr:cNvPr id="816" name="Text Box 6">
          <a:extLst>
            <a:ext uri="{FF2B5EF4-FFF2-40B4-BE49-F238E27FC236}">
              <a16:creationId xmlns:a16="http://schemas.microsoft.com/office/drawing/2014/main" id="{DD77FCB4-1359-954D-9A05-D18917D848A6}"/>
            </a:ext>
          </a:extLst>
        </xdr:cNvPr>
        <xdr:cNvSpPr txBox="1">
          <a:spLocks noChangeArrowheads="1"/>
        </xdr:cNvSpPr>
      </xdr:nvSpPr>
      <xdr:spPr bwMode="auto">
        <a:xfrm>
          <a:off x="27813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45</xdr:row>
      <xdr:rowOff>152400</xdr:rowOff>
    </xdr:from>
    <xdr:to>
      <xdr:col>4</xdr:col>
      <xdr:colOff>609600</xdr:colOff>
      <xdr:row>46</xdr:row>
      <xdr:rowOff>152400</xdr:rowOff>
    </xdr:to>
    <xdr:sp macro="" textlink="">
      <xdr:nvSpPr>
        <xdr:cNvPr id="817" name="Text Box 10">
          <a:extLst>
            <a:ext uri="{FF2B5EF4-FFF2-40B4-BE49-F238E27FC236}">
              <a16:creationId xmlns:a16="http://schemas.microsoft.com/office/drawing/2014/main" id="{49E4BC73-5B5C-3440-9C50-EAA04CFE9E24}"/>
            </a:ext>
          </a:extLst>
        </xdr:cNvPr>
        <xdr:cNvSpPr txBox="1">
          <a:spLocks noChangeArrowheads="1"/>
        </xdr:cNvSpPr>
      </xdr:nvSpPr>
      <xdr:spPr bwMode="auto">
        <a:xfrm>
          <a:off x="27813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45</xdr:row>
      <xdr:rowOff>101600</xdr:rowOff>
    </xdr:from>
    <xdr:to>
      <xdr:col>4</xdr:col>
      <xdr:colOff>609600</xdr:colOff>
      <xdr:row>46</xdr:row>
      <xdr:rowOff>101600</xdr:rowOff>
    </xdr:to>
    <xdr:sp macro="" textlink="">
      <xdr:nvSpPr>
        <xdr:cNvPr id="818" name="Text Box 6">
          <a:extLst>
            <a:ext uri="{FF2B5EF4-FFF2-40B4-BE49-F238E27FC236}">
              <a16:creationId xmlns:a16="http://schemas.microsoft.com/office/drawing/2014/main" id="{DA5D3F5A-8BDC-8A4E-8C4A-2A73B462C9B0}"/>
            </a:ext>
          </a:extLst>
        </xdr:cNvPr>
        <xdr:cNvSpPr txBox="1">
          <a:spLocks noChangeArrowheads="1"/>
        </xdr:cNvSpPr>
      </xdr:nvSpPr>
      <xdr:spPr bwMode="auto">
        <a:xfrm>
          <a:off x="2781300" y="15252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45</xdr:row>
      <xdr:rowOff>152400</xdr:rowOff>
    </xdr:from>
    <xdr:to>
      <xdr:col>4</xdr:col>
      <xdr:colOff>609600</xdr:colOff>
      <xdr:row>46</xdr:row>
      <xdr:rowOff>152400</xdr:rowOff>
    </xdr:to>
    <xdr:sp macro="" textlink="">
      <xdr:nvSpPr>
        <xdr:cNvPr id="819" name="Text Box 10">
          <a:extLst>
            <a:ext uri="{FF2B5EF4-FFF2-40B4-BE49-F238E27FC236}">
              <a16:creationId xmlns:a16="http://schemas.microsoft.com/office/drawing/2014/main" id="{901D0A07-2187-A042-9BFC-55425E7358FA}"/>
            </a:ext>
          </a:extLst>
        </xdr:cNvPr>
        <xdr:cNvSpPr txBox="1">
          <a:spLocks noChangeArrowheads="1"/>
        </xdr:cNvSpPr>
      </xdr:nvSpPr>
      <xdr:spPr bwMode="auto">
        <a:xfrm>
          <a:off x="27813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45</xdr:row>
      <xdr:rowOff>152400</xdr:rowOff>
    </xdr:from>
    <xdr:to>
      <xdr:col>4</xdr:col>
      <xdr:colOff>609600</xdr:colOff>
      <xdr:row>46</xdr:row>
      <xdr:rowOff>152400</xdr:rowOff>
    </xdr:to>
    <xdr:sp macro="" textlink="">
      <xdr:nvSpPr>
        <xdr:cNvPr id="820" name="Text Box 6">
          <a:extLst>
            <a:ext uri="{FF2B5EF4-FFF2-40B4-BE49-F238E27FC236}">
              <a16:creationId xmlns:a16="http://schemas.microsoft.com/office/drawing/2014/main" id="{5F07109D-38C5-DF44-AF83-E2B32FDD5723}"/>
            </a:ext>
          </a:extLst>
        </xdr:cNvPr>
        <xdr:cNvSpPr txBox="1">
          <a:spLocks noChangeArrowheads="1"/>
        </xdr:cNvSpPr>
      </xdr:nvSpPr>
      <xdr:spPr bwMode="auto">
        <a:xfrm>
          <a:off x="27813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45</xdr:row>
      <xdr:rowOff>152400</xdr:rowOff>
    </xdr:from>
    <xdr:to>
      <xdr:col>4</xdr:col>
      <xdr:colOff>609600</xdr:colOff>
      <xdr:row>46</xdr:row>
      <xdr:rowOff>152400</xdr:rowOff>
    </xdr:to>
    <xdr:sp macro="" textlink="">
      <xdr:nvSpPr>
        <xdr:cNvPr id="821" name="Text Box 10">
          <a:extLst>
            <a:ext uri="{FF2B5EF4-FFF2-40B4-BE49-F238E27FC236}">
              <a16:creationId xmlns:a16="http://schemas.microsoft.com/office/drawing/2014/main" id="{717EAD08-F340-1B40-A860-DA438CAC96A3}"/>
            </a:ext>
          </a:extLst>
        </xdr:cNvPr>
        <xdr:cNvSpPr txBox="1">
          <a:spLocks noChangeArrowheads="1"/>
        </xdr:cNvSpPr>
      </xdr:nvSpPr>
      <xdr:spPr bwMode="auto">
        <a:xfrm>
          <a:off x="27813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45</xdr:row>
      <xdr:rowOff>101600</xdr:rowOff>
    </xdr:from>
    <xdr:to>
      <xdr:col>4</xdr:col>
      <xdr:colOff>609600</xdr:colOff>
      <xdr:row>46</xdr:row>
      <xdr:rowOff>101600</xdr:rowOff>
    </xdr:to>
    <xdr:sp macro="" textlink="">
      <xdr:nvSpPr>
        <xdr:cNvPr id="822" name="Text Box 6">
          <a:extLst>
            <a:ext uri="{FF2B5EF4-FFF2-40B4-BE49-F238E27FC236}">
              <a16:creationId xmlns:a16="http://schemas.microsoft.com/office/drawing/2014/main" id="{C15960CD-2489-1F40-B8B3-0D0C93CE2D8B}"/>
            </a:ext>
          </a:extLst>
        </xdr:cNvPr>
        <xdr:cNvSpPr txBox="1">
          <a:spLocks noChangeArrowheads="1"/>
        </xdr:cNvSpPr>
      </xdr:nvSpPr>
      <xdr:spPr bwMode="auto">
        <a:xfrm>
          <a:off x="2781300" y="15252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45</xdr:row>
      <xdr:rowOff>152400</xdr:rowOff>
    </xdr:from>
    <xdr:to>
      <xdr:col>4</xdr:col>
      <xdr:colOff>609600</xdr:colOff>
      <xdr:row>46</xdr:row>
      <xdr:rowOff>152400</xdr:rowOff>
    </xdr:to>
    <xdr:sp macro="" textlink="">
      <xdr:nvSpPr>
        <xdr:cNvPr id="823" name="Text Box 10">
          <a:extLst>
            <a:ext uri="{FF2B5EF4-FFF2-40B4-BE49-F238E27FC236}">
              <a16:creationId xmlns:a16="http://schemas.microsoft.com/office/drawing/2014/main" id="{3F0C82D0-22C2-1640-AFC3-FF24C9077C9F}"/>
            </a:ext>
          </a:extLst>
        </xdr:cNvPr>
        <xdr:cNvSpPr txBox="1">
          <a:spLocks noChangeArrowheads="1"/>
        </xdr:cNvSpPr>
      </xdr:nvSpPr>
      <xdr:spPr bwMode="auto">
        <a:xfrm>
          <a:off x="27813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45</xdr:row>
      <xdr:rowOff>152400</xdr:rowOff>
    </xdr:from>
    <xdr:to>
      <xdr:col>4</xdr:col>
      <xdr:colOff>609600</xdr:colOff>
      <xdr:row>46</xdr:row>
      <xdr:rowOff>152400</xdr:rowOff>
    </xdr:to>
    <xdr:sp macro="" textlink="">
      <xdr:nvSpPr>
        <xdr:cNvPr id="824" name="Text Box 6">
          <a:extLst>
            <a:ext uri="{FF2B5EF4-FFF2-40B4-BE49-F238E27FC236}">
              <a16:creationId xmlns:a16="http://schemas.microsoft.com/office/drawing/2014/main" id="{68D88B6F-9C37-E94F-B2B8-91082D85EDE4}"/>
            </a:ext>
          </a:extLst>
        </xdr:cNvPr>
        <xdr:cNvSpPr txBox="1">
          <a:spLocks noChangeArrowheads="1"/>
        </xdr:cNvSpPr>
      </xdr:nvSpPr>
      <xdr:spPr bwMode="auto">
        <a:xfrm>
          <a:off x="27813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45</xdr:row>
      <xdr:rowOff>152400</xdr:rowOff>
    </xdr:from>
    <xdr:to>
      <xdr:col>4</xdr:col>
      <xdr:colOff>609600</xdr:colOff>
      <xdr:row>46</xdr:row>
      <xdr:rowOff>152400</xdr:rowOff>
    </xdr:to>
    <xdr:sp macro="" textlink="">
      <xdr:nvSpPr>
        <xdr:cNvPr id="825" name="Text Box 10">
          <a:extLst>
            <a:ext uri="{FF2B5EF4-FFF2-40B4-BE49-F238E27FC236}">
              <a16:creationId xmlns:a16="http://schemas.microsoft.com/office/drawing/2014/main" id="{D80E1957-5D65-E144-BDFE-25F80767A017}"/>
            </a:ext>
          </a:extLst>
        </xdr:cNvPr>
        <xdr:cNvSpPr txBox="1">
          <a:spLocks noChangeArrowheads="1"/>
        </xdr:cNvSpPr>
      </xdr:nvSpPr>
      <xdr:spPr bwMode="auto">
        <a:xfrm>
          <a:off x="27813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45</xdr:row>
      <xdr:rowOff>101600</xdr:rowOff>
    </xdr:from>
    <xdr:to>
      <xdr:col>4</xdr:col>
      <xdr:colOff>609600</xdr:colOff>
      <xdr:row>46</xdr:row>
      <xdr:rowOff>101600</xdr:rowOff>
    </xdr:to>
    <xdr:sp macro="" textlink="">
      <xdr:nvSpPr>
        <xdr:cNvPr id="826" name="Text Box 6">
          <a:extLst>
            <a:ext uri="{FF2B5EF4-FFF2-40B4-BE49-F238E27FC236}">
              <a16:creationId xmlns:a16="http://schemas.microsoft.com/office/drawing/2014/main" id="{A174DA93-8902-9E4F-ABB7-A05494677C24}"/>
            </a:ext>
          </a:extLst>
        </xdr:cNvPr>
        <xdr:cNvSpPr txBox="1">
          <a:spLocks noChangeArrowheads="1"/>
        </xdr:cNvSpPr>
      </xdr:nvSpPr>
      <xdr:spPr bwMode="auto">
        <a:xfrm>
          <a:off x="2781300" y="15252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45</xdr:row>
      <xdr:rowOff>152400</xdr:rowOff>
    </xdr:from>
    <xdr:to>
      <xdr:col>4</xdr:col>
      <xdr:colOff>609600</xdr:colOff>
      <xdr:row>46</xdr:row>
      <xdr:rowOff>152400</xdr:rowOff>
    </xdr:to>
    <xdr:sp macro="" textlink="">
      <xdr:nvSpPr>
        <xdr:cNvPr id="827" name="Text Box 10">
          <a:extLst>
            <a:ext uri="{FF2B5EF4-FFF2-40B4-BE49-F238E27FC236}">
              <a16:creationId xmlns:a16="http://schemas.microsoft.com/office/drawing/2014/main" id="{5C859176-34CF-6741-9DF8-E964C8A103F4}"/>
            </a:ext>
          </a:extLst>
        </xdr:cNvPr>
        <xdr:cNvSpPr txBox="1">
          <a:spLocks noChangeArrowheads="1"/>
        </xdr:cNvSpPr>
      </xdr:nvSpPr>
      <xdr:spPr bwMode="auto">
        <a:xfrm>
          <a:off x="27813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45</xdr:row>
      <xdr:rowOff>101600</xdr:rowOff>
    </xdr:from>
    <xdr:to>
      <xdr:col>4</xdr:col>
      <xdr:colOff>609600</xdr:colOff>
      <xdr:row>46</xdr:row>
      <xdr:rowOff>101600</xdr:rowOff>
    </xdr:to>
    <xdr:sp macro="" textlink="">
      <xdr:nvSpPr>
        <xdr:cNvPr id="828" name="Text Box 6">
          <a:extLst>
            <a:ext uri="{FF2B5EF4-FFF2-40B4-BE49-F238E27FC236}">
              <a16:creationId xmlns:a16="http://schemas.microsoft.com/office/drawing/2014/main" id="{D93E2BEE-694B-E14B-ABB0-62E2D108E716}"/>
            </a:ext>
          </a:extLst>
        </xdr:cNvPr>
        <xdr:cNvSpPr txBox="1">
          <a:spLocks noChangeArrowheads="1"/>
        </xdr:cNvSpPr>
      </xdr:nvSpPr>
      <xdr:spPr bwMode="auto">
        <a:xfrm>
          <a:off x="2781300" y="15252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45</xdr:row>
      <xdr:rowOff>152400</xdr:rowOff>
    </xdr:from>
    <xdr:to>
      <xdr:col>4</xdr:col>
      <xdr:colOff>609600</xdr:colOff>
      <xdr:row>46</xdr:row>
      <xdr:rowOff>152400</xdr:rowOff>
    </xdr:to>
    <xdr:sp macro="" textlink="">
      <xdr:nvSpPr>
        <xdr:cNvPr id="829" name="Text Box 10">
          <a:extLst>
            <a:ext uri="{FF2B5EF4-FFF2-40B4-BE49-F238E27FC236}">
              <a16:creationId xmlns:a16="http://schemas.microsoft.com/office/drawing/2014/main" id="{DDD75EC2-A42F-B64E-8709-940EDDCE1609}"/>
            </a:ext>
          </a:extLst>
        </xdr:cNvPr>
        <xdr:cNvSpPr txBox="1">
          <a:spLocks noChangeArrowheads="1"/>
        </xdr:cNvSpPr>
      </xdr:nvSpPr>
      <xdr:spPr bwMode="auto">
        <a:xfrm>
          <a:off x="27813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45</xdr:row>
      <xdr:rowOff>152400</xdr:rowOff>
    </xdr:from>
    <xdr:to>
      <xdr:col>4</xdr:col>
      <xdr:colOff>609600</xdr:colOff>
      <xdr:row>46</xdr:row>
      <xdr:rowOff>152400</xdr:rowOff>
    </xdr:to>
    <xdr:sp macro="" textlink="">
      <xdr:nvSpPr>
        <xdr:cNvPr id="830" name="Text Box 6">
          <a:extLst>
            <a:ext uri="{FF2B5EF4-FFF2-40B4-BE49-F238E27FC236}">
              <a16:creationId xmlns:a16="http://schemas.microsoft.com/office/drawing/2014/main" id="{DFE0282C-9854-B242-885B-4938FB0D089B}"/>
            </a:ext>
          </a:extLst>
        </xdr:cNvPr>
        <xdr:cNvSpPr txBox="1">
          <a:spLocks noChangeArrowheads="1"/>
        </xdr:cNvSpPr>
      </xdr:nvSpPr>
      <xdr:spPr bwMode="auto">
        <a:xfrm>
          <a:off x="27813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45</xdr:row>
      <xdr:rowOff>152400</xdr:rowOff>
    </xdr:from>
    <xdr:to>
      <xdr:col>4</xdr:col>
      <xdr:colOff>609600</xdr:colOff>
      <xdr:row>46</xdr:row>
      <xdr:rowOff>152400</xdr:rowOff>
    </xdr:to>
    <xdr:sp macro="" textlink="">
      <xdr:nvSpPr>
        <xdr:cNvPr id="831" name="Text Box 10">
          <a:extLst>
            <a:ext uri="{FF2B5EF4-FFF2-40B4-BE49-F238E27FC236}">
              <a16:creationId xmlns:a16="http://schemas.microsoft.com/office/drawing/2014/main" id="{468D31EB-DF61-3642-A8E2-6479B4D373B2}"/>
            </a:ext>
          </a:extLst>
        </xdr:cNvPr>
        <xdr:cNvSpPr txBox="1">
          <a:spLocks noChangeArrowheads="1"/>
        </xdr:cNvSpPr>
      </xdr:nvSpPr>
      <xdr:spPr bwMode="auto">
        <a:xfrm>
          <a:off x="27813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45</xdr:row>
      <xdr:rowOff>101600</xdr:rowOff>
    </xdr:from>
    <xdr:to>
      <xdr:col>4</xdr:col>
      <xdr:colOff>609600</xdr:colOff>
      <xdr:row>46</xdr:row>
      <xdr:rowOff>101600</xdr:rowOff>
    </xdr:to>
    <xdr:sp macro="" textlink="">
      <xdr:nvSpPr>
        <xdr:cNvPr id="832" name="Text Box 6">
          <a:extLst>
            <a:ext uri="{FF2B5EF4-FFF2-40B4-BE49-F238E27FC236}">
              <a16:creationId xmlns:a16="http://schemas.microsoft.com/office/drawing/2014/main" id="{96034745-8F9E-CE45-A627-78BD12EBA9B6}"/>
            </a:ext>
          </a:extLst>
        </xdr:cNvPr>
        <xdr:cNvSpPr txBox="1">
          <a:spLocks noChangeArrowheads="1"/>
        </xdr:cNvSpPr>
      </xdr:nvSpPr>
      <xdr:spPr bwMode="auto">
        <a:xfrm>
          <a:off x="2781300" y="15252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45</xdr:row>
      <xdr:rowOff>152400</xdr:rowOff>
    </xdr:from>
    <xdr:to>
      <xdr:col>4</xdr:col>
      <xdr:colOff>609600</xdr:colOff>
      <xdr:row>46</xdr:row>
      <xdr:rowOff>152400</xdr:rowOff>
    </xdr:to>
    <xdr:sp macro="" textlink="">
      <xdr:nvSpPr>
        <xdr:cNvPr id="833" name="Text Box 10">
          <a:extLst>
            <a:ext uri="{FF2B5EF4-FFF2-40B4-BE49-F238E27FC236}">
              <a16:creationId xmlns:a16="http://schemas.microsoft.com/office/drawing/2014/main" id="{57C01140-CD2D-4E45-9886-2646BBB73609}"/>
            </a:ext>
          </a:extLst>
        </xdr:cNvPr>
        <xdr:cNvSpPr txBox="1">
          <a:spLocks noChangeArrowheads="1"/>
        </xdr:cNvSpPr>
      </xdr:nvSpPr>
      <xdr:spPr bwMode="auto">
        <a:xfrm>
          <a:off x="27813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660400</xdr:colOff>
      <xdr:row>45</xdr:row>
      <xdr:rowOff>152400</xdr:rowOff>
    </xdr:from>
    <xdr:to>
      <xdr:col>4</xdr:col>
      <xdr:colOff>660400</xdr:colOff>
      <xdr:row>46</xdr:row>
      <xdr:rowOff>152400</xdr:rowOff>
    </xdr:to>
    <xdr:sp macro="" textlink="">
      <xdr:nvSpPr>
        <xdr:cNvPr id="834" name="Text Box 6">
          <a:extLst>
            <a:ext uri="{FF2B5EF4-FFF2-40B4-BE49-F238E27FC236}">
              <a16:creationId xmlns:a16="http://schemas.microsoft.com/office/drawing/2014/main" id="{F6126BA6-6B47-5645-AFE3-B14EF9CF2E42}"/>
            </a:ext>
          </a:extLst>
        </xdr:cNvPr>
        <xdr:cNvSpPr txBox="1">
          <a:spLocks noChangeArrowheads="1"/>
        </xdr:cNvSpPr>
      </xdr:nvSpPr>
      <xdr:spPr bwMode="auto">
        <a:xfrm>
          <a:off x="28321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45</xdr:row>
      <xdr:rowOff>152400</xdr:rowOff>
    </xdr:from>
    <xdr:to>
      <xdr:col>4</xdr:col>
      <xdr:colOff>609600</xdr:colOff>
      <xdr:row>46</xdr:row>
      <xdr:rowOff>152400</xdr:rowOff>
    </xdr:to>
    <xdr:sp macro="" textlink="">
      <xdr:nvSpPr>
        <xdr:cNvPr id="835" name="Text Box 10">
          <a:extLst>
            <a:ext uri="{FF2B5EF4-FFF2-40B4-BE49-F238E27FC236}">
              <a16:creationId xmlns:a16="http://schemas.microsoft.com/office/drawing/2014/main" id="{DE38F745-DD37-FC4A-9CF1-A593405E39B7}"/>
            </a:ext>
          </a:extLst>
        </xdr:cNvPr>
        <xdr:cNvSpPr txBox="1">
          <a:spLocks noChangeArrowheads="1"/>
        </xdr:cNvSpPr>
      </xdr:nvSpPr>
      <xdr:spPr bwMode="auto">
        <a:xfrm>
          <a:off x="27813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45</xdr:row>
      <xdr:rowOff>101600</xdr:rowOff>
    </xdr:from>
    <xdr:to>
      <xdr:col>4</xdr:col>
      <xdr:colOff>609600</xdr:colOff>
      <xdr:row>46</xdr:row>
      <xdr:rowOff>101600</xdr:rowOff>
    </xdr:to>
    <xdr:sp macro="" textlink="">
      <xdr:nvSpPr>
        <xdr:cNvPr id="836" name="Text Box 6">
          <a:extLst>
            <a:ext uri="{FF2B5EF4-FFF2-40B4-BE49-F238E27FC236}">
              <a16:creationId xmlns:a16="http://schemas.microsoft.com/office/drawing/2014/main" id="{8B77F91E-EF5E-7D42-8BDA-5B23988DD66C}"/>
            </a:ext>
          </a:extLst>
        </xdr:cNvPr>
        <xdr:cNvSpPr txBox="1">
          <a:spLocks noChangeArrowheads="1"/>
        </xdr:cNvSpPr>
      </xdr:nvSpPr>
      <xdr:spPr bwMode="auto">
        <a:xfrm>
          <a:off x="2781300" y="15252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45</xdr:row>
      <xdr:rowOff>152400</xdr:rowOff>
    </xdr:from>
    <xdr:to>
      <xdr:col>4</xdr:col>
      <xdr:colOff>609600</xdr:colOff>
      <xdr:row>46</xdr:row>
      <xdr:rowOff>152400</xdr:rowOff>
    </xdr:to>
    <xdr:sp macro="" textlink="">
      <xdr:nvSpPr>
        <xdr:cNvPr id="837" name="Text Box 10">
          <a:extLst>
            <a:ext uri="{FF2B5EF4-FFF2-40B4-BE49-F238E27FC236}">
              <a16:creationId xmlns:a16="http://schemas.microsoft.com/office/drawing/2014/main" id="{B2AFEE91-DF8E-6640-B5ED-1D8BC1BBAAC6}"/>
            </a:ext>
          </a:extLst>
        </xdr:cNvPr>
        <xdr:cNvSpPr txBox="1">
          <a:spLocks noChangeArrowheads="1"/>
        </xdr:cNvSpPr>
      </xdr:nvSpPr>
      <xdr:spPr bwMode="auto">
        <a:xfrm>
          <a:off x="27813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45</xdr:row>
      <xdr:rowOff>152400</xdr:rowOff>
    </xdr:from>
    <xdr:to>
      <xdr:col>4</xdr:col>
      <xdr:colOff>609600</xdr:colOff>
      <xdr:row>46</xdr:row>
      <xdr:rowOff>152400</xdr:rowOff>
    </xdr:to>
    <xdr:sp macro="" textlink="">
      <xdr:nvSpPr>
        <xdr:cNvPr id="838" name="Text Box 6">
          <a:extLst>
            <a:ext uri="{FF2B5EF4-FFF2-40B4-BE49-F238E27FC236}">
              <a16:creationId xmlns:a16="http://schemas.microsoft.com/office/drawing/2014/main" id="{F0BCF55E-4B61-3748-93B7-3F013F08C6AD}"/>
            </a:ext>
          </a:extLst>
        </xdr:cNvPr>
        <xdr:cNvSpPr txBox="1">
          <a:spLocks noChangeArrowheads="1"/>
        </xdr:cNvSpPr>
      </xdr:nvSpPr>
      <xdr:spPr bwMode="auto">
        <a:xfrm>
          <a:off x="27813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45</xdr:row>
      <xdr:rowOff>152400</xdr:rowOff>
    </xdr:from>
    <xdr:to>
      <xdr:col>4</xdr:col>
      <xdr:colOff>609600</xdr:colOff>
      <xdr:row>46</xdr:row>
      <xdr:rowOff>152400</xdr:rowOff>
    </xdr:to>
    <xdr:sp macro="" textlink="">
      <xdr:nvSpPr>
        <xdr:cNvPr id="839" name="Text Box 10">
          <a:extLst>
            <a:ext uri="{FF2B5EF4-FFF2-40B4-BE49-F238E27FC236}">
              <a16:creationId xmlns:a16="http://schemas.microsoft.com/office/drawing/2014/main" id="{F11A72A0-7099-8E4A-8256-753B9507D601}"/>
            </a:ext>
          </a:extLst>
        </xdr:cNvPr>
        <xdr:cNvSpPr txBox="1">
          <a:spLocks noChangeArrowheads="1"/>
        </xdr:cNvSpPr>
      </xdr:nvSpPr>
      <xdr:spPr bwMode="auto">
        <a:xfrm>
          <a:off x="27813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45</xdr:row>
      <xdr:rowOff>101600</xdr:rowOff>
    </xdr:from>
    <xdr:to>
      <xdr:col>4</xdr:col>
      <xdr:colOff>609600</xdr:colOff>
      <xdr:row>46</xdr:row>
      <xdr:rowOff>101600</xdr:rowOff>
    </xdr:to>
    <xdr:sp macro="" textlink="">
      <xdr:nvSpPr>
        <xdr:cNvPr id="840" name="Text Box 6">
          <a:extLst>
            <a:ext uri="{FF2B5EF4-FFF2-40B4-BE49-F238E27FC236}">
              <a16:creationId xmlns:a16="http://schemas.microsoft.com/office/drawing/2014/main" id="{9F773F7D-22D9-D24E-8DF0-A974C607F534}"/>
            </a:ext>
          </a:extLst>
        </xdr:cNvPr>
        <xdr:cNvSpPr txBox="1">
          <a:spLocks noChangeArrowheads="1"/>
        </xdr:cNvSpPr>
      </xdr:nvSpPr>
      <xdr:spPr bwMode="auto">
        <a:xfrm>
          <a:off x="2781300" y="15252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45</xdr:row>
      <xdr:rowOff>152400</xdr:rowOff>
    </xdr:from>
    <xdr:to>
      <xdr:col>4</xdr:col>
      <xdr:colOff>609600</xdr:colOff>
      <xdr:row>46</xdr:row>
      <xdr:rowOff>152400</xdr:rowOff>
    </xdr:to>
    <xdr:sp macro="" textlink="">
      <xdr:nvSpPr>
        <xdr:cNvPr id="841" name="Text Box 10">
          <a:extLst>
            <a:ext uri="{FF2B5EF4-FFF2-40B4-BE49-F238E27FC236}">
              <a16:creationId xmlns:a16="http://schemas.microsoft.com/office/drawing/2014/main" id="{BD157AE1-8FAE-D847-9155-94B1C1E4271F}"/>
            </a:ext>
          </a:extLst>
        </xdr:cNvPr>
        <xdr:cNvSpPr txBox="1">
          <a:spLocks noChangeArrowheads="1"/>
        </xdr:cNvSpPr>
      </xdr:nvSpPr>
      <xdr:spPr bwMode="auto">
        <a:xfrm>
          <a:off x="27813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45</xdr:row>
      <xdr:rowOff>152400</xdr:rowOff>
    </xdr:from>
    <xdr:to>
      <xdr:col>4</xdr:col>
      <xdr:colOff>609600</xdr:colOff>
      <xdr:row>46</xdr:row>
      <xdr:rowOff>152400</xdr:rowOff>
    </xdr:to>
    <xdr:sp macro="" textlink="">
      <xdr:nvSpPr>
        <xdr:cNvPr id="842" name="Text Box 6">
          <a:extLst>
            <a:ext uri="{FF2B5EF4-FFF2-40B4-BE49-F238E27FC236}">
              <a16:creationId xmlns:a16="http://schemas.microsoft.com/office/drawing/2014/main" id="{CEAA4268-580F-1A45-A6BE-F3AFE9992CF9}"/>
            </a:ext>
          </a:extLst>
        </xdr:cNvPr>
        <xdr:cNvSpPr txBox="1">
          <a:spLocks noChangeArrowheads="1"/>
        </xdr:cNvSpPr>
      </xdr:nvSpPr>
      <xdr:spPr bwMode="auto">
        <a:xfrm>
          <a:off x="27813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45</xdr:row>
      <xdr:rowOff>152400</xdr:rowOff>
    </xdr:from>
    <xdr:to>
      <xdr:col>4</xdr:col>
      <xdr:colOff>609600</xdr:colOff>
      <xdr:row>46</xdr:row>
      <xdr:rowOff>152400</xdr:rowOff>
    </xdr:to>
    <xdr:sp macro="" textlink="">
      <xdr:nvSpPr>
        <xdr:cNvPr id="843" name="Text Box 10">
          <a:extLst>
            <a:ext uri="{FF2B5EF4-FFF2-40B4-BE49-F238E27FC236}">
              <a16:creationId xmlns:a16="http://schemas.microsoft.com/office/drawing/2014/main" id="{584A721B-27DD-924B-A7AF-2417B9FB43A7}"/>
            </a:ext>
          </a:extLst>
        </xdr:cNvPr>
        <xdr:cNvSpPr txBox="1">
          <a:spLocks noChangeArrowheads="1"/>
        </xdr:cNvSpPr>
      </xdr:nvSpPr>
      <xdr:spPr bwMode="auto">
        <a:xfrm>
          <a:off x="27813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45</xdr:row>
      <xdr:rowOff>101600</xdr:rowOff>
    </xdr:from>
    <xdr:to>
      <xdr:col>4</xdr:col>
      <xdr:colOff>609600</xdr:colOff>
      <xdr:row>46</xdr:row>
      <xdr:rowOff>101600</xdr:rowOff>
    </xdr:to>
    <xdr:sp macro="" textlink="">
      <xdr:nvSpPr>
        <xdr:cNvPr id="844" name="Text Box 6">
          <a:extLst>
            <a:ext uri="{FF2B5EF4-FFF2-40B4-BE49-F238E27FC236}">
              <a16:creationId xmlns:a16="http://schemas.microsoft.com/office/drawing/2014/main" id="{D20FABB5-08EA-C442-922C-C878C54D0CFF}"/>
            </a:ext>
          </a:extLst>
        </xdr:cNvPr>
        <xdr:cNvSpPr txBox="1">
          <a:spLocks noChangeArrowheads="1"/>
        </xdr:cNvSpPr>
      </xdr:nvSpPr>
      <xdr:spPr bwMode="auto">
        <a:xfrm>
          <a:off x="2781300" y="15252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45</xdr:row>
      <xdr:rowOff>152400</xdr:rowOff>
    </xdr:from>
    <xdr:to>
      <xdr:col>4</xdr:col>
      <xdr:colOff>609600</xdr:colOff>
      <xdr:row>46</xdr:row>
      <xdr:rowOff>152400</xdr:rowOff>
    </xdr:to>
    <xdr:sp macro="" textlink="">
      <xdr:nvSpPr>
        <xdr:cNvPr id="845" name="Text Box 10">
          <a:extLst>
            <a:ext uri="{FF2B5EF4-FFF2-40B4-BE49-F238E27FC236}">
              <a16:creationId xmlns:a16="http://schemas.microsoft.com/office/drawing/2014/main" id="{4AFD8A43-4A1D-3049-9572-BC74A4B94756}"/>
            </a:ext>
          </a:extLst>
        </xdr:cNvPr>
        <xdr:cNvSpPr txBox="1">
          <a:spLocks noChangeArrowheads="1"/>
        </xdr:cNvSpPr>
      </xdr:nvSpPr>
      <xdr:spPr bwMode="auto">
        <a:xfrm>
          <a:off x="27813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45</xdr:row>
      <xdr:rowOff>101600</xdr:rowOff>
    </xdr:from>
    <xdr:to>
      <xdr:col>4</xdr:col>
      <xdr:colOff>609600</xdr:colOff>
      <xdr:row>46</xdr:row>
      <xdr:rowOff>101600</xdr:rowOff>
    </xdr:to>
    <xdr:sp macro="" textlink="">
      <xdr:nvSpPr>
        <xdr:cNvPr id="846" name="Text Box 6">
          <a:extLst>
            <a:ext uri="{FF2B5EF4-FFF2-40B4-BE49-F238E27FC236}">
              <a16:creationId xmlns:a16="http://schemas.microsoft.com/office/drawing/2014/main" id="{CFB42F74-2E26-FE49-AA64-B814EDC04A55}"/>
            </a:ext>
          </a:extLst>
        </xdr:cNvPr>
        <xdr:cNvSpPr txBox="1">
          <a:spLocks noChangeArrowheads="1"/>
        </xdr:cNvSpPr>
      </xdr:nvSpPr>
      <xdr:spPr bwMode="auto">
        <a:xfrm>
          <a:off x="2781300" y="15252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45</xdr:row>
      <xdr:rowOff>152400</xdr:rowOff>
    </xdr:from>
    <xdr:to>
      <xdr:col>4</xdr:col>
      <xdr:colOff>609600</xdr:colOff>
      <xdr:row>46</xdr:row>
      <xdr:rowOff>152400</xdr:rowOff>
    </xdr:to>
    <xdr:sp macro="" textlink="">
      <xdr:nvSpPr>
        <xdr:cNvPr id="847" name="Text Box 10">
          <a:extLst>
            <a:ext uri="{FF2B5EF4-FFF2-40B4-BE49-F238E27FC236}">
              <a16:creationId xmlns:a16="http://schemas.microsoft.com/office/drawing/2014/main" id="{336908C7-400F-8D40-AFC1-E5DCD668F3BA}"/>
            </a:ext>
          </a:extLst>
        </xdr:cNvPr>
        <xdr:cNvSpPr txBox="1">
          <a:spLocks noChangeArrowheads="1"/>
        </xdr:cNvSpPr>
      </xdr:nvSpPr>
      <xdr:spPr bwMode="auto">
        <a:xfrm>
          <a:off x="27813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45</xdr:row>
      <xdr:rowOff>152400</xdr:rowOff>
    </xdr:from>
    <xdr:to>
      <xdr:col>4</xdr:col>
      <xdr:colOff>609600</xdr:colOff>
      <xdr:row>46</xdr:row>
      <xdr:rowOff>152400</xdr:rowOff>
    </xdr:to>
    <xdr:sp macro="" textlink="">
      <xdr:nvSpPr>
        <xdr:cNvPr id="848" name="Text Box 6">
          <a:extLst>
            <a:ext uri="{FF2B5EF4-FFF2-40B4-BE49-F238E27FC236}">
              <a16:creationId xmlns:a16="http://schemas.microsoft.com/office/drawing/2014/main" id="{80CCEE80-A154-BF47-AC1A-0A3D49F9D1F9}"/>
            </a:ext>
          </a:extLst>
        </xdr:cNvPr>
        <xdr:cNvSpPr txBox="1">
          <a:spLocks noChangeArrowheads="1"/>
        </xdr:cNvSpPr>
      </xdr:nvSpPr>
      <xdr:spPr bwMode="auto">
        <a:xfrm>
          <a:off x="27813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45</xdr:row>
      <xdr:rowOff>152400</xdr:rowOff>
    </xdr:from>
    <xdr:to>
      <xdr:col>4</xdr:col>
      <xdr:colOff>609600</xdr:colOff>
      <xdr:row>46</xdr:row>
      <xdr:rowOff>152400</xdr:rowOff>
    </xdr:to>
    <xdr:sp macro="" textlink="">
      <xdr:nvSpPr>
        <xdr:cNvPr id="849" name="Text Box 10">
          <a:extLst>
            <a:ext uri="{FF2B5EF4-FFF2-40B4-BE49-F238E27FC236}">
              <a16:creationId xmlns:a16="http://schemas.microsoft.com/office/drawing/2014/main" id="{CD27EB0A-01A7-0C46-97A7-1B800C69B35A}"/>
            </a:ext>
          </a:extLst>
        </xdr:cNvPr>
        <xdr:cNvSpPr txBox="1">
          <a:spLocks noChangeArrowheads="1"/>
        </xdr:cNvSpPr>
      </xdr:nvSpPr>
      <xdr:spPr bwMode="auto">
        <a:xfrm>
          <a:off x="27813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45</xdr:row>
      <xdr:rowOff>101600</xdr:rowOff>
    </xdr:from>
    <xdr:to>
      <xdr:col>4</xdr:col>
      <xdr:colOff>609600</xdr:colOff>
      <xdr:row>46</xdr:row>
      <xdr:rowOff>101600</xdr:rowOff>
    </xdr:to>
    <xdr:sp macro="" textlink="">
      <xdr:nvSpPr>
        <xdr:cNvPr id="850" name="Text Box 6">
          <a:extLst>
            <a:ext uri="{FF2B5EF4-FFF2-40B4-BE49-F238E27FC236}">
              <a16:creationId xmlns:a16="http://schemas.microsoft.com/office/drawing/2014/main" id="{95D9BD41-D623-9347-95D5-9CB85666324F}"/>
            </a:ext>
          </a:extLst>
        </xdr:cNvPr>
        <xdr:cNvSpPr txBox="1">
          <a:spLocks noChangeArrowheads="1"/>
        </xdr:cNvSpPr>
      </xdr:nvSpPr>
      <xdr:spPr bwMode="auto">
        <a:xfrm>
          <a:off x="2781300" y="15252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45</xdr:row>
      <xdr:rowOff>152400</xdr:rowOff>
    </xdr:from>
    <xdr:to>
      <xdr:col>4</xdr:col>
      <xdr:colOff>609600</xdr:colOff>
      <xdr:row>46</xdr:row>
      <xdr:rowOff>152400</xdr:rowOff>
    </xdr:to>
    <xdr:sp macro="" textlink="">
      <xdr:nvSpPr>
        <xdr:cNvPr id="851" name="Text Box 10">
          <a:extLst>
            <a:ext uri="{FF2B5EF4-FFF2-40B4-BE49-F238E27FC236}">
              <a16:creationId xmlns:a16="http://schemas.microsoft.com/office/drawing/2014/main" id="{71637D6E-B978-B940-A5CA-98AB853DEAB8}"/>
            </a:ext>
          </a:extLst>
        </xdr:cNvPr>
        <xdr:cNvSpPr txBox="1">
          <a:spLocks noChangeArrowheads="1"/>
        </xdr:cNvSpPr>
      </xdr:nvSpPr>
      <xdr:spPr bwMode="auto">
        <a:xfrm>
          <a:off x="27813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45</xdr:row>
      <xdr:rowOff>152400</xdr:rowOff>
    </xdr:from>
    <xdr:to>
      <xdr:col>4</xdr:col>
      <xdr:colOff>609600</xdr:colOff>
      <xdr:row>46</xdr:row>
      <xdr:rowOff>152400</xdr:rowOff>
    </xdr:to>
    <xdr:sp macro="" textlink="">
      <xdr:nvSpPr>
        <xdr:cNvPr id="852" name="Text Box 6">
          <a:extLst>
            <a:ext uri="{FF2B5EF4-FFF2-40B4-BE49-F238E27FC236}">
              <a16:creationId xmlns:a16="http://schemas.microsoft.com/office/drawing/2014/main" id="{852B20EC-B2C6-9544-A906-1DB02FF3F100}"/>
            </a:ext>
          </a:extLst>
        </xdr:cNvPr>
        <xdr:cNvSpPr txBox="1">
          <a:spLocks noChangeArrowheads="1"/>
        </xdr:cNvSpPr>
      </xdr:nvSpPr>
      <xdr:spPr bwMode="auto">
        <a:xfrm>
          <a:off x="27813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45</xdr:row>
      <xdr:rowOff>152400</xdr:rowOff>
    </xdr:from>
    <xdr:to>
      <xdr:col>4</xdr:col>
      <xdr:colOff>609600</xdr:colOff>
      <xdr:row>46</xdr:row>
      <xdr:rowOff>152400</xdr:rowOff>
    </xdr:to>
    <xdr:sp macro="" textlink="">
      <xdr:nvSpPr>
        <xdr:cNvPr id="853" name="Text Box 10">
          <a:extLst>
            <a:ext uri="{FF2B5EF4-FFF2-40B4-BE49-F238E27FC236}">
              <a16:creationId xmlns:a16="http://schemas.microsoft.com/office/drawing/2014/main" id="{D0AB18A0-3721-F14E-9592-BC298D2F7513}"/>
            </a:ext>
          </a:extLst>
        </xdr:cNvPr>
        <xdr:cNvSpPr txBox="1">
          <a:spLocks noChangeArrowheads="1"/>
        </xdr:cNvSpPr>
      </xdr:nvSpPr>
      <xdr:spPr bwMode="auto">
        <a:xfrm>
          <a:off x="27813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45</xdr:row>
      <xdr:rowOff>101600</xdr:rowOff>
    </xdr:from>
    <xdr:to>
      <xdr:col>4</xdr:col>
      <xdr:colOff>609600</xdr:colOff>
      <xdr:row>46</xdr:row>
      <xdr:rowOff>101600</xdr:rowOff>
    </xdr:to>
    <xdr:sp macro="" textlink="">
      <xdr:nvSpPr>
        <xdr:cNvPr id="854" name="Text Box 6">
          <a:extLst>
            <a:ext uri="{FF2B5EF4-FFF2-40B4-BE49-F238E27FC236}">
              <a16:creationId xmlns:a16="http://schemas.microsoft.com/office/drawing/2014/main" id="{CDB02993-8095-4E4A-8D15-10468F00AD9E}"/>
            </a:ext>
          </a:extLst>
        </xdr:cNvPr>
        <xdr:cNvSpPr txBox="1">
          <a:spLocks noChangeArrowheads="1"/>
        </xdr:cNvSpPr>
      </xdr:nvSpPr>
      <xdr:spPr bwMode="auto">
        <a:xfrm>
          <a:off x="2781300" y="15252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45</xdr:row>
      <xdr:rowOff>152400</xdr:rowOff>
    </xdr:from>
    <xdr:to>
      <xdr:col>4</xdr:col>
      <xdr:colOff>609600</xdr:colOff>
      <xdr:row>46</xdr:row>
      <xdr:rowOff>152400</xdr:rowOff>
    </xdr:to>
    <xdr:sp macro="" textlink="">
      <xdr:nvSpPr>
        <xdr:cNvPr id="855" name="Text Box 10">
          <a:extLst>
            <a:ext uri="{FF2B5EF4-FFF2-40B4-BE49-F238E27FC236}">
              <a16:creationId xmlns:a16="http://schemas.microsoft.com/office/drawing/2014/main" id="{CF036E3B-F3F3-3444-A206-0F4769F52F57}"/>
            </a:ext>
          </a:extLst>
        </xdr:cNvPr>
        <xdr:cNvSpPr txBox="1">
          <a:spLocks noChangeArrowheads="1"/>
        </xdr:cNvSpPr>
      </xdr:nvSpPr>
      <xdr:spPr bwMode="auto">
        <a:xfrm>
          <a:off x="27813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45</xdr:row>
      <xdr:rowOff>152400</xdr:rowOff>
    </xdr:from>
    <xdr:to>
      <xdr:col>4</xdr:col>
      <xdr:colOff>609600</xdr:colOff>
      <xdr:row>46</xdr:row>
      <xdr:rowOff>152400</xdr:rowOff>
    </xdr:to>
    <xdr:sp macro="" textlink="">
      <xdr:nvSpPr>
        <xdr:cNvPr id="856" name="Text Box 6">
          <a:extLst>
            <a:ext uri="{FF2B5EF4-FFF2-40B4-BE49-F238E27FC236}">
              <a16:creationId xmlns:a16="http://schemas.microsoft.com/office/drawing/2014/main" id="{E14C3696-7D72-0748-84D5-20873DD9EBC9}"/>
            </a:ext>
          </a:extLst>
        </xdr:cNvPr>
        <xdr:cNvSpPr txBox="1">
          <a:spLocks noChangeArrowheads="1"/>
        </xdr:cNvSpPr>
      </xdr:nvSpPr>
      <xdr:spPr bwMode="auto">
        <a:xfrm>
          <a:off x="27813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45</xdr:row>
      <xdr:rowOff>152400</xdr:rowOff>
    </xdr:from>
    <xdr:to>
      <xdr:col>4</xdr:col>
      <xdr:colOff>609600</xdr:colOff>
      <xdr:row>46</xdr:row>
      <xdr:rowOff>152400</xdr:rowOff>
    </xdr:to>
    <xdr:sp macro="" textlink="">
      <xdr:nvSpPr>
        <xdr:cNvPr id="857" name="Text Box 10">
          <a:extLst>
            <a:ext uri="{FF2B5EF4-FFF2-40B4-BE49-F238E27FC236}">
              <a16:creationId xmlns:a16="http://schemas.microsoft.com/office/drawing/2014/main" id="{46B47B26-1730-6C42-BB5E-99469598835A}"/>
            </a:ext>
          </a:extLst>
        </xdr:cNvPr>
        <xdr:cNvSpPr txBox="1">
          <a:spLocks noChangeArrowheads="1"/>
        </xdr:cNvSpPr>
      </xdr:nvSpPr>
      <xdr:spPr bwMode="auto">
        <a:xfrm>
          <a:off x="27813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45</xdr:row>
      <xdr:rowOff>101600</xdr:rowOff>
    </xdr:from>
    <xdr:to>
      <xdr:col>4</xdr:col>
      <xdr:colOff>609600</xdr:colOff>
      <xdr:row>46</xdr:row>
      <xdr:rowOff>101600</xdr:rowOff>
    </xdr:to>
    <xdr:sp macro="" textlink="">
      <xdr:nvSpPr>
        <xdr:cNvPr id="858" name="Text Box 6">
          <a:extLst>
            <a:ext uri="{FF2B5EF4-FFF2-40B4-BE49-F238E27FC236}">
              <a16:creationId xmlns:a16="http://schemas.microsoft.com/office/drawing/2014/main" id="{32F0F4BD-0DA0-CA42-AFE5-EE34D374CC69}"/>
            </a:ext>
          </a:extLst>
        </xdr:cNvPr>
        <xdr:cNvSpPr txBox="1">
          <a:spLocks noChangeArrowheads="1"/>
        </xdr:cNvSpPr>
      </xdr:nvSpPr>
      <xdr:spPr bwMode="auto">
        <a:xfrm>
          <a:off x="2781300" y="15252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45</xdr:row>
      <xdr:rowOff>152400</xdr:rowOff>
    </xdr:from>
    <xdr:to>
      <xdr:col>4</xdr:col>
      <xdr:colOff>609600</xdr:colOff>
      <xdr:row>46</xdr:row>
      <xdr:rowOff>152400</xdr:rowOff>
    </xdr:to>
    <xdr:sp macro="" textlink="">
      <xdr:nvSpPr>
        <xdr:cNvPr id="859" name="Text Box 10">
          <a:extLst>
            <a:ext uri="{FF2B5EF4-FFF2-40B4-BE49-F238E27FC236}">
              <a16:creationId xmlns:a16="http://schemas.microsoft.com/office/drawing/2014/main" id="{18C0FDC5-0BAC-F741-A745-F9ECB3ECA854}"/>
            </a:ext>
          </a:extLst>
        </xdr:cNvPr>
        <xdr:cNvSpPr txBox="1">
          <a:spLocks noChangeArrowheads="1"/>
        </xdr:cNvSpPr>
      </xdr:nvSpPr>
      <xdr:spPr bwMode="auto">
        <a:xfrm>
          <a:off x="27813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45</xdr:row>
      <xdr:rowOff>101600</xdr:rowOff>
    </xdr:from>
    <xdr:to>
      <xdr:col>4</xdr:col>
      <xdr:colOff>609600</xdr:colOff>
      <xdr:row>46</xdr:row>
      <xdr:rowOff>101600</xdr:rowOff>
    </xdr:to>
    <xdr:sp macro="" textlink="">
      <xdr:nvSpPr>
        <xdr:cNvPr id="860" name="Text Box 6">
          <a:extLst>
            <a:ext uri="{FF2B5EF4-FFF2-40B4-BE49-F238E27FC236}">
              <a16:creationId xmlns:a16="http://schemas.microsoft.com/office/drawing/2014/main" id="{AD3BBD2B-FBF3-CC4A-B501-E63720FD6BFC}"/>
            </a:ext>
          </a:extLst>
        </xdr:cNvPr>
        <xdr:cNvSpPr txBox="1">
          <a:spLocks noChangeArrowheads="1"/>
        </xdr:cNvSpPr>
      </xdr:nvSpPr>
      <xdr:spPr bwMode="auto">
        <a:xfrm>
          <a:off x="2781300" y="15252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45</xdr:row>
      <xdr:rowOff>152400</xdr:rowOff>
    </xdr:from>
    <xdr:to>
      <xdr:col>4</xdr:col>
      <xdr:colOff>609600</xdr:colOff>
      <xdr:row>46</xdr:row>
      <xdr:rowOff>152400</xdr:rowOff>
    </xdr:to>
    <xdr:sp macro="" textlink="">
      <xdr:nvSpPr>
        <xdr:cNvPr id="861" name="Text Box 10">
          <a:extLst>
            <a:ext uri="{FF2B5EF4-FFF2-40B4-BE49-F238E27FC236}">
              <a16:creationId xmlns:a16="http://schemas.microsoft.com/office/drawing/2014/main" id="{0D7D88A8-2FD7-BB43-B2D8-93A4B830280C}"/>
            </a:ext>
          </a:extLst>
        </xdr:cNvPr>
        <xdr:cNvSpPr txBox="1">
          <a:spLocks noChangeArrowheads="1"/>
        </xdr:cNvSpPr>
      </xdr:nvSpPr>
      <xdr:spPr bwMode="auto">
        <a:xfrm>
          <a:off x="27813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45</xdr:row>
      <xdr:rowOff>152400</xdr:rowOff>
    </xdr:from>
    <xdr:to>
      <xdr:col>4</xdr:col>
      <xdr:colOff>609600</xdr:colOff>
      <xdr:row>46</xdr:row>
      <xdr:rowOff>152400</xdr:rowOff>
    </xdr:to>
    <xdr:sp macro="" textlink="">
      <xdr:nvSpPr>
        <xdr:cNvPr id="862" name="Text Box 6">
          <a:extLst>
            <a:ext uri="{FF2B5EF4-FFF2-40B4-BE49-F238E27FC236}">
              <a16:creationId xmlns:a16="http://schemas.microsoft.com/office/drawing/2014/main" id="{F5B98BAF-39C2-504C-9F27-41C36BB1F160}"/>
            </a:ext>
          </a:extLst>
        </xdr:cNvPr>
        <xdr:cNvSpPr txBox="1">
          <a:spLocks noChangeArrowheads="1"/>
        </xdr:cNvSpPr>
      </xdr:nvSpPr>
      <xdr:spPr bwMode="auto">
        <a:xfrm>
          <a:off x="27813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45</xdr:row>
      <xdr:rowOff>152400</xdr:rowOff>
    </xdr:from>
    <xdr:to>
      <xdr:col>4</xdr:col>
      <xdr:colOff>609600</xdr:colOff>
      <xdr:row>46</xdr:row>
      <xdr:rowOff>152400</xdr:rowOff>
    </xdr:to>
    <xdr:sp macro="" textlink="">
      <xdr:nvSpPr>
        <xdr:cNvPr id="863" name="Text Box 10">
          <a:extLst>
            <a:ext uri="{FF2B5EF4-FFF2-40B4-BE49-F238E27FC236}">
              <a16:creationId xmlns:a16="http://schemas.microsoft.com/office/drawing/2014/main" id="{C10C964A-9DD5-1E40-8E23-5587864A299E}"/>
            </a:ext>
          </a:extLst>
        </xdr:cNvPr>
        <xdr:cNvSpPr txBox="1">
          <a:spLocks noChangeArrowheads="1"/>
        </xdr:cNvSpPr>
      </xdr:nvSpPr>
      <xdr:spPr bwMode="auto">
        <a:xfrm>
          <a:off x="27813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45</xdr:row>
      <xdr:rowOff>101600</xdr:rowOff>
    </xdr:from>
    <xdr:to>
      <xdr:col>4</xdr:col>
      <xdr:colOff>609600</xdr:colOff>
      <xdr:row>46</xdr:row>
      <xdr:rowOff>101600</xdr:rowOff>
    </xdr:to>
    <xdr:sp macro="" textlink="">
      <xdr:nvSpPr>
        <xdr:cNvPr id="864" name="Text Box 6">
          <a:extLst>
            <a:ext uri="{FF2B5EF4-FFF2-40B4-BE49-F238E27FC236}">
              <a16:creationId xmlns:a16="http://schemas.microsoft.com/office/drawing/2014/main" id="{B2A420F1-6A8E-234C-A814-FAE1BF24E889}"/>
            </a:ext>
          </a:extLst>
        </xdr:cNvPr>
        <xdr:cNvSpPr txBox="1">
          <a:spLocks noChangeArrowheads="1"/>
        </xdr:cNvSpPr>
      </xdr:nvSpPr>
      <xdr:spPr bwMode="auto">
        <a:xfrm>
          <a:off x="2781300" y="15252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45</xdr:row>
      <xdr:rowOff>152400</xdr:rowOff>
    </xdr:from>
    <xdr:to>
      <xdr:col>4</xdr:col>
      <xdr:colOff>609600</xdr:colOff>
      <xdr:row>46</xdr:row>
      <xdr:rowOff>152400</xdr:rowOff>
    </xdr:to>
    <xdr:sp macro="" textlink="">
      <xdr:nvSpPr>
        <xdr:cNvPr id="865" name="Text Box 10">
          <a:extLst>
            <a:ext uri="{FF2B5EF4-FFF2-40B4-BE49-F238E27FC236}">
              <a16:creationId xmlns:a16="http://schemas.microsoft.com/office/drawing/2014/main" id="{A22D8162-B83C-9C43-B295-D28765D02185}"/>
            </a:ext>
          </a:extLst>
        </xdr:cNvPr>
        <xdr:cNvSpPr txBox="1">
          <a:spLocks noChangeArrowheads="1"/>
        </xdr:cNvSpPr>
      </xdr:nvSpPr>
      <xdr:spPr bwMode="auto">
        <a:xfrm>
          <a:off x="27813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660400</xdr:colOff>
      <xdr:row>45</xdr:row>
      <xdr:rowOff>152400</xdr:rowOff>
    </xdr:from>
    <xdr:to>
      <xdr:col>4</xdr:col>
      <xdr:colOff>660400</xdr:colOff>
      <xdr:row>46</xdr:row>
      <xdr:rowOff>152400</xdr:rowOff>
    </xdr:to>
    <xdr:sp macro="" textlink="">
      <xdr:nvSpPr>
        <xdr:cNvPr id="866" name="Text Box 6">
          <a:extLst>
            <a:ext uri="{FF2B5EF4-FFF2-40B4-BE49-F238E27FC236}">
              <a16:creationId xmlns:a16="http://schemas.microsoft.com/office/drawing/2014/main" id="{FDA60DCC-6C71-0041-8D12-94989E9DBDB3}"/>
            </a:ext>
          </a:extLst>
        </xdr:cNvPr>
        <xdr:cNvSpPr txBox="1">
          <a:spLocks noChangeArrowheads="1"/>
        </xdr:cNvSpPr>
      </xdr:nvSpPr>
      <xdr:spPr bwMode="auto">
        <a:xfrm>
          <a:off x="28321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45</xdr:row>
      <xdr:rowOff>152400</xdr:rowOff>
    </xdr:from>
    <xdr:to>
      <xdr:col>4</xdr:col>
      <xdr:colOff>609600</xdr:colOff>
      <xdr:row>46</xdr:row>
      <xdr:rowOff>152400</xdr:rowOff>
    </xdr:to>
    <xdr:sp macro="" textlink="">
      <xdr:nvSpPr>
        <xdr:cNvPr id="867" name="Text Box 10">
          <a:extLst>
            <a:ext uri="{FF2B5EF4-FFF2-40B4-BE49-F238E27FC236}">
              <a16:creationId xmlns:a16="http://schemas.microsoft.com/office/drawing/2014/main" id="{BE0B5BD3-C92F-B541-B7E5-A428731381FE}"/>
            </a:ext>
          </a:extLst>
        </xdr:cNvPr>
        <xdr:cNvSpPr txBox="1">
          <a:spLocks noChangeArrowheads="1"/>
        </xdr:cNvSpPr>
      </xdr:nvSpPr>
      <xdr:spPr bwMode="auto">
        <a:xfrm>
          <a:off x="27813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45</xdr:row>
      <xdr:rowOff>101600</xdr:rowOff>
    </xdr:from>
    <xdr:to>
      <xdr:col>4</xdr:col>
      <xdr:colOff>609600</xdr:colOff>
      <xdr:row>46</xdr:row>
      <xdr:rowOff>101600</xdr:rowOff>
    </xdr:to>
    <xdr:sp macro="" textlink="">
      <xdr:nvSpPr>
        <xdr:cNvPr id="868" name="Text Box 6">
          <a:extLst>
            <a:ext uri="{FF2B5EF4-FFF2-40B4-BE49-F238E27FC236}">
              <a16:creationId xmlns:a16="http://schemas.microsoft.com/office/drawing/2014/main" id="{233DF779-51DE-704A-A1F4-5EC979BCCBE5}"/>
            </a:ext>
          </a:extLst>
        </xdr:cNvPr>
        <xdr:cNvSpPr txBox="1">
          <a:spLocks noChangeArrowheads="1"/>
        </xdr:cNvSpPr>
      </xdr:nvSpPr>
      <xdr:spPr bwMode="auto">
        <a:xfrm>
          <a:off x="2781300" y="15252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45</xdr:row>
      <xdr:rowOff>152400</xdr:rowOff>
    </xdr:from>
    <xdr:to>
      <xdr:col>4</xdr:col>
      <xdr:colOff>609600</xdr:colOff>
      <xdr:row>46</xdr:row>
      <xdr:rowOff>152400</xdr:rowOff>
    </xdr:to>
    <xdr:sp macro="" textlink="">
      <xdr:nvSpPr>
        <xdr:cNvPr id="869" name="Text Box 10">
          <a:extLst>
            <a:ext uri="{FF2B5EF4-FFF2-40B4-BE49-F238E27FC236}">
              <a16:creationId xmlns:a16="http://schemas.microsoft.com/office/drawing/2014/main" id="{567AD694-17E7-BA4B-A638-209898D5D660}"/>
            </a:ext>
          </a:extLst>
        </xdr:cNvPr>
        <xdr:cNvSpPr txBox="1">
          <a:spLocks noChangeArrowheads="1"/>
        </xdr:cNvSpPr>
      </xdr:nvSpPr>
      <xdr:spPr bwMode="auto">
        <a:xfrm>
          <a:off x="27813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45</xdr:row>
      <xdr:rowOff>152400</xdr:rowOff>
    </xdr:from>
    <xdr:to>
      <xdr:col>4</xdr:col>
      <xdr:colOff>609600</xdr:colOff>
      <xdr:row>46</xdr:row>
      <xdr:rowOff>152400</xdr:rowOff>
    </xdr:to>
    <xdr:sp macro="" textlink="">
      <xdr:nvSpPr>
        <xdr:cNvPr id="870" name="Text Box 6">
          <a:extLst>
            <a:ext uri="{FF2B5EF4-FFF2-40B4-BE49-F238E27FC236}">
              <a16:creationId xmlns:a16="http://schemas.microsoft.com/office/drawing/2014/main" id="{D8589C2B-6270-FF4C-AE60-F73E4DA7CA0F}"/>
            </a:ext>
          </a:extLst>
        </xdr:cNvPr>
        <xdr:cNvSpPr txBox="1">
          <a:spLocks noChangeArrowheads="1"/>
        </xdr:cNvSpPr>
      </xdr:nvSpPr>
      <xdr:spPr bwMode="auto">
        <a:xfrm>
          <a:off x="27813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45</xdr:row>
      <xdr:rowOff>152400</xdr:rowOff>
    </xdr:from>
    <xdr:to>
      <xdr:col>4</xdr:col>
      <xdr:colOff>609600</xdr:colOff>
      <xdr:row>46</xdr:row>
      <xdr:rowOff>152400</xdr:rowOff>
    </xdr:to>
    <xdr:sp macro="" textlink="">
      <xdr:nvSpPr>
        <xdr:cNvPr id="871" name="Text Box 10">
          <a:extLst>
            <a:ext uri="{FF2B5EF4-FFF2-40B4-BE49-F238E27FC236}">
              <a16:creationId xmlns:a16="http://schemas.microsoft.com/office/drawing/2014/main" id="{96DA2861-D708-4143-B28C-8B3672D6B4A5}"/>
            </a:ext>
          </a:extLst>
        </xdr:cNvPr>
        <xdr:cNvSpPr txBox="1">
          <a:spLocks noChangeArrowheads="1"/>
        </xdr:cNvSpPr>
      </xdr:nvSpPr>
      <xdr:spPr bwMode="auto">
        <a:xfrm>
          <a:off x="27813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45</xdr:row>
      <xdr:rowOff>101600</xdr:rowOff>
    </xdr:from>
    <xdr:to>
      <xdr:col>4</xdr:col>
      <xdr:colOff>609600</xdr:colOff>
      <xdr:row>46</xdr:row>
      <xdr:rowOff>101600</xdr:rowOff>
    </xdr:to>
    <xdr:sp macro="" textlink="">
      <xdr:nvSpPr>
        <xdr:cNvPr id="872" name="Text Box 6">
          <a:extLst>
            <a:ext uri="{FF2B5EF4-FFF2-40B4-BE49-F238E27FC236}">
              <a16:creationId xmlns:a16="http://schemas.microsoft.com/office/drawing/2014/main" id="{234274EC-7A29-5B40-AD09-1C3F35887B01}"/>
            </a:ext>
          </a:extLst>
        </xdr:cNvPr>
        <xdr:cNvSpPr txBox="1">
          <a:spLocks noChangeArrowheads="1"/>
        </xdr:cNvSpPr>
      </xdr:nvSpPr>
      <xdr:spPr bwMode="auto">
        <a:xfrm>
          <a:off x="2781300" y="15252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45</xdr:row>
      <xdr:rowOff>152400</xdr:rowOff>
    </xdr:from>
    <xdr:to>
      <xdr:col>4</xdr:col>
      <xdr:colOff>609600</xdr:colOff>
      <xdr:row>46</xdr:row>
      <xdr:rowOff>152400</xdr:rowOff>
    </xdr:to>
    <xdr:sp macro="" textlink="">
      <xdr:nvSpPr>
        <xdr:cNvPr id="873" name="Text Box 10">
          <a:extLst>
            <a:ext uri="{FF2B5EF4-FFF2-40B4-BE49-F238E27FC236}">
              <a16:creationId xmlns:a16="http://schemas.microsoft.com/office/drawing/2014/main" id="{E4C3C229-FDD9-EA41-8A05-3481B5A6CDF1}"/>
            </a:ext>
          </a:extLst>
        </xdr:cNvPr>
        <xdr:cNvSpPr txBox="1">
          <a:spLocks noChangeArrowheads="1"/>
        </xdr:cNvSpPr>
      </xdr:nvSpPr>
      <xdr:spPr bwMode="auto">
        <a:xfrm>
          <a:off x="27813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45</xdr:row>
      <xdr:rowOff>152400</xdr:rowOff>
    </xdr:from>
    <xdr:to>
      <xdr:col>4</xdr:col>
      <xdr:colOff>609600</xdr:colOff>
      <xdr:row>46</xdr:row>
      <xdr:rowOff>152400</xdr:rowOff>
    </xdr:to>
    <xdr:sp macro="" textlink="">
      <xdr:nvSpPr>
        <xdr:cNvPr id="874" name="Text Box 6">
          <a:extLst>
            <a:ext uri="{FF2B5EF4-FFF2-40B4-BE49-F238E27FC236}">
              <a16:creationId xmlns:a16="http://schemas.microsoft.com/office/drawing/2014/main" id="{304F9639-9D04-6145-9C86-522C9E771D49}"/>
            </a:ext>
          </a:extLst>
        </xdr:cNvPr>
        <xdr:cNvSpPr txBox="1">
          <a:spLocks noChangeArrowheads="1"/>
        </xdr:cNvSpPr>
      </xdr:nvSpPr>
      <xdr:spPr bwMode="auto">
        <a:xfrm>
          <a:off x="27813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45</xdr:row>
      <xdr:rowOff>152400</xdr:rowOff>
    </xdr:from>
    <xdr:to>
      <xdr:col>4</xdr:col>
      <xdr:colOff>609600</xdr:colOff>
      <xdr:row>46</xdr:row>
      <xdr:rowOff>152400</xdr:rowOff>
    </xdr:to>
    <xdr:sp macro="" textlink="">
      <xdr:nvSpPr>
        <xdr:cNvPr id="875" name="Text Box 10">
          <a:extLst>
            <a:ext uri="{FF2B5EF4-FFF2-40B4-BE49-F238E27FC236}">
              <a16:creationId xmlns:a16="http://schemas.microsoft.com/office/drawing/2014/main" id="{9BAE94FD-F79A-0745-BE2B-22E12783A935}"/>
            </a:ext>
          </a:extLst>
        </xdr:cNvPr>
        <xdr:cNvSpPr txBox="1">
          <a:spLocks noChangeArrowheads="1"/>
        </xdr:cNvSpPr>
      </xdr:nvSpPr>
      <xdr:spPr bwMode="auto">
        <a:xfrm>
          <a:off x="27813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45</xdr:row>
      <xdr:rowOff>101600</xdr:rowOff>
    </xdr:from>
    <xdr:to>
      <xdr:col>4</xdr:col>
      <xdr:colOff>609600</xdr:colOff>
      <xdr:row>46</xdr:row>
      <xdr:rowOff>101600</xdr:rowOff>
    </xdr:to>
    <xdr:sp macro="" textlink="">
      <xdr:nvSpPr>
        <xdr:cNvPr id="876" name="Text Box 6">
          <a:extLst>
            <a:ext uri="{FF2B5EF4-FFF2-40B4-BE49-F238E27FC236}">
              <a16:creationId xmlns:a16="http://schemas.microsoft.com/office/drawing/2014/main" id="{78548759-A3FE-0046-8B19-ED72EC8966F6}"/>
            </a:ext>
          </a:extLst>
        </xdr:cNvPr>
        <xdr:cNvSpPr txBox="1">
          <a:spLocks noChangeArrowheads="1"/>
        </xdr:cNvSpPr>
      </xdr:nvSpPr>
      <xdr:spPr bwMode="auto">
        <a:xfrm>
          <a:off x="2781300" y="15252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45</xdr:row>
      <xdr:rowOff>152400</xdr:rowOff>
    </xdr:from>
    <xdr:to>
      <xdr:col>4</xdr:col>
      <xdr:colOff>609600</xdr:colOff>
      <xdr:row>46</xdr:row>
      <xdr:rowOff>152400</xdr:rowOff>
    </xdr:to>
    <xdr:sp macro="" textlink="">
      <xdr:nvSpPr>
        <xdr:cNvPr id="877" name="Text Box 10">
          <a:extLst>
            <a:ext uri="{FF2B5EF4-FFF2-40B4-BE49-F238E27FC236}">
              <a16:creationId xmlns:a16="http://schemas.microsoft.com/office/drawing/2014/main" id="{14EABBC3-E8EA-2C46-8F12-D8D1BBA73B27}"/>
            </a:ext>
          </a:extLst>
        </xdr:cNvPr>
        <xdr:cNvSpPr txBox="1">
          <a:spLocks noChangeArrowheads="1"/>
        </xdr:cNvSpPr>
      </xdr:nvSpPr>
      <xdr:spPr bwMode="auto">
        <a:xfrm>
          <a:off x="27813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45</xdr:row>
      <xdr:rowOff>101600</xdr:rowOff>
    </xdr:from>
    <xdr:to>
      <xdr:col>4</xdr:col>
      <xdr:colOff>609600</xdr:colOff>
      <xdr:row>46</xdr:row>
      <xdr:rowOff>101600</xdr:rowOff>
    </xdr:to>
    <xdr:sp macro="" textlink="">
      <xdr:nvSpPr>
        <xdr:cNvPr id="878" name="Text Box 6">
          <a:extLst>
            <a:ext uri="{FF2B5EF4-FFF2-40B4-BE49-F238E27FC236}">
              <a16:creationId xmlns:a16="http://schemas.microsoft.com/office/drawing/2014/main" id="{9B612B30-25F3-E648-B33C-F1006BE283E7}"/>
            </a:ext>
          </a:extLst>
        </xdr:cNvPr>
        <xdr:cNvSpPr txBox="1">
          <a:spLocks noChangeArrowheads="1"/>
        </xdr:cNvSpPr>
      </xdr:nvSpPr>
      <xdr:spPr bwMode="auto">
        <a:xfrm>
          <a:off x="2781300" y="15252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45</xdr:row>
      <xdr:rowOff>152400</xdr:rowOff>
    </xdr:from>
    <xdr:to>
      <xdr:col>4</xdr:col>
      <xdr:colOff>609600</xdr:colOff>
      <xdr:row>46</xdr:row>
      <xdr:rowOff>152400</xdr:rowOff>
    </xdr:to>
    <xdr:sp macro="" textlink="">
      <xdr:nvSpPr>
        <xdr:cNvPr id="879" name="Text Box 10">
          <a:extLst>
            <a:ext uri="{FF2B5EF4-FFF2-40B4-BE49-F238E27FC236}">
              <a16:creationId xmlns:a16="http://schemas.microsoft.com/office/drawing/2014/main" id="{514DC4C7-0F04-6D4C-9685-A5A85E22AA27}"/>
            </a:ext>
          </a:extLst>
        </xdr:cNvPr>
        <xdr:cNvSpPr txBox="1">
          <a:spLocks noChangeArrowheads="1"/>
        </xdr:cNvSpPr>
      </xdr:nvSpPr>
      <xdr:spPr bwMode="auto">
        <a:xfrm>
          <a:off x="27813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45</xdr:row>
      <xdr:rowOff>152400</xdr:rowOff>
    </xdr:from>
    <xdr:to>
      <xdr:col>4</xdr:col>
      <xdr:colOff>609600</xdr:colOff>
      <xdr:row>46</xdr:row>
      <xdr:rowOff>152400</xdr:rowOff>
    </xdr:to>
    <xdr:sp macro="" textlink="">
      <xdr:nvSpPr>
        <xdr:cNvPr id="880" name="Text Box 6">
          <a:extLst>
            <a:ext uri="{FF2B5EF4-FFF2-40B4-BE49-F238E27FC236}">
              <a16:creationId xmlns:a16="http://schemas.microsoft.com/office/drawing/2014/main" id="{3C620221-B6EF-794E-BA5C-85B991385F34}"/>
            </a:ext>
          </a:extLst>
        </xdr:cNvPr>
        <xdr:cNvSpPr txBox="1">
          <a:spLocks noChangeArrowheads="1"/>
        </xdr:cNvSpPr>
      </xdr:nvSpPr>
      <xdr:spPr bwMode="auto">
        <a:xfrm>
          <a:off x="27813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45</xdr:row>
      <xdr:rowOff>152400</xdr:rowOff>
    </xdr:from>
    <xdr:to>
      <xdr:col>4</xdr:col>
      <xdr:colOff>609600</xdr:colOff>
      <xdr:row>46</xdr:row>
      <xdr:rowOff>152400</xdr:rowOff>
    </xdr:to>
    <xdr:sp macro="" textlink="">
      <xdr:nvSpPr>
        <xdr:cNvPr id="881" name="Text Box 10">
          <a:extLst>
            <a:ext uri="{FF2B5EF4-FFF2-40B4-BE49-F238E27FC236}">
              <a16:creationId xmlns:a16="http://schemas.microsoft.com/office/drawing/2014/main" id="{EE1CD28C-2B8E-EA43-9D99-B9E1A46AAA4C}"/>
            </a:ext>
          </a:extLst>
        </xdr:cNvPr>
        <xdr:cNvSpPr txBox="1">
          <a:spLocks noChangeArrowheads="1"/>
        </xdr:cNvSpPr>
      </xdr:nvSpPr>
      <xdr:spPr bwMode="auto">
        <a:xfrm>
          <a:off x="27813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45</xdr:row>
      <xdr:rowOff>101600</xdr:rowOff>
    </xdr:from>
    <xdr:to>
      <xdr:col>4</xdr:col>
      <xdr:colOff>609600</xdr:colOff>
      <xdr:row>46</xdr:row>
      <xdr:rowOff>101600</xdr:rowOff>
    </xdr:to>
    <xdr:sp macro="" textlink="">
      <xdr:nvSpPr>
        <xdr:cNvPr id="882" name="Text Box 6">
          <a:extLst>
            <a:ext uri="{FF2B5EF4-FFF2-40B4-BE49-F238E27FC236}">
              <a16:creationId xmlns:a16="http://schemas.microsoft.com/office/drawing/2014/main" id="{2B014B85-55A2-3541-865B-72A4A36C913D}"/>
            </a:ext>
          </a:extLst>
        </xdr:cNvPr>
        <xdr:cNvSpPr txBox="1">
          <a:spLocks noChangeArrowheads="1"/>
        </xdr:cNvSpPr>
      </xdr:nvSpPr>
      <xdr:spPr bwMode="auto">
        <a:xfrm>
          <a:off x="2781300" y="15252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45</xdr:row>
      <xdr:rowOff>152400</xdr:rowOff>
    </xdr:from>
    <xdr:to>
      <xdr:col>4</xdr:col>
      <xdr:colOff>609600</xdr:colOff>
      <xdr:row>46</xdr:row>
      <xdr:rowOff>152400</xdr:rowOff>
    </xdr:to>
    <xdr:sp macro="" textlink="">
      <xdr:nvSpPr>
        <xdr:cNvPr id="883" name="Text Box 10">
          <a:extLst>
            <a:ext uri="{FF2B5EF4-FFF2-40B4-BE49-F238E27FC236}">
              <a16:creationId xmlns:a16="http://schemas.microsoft.com/office/drawing/2014/main" id="{47420B39-CB57-AB47-833D-EDEEF3F5F54C}"/>
            </a:ext>
          </a:extLst>
        </xdr:cNvPr>
        <xdr:cNvSpPr txBox="1">
          <a:spLocks noChangeArrowheads="1"/>
        </xdr:cNvSpPr>
      </xdr:nvSpPr>
      <xdr:spPr bwMode="auto">
        <a:xfrm>
          <a:off x="27813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45</xdr:row>
      <xdr:rowOff>152400</xdr:rowOff>
    </xdr:from>
    <xdr:to>
      <xdr:col>4</xdr:col>
      <xdr:colOff>609600</xdr:colOff>
      <xdr:row>46</xdr:row>
      <xdr:rowOff>152400</xdr:rowOff>
    </xdr:to>
    <xdr:sp macro="" textlink="">
      <xdr:nvSpPr>
        <xdr:cNvPr id="884" name="Text Box 6">
          <a:extLst>
            <a:ext uri="{FF2B5EF4-FFF2-40B4-BE49-F238E27FC236}">
              <a16:creationId xmlns:a16="http://schemas.microsoft.com/office/drawing/2014/main" id="{1E54C571-AF41-474A-90DB-7F25237D46E6}"/>
            </a:ext>
          </a:extLst>
        </xdr:cNvPr>
        <xdr:cNvSpPr txBox="1">
          <a:spLocks noChangeArrowheads="1"/>
        </xdr:cNvSpPr>
      </xdr:nvSpPr>
      <xdr:spPr bwMode="auto">
        <a:xfrm>
          <a:off x="27813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45</xdr:row>
      <xdr:rowOff>152400</xdr:rowOff>
    </xdr:from>
    <xdr:to>
      <xdr:col>4</xdr:col>
      <xdr:colOff>609600</xdr:colOff>
      <xdr:row>46</xdr:row>
      <xdr:rowOff>152400</xdr:rowOff>
    </xdr:to>
    <xdr:sp macro="" textlink="">
      <xdr:nvSpPr>
        <xdr:cNvPr id="885" name="Text Box 10">
          <a:extLst>
            <a:ext uri="{FF2B5EF4-FFF2-40B4-BE49-F238E27FC236}">
              <a16:creationId xmlns:a16="http://schemas.microsoft.com/office/drawing/2014/main" id="{F0A66C97-1555-EC40-A4E4-036DB166F18B}"/>
            </a:ext>
          </a:extLst>
        </xdr:cNvPr>
        <xdr:cNvSpPr txBox="1">
          <a:spLocks noChangeArrowheads="1"/>
        </xdr:cNvSpPr>
      </xdr:nvSpPr>
      <xdr:spPr bwMode="auto">
        <a:xfrm>
          <a:off x="27813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45</xdr:row>
      <xdr:rowOff>101600</xdr:rowOff>
    </xdr:from>
    <xdr:to>
      <xdr:col>4</xdr:col>
      <xdr:colOff>609600</xdr:colOff>
      <xdr:row>46</xdr:row>
      <xdr:rowOff>101600</xdr:rowOff>
    </xdr:to>
    <xdr:sp macro="" textlink="">
      <xdr:nvSpPr>
        <xdr:cNvPr id="886" name="Text Box 6">
          <a:extLst>
            <a:ext uri="{FF2B5EF4-FFF2-40B4-BE49-F238E27FC236}">
              <a16:creationId xmlns:a16="http://schemas.microsoft.com/office/drawing/2014/main" id="{93AEFEAD-5A5E-1C48-A37E-3F23D2CD7938}"/>
            </a:ext>
          </a:extLst>
        </xdr:cNvPr>
        <xdr:cNvSpPr txBox="1">
          <a:spLocks noChangeArrowheads="1"/>
        </xdr:cNvSpPr>
      </xdr:nvSpPr>
      <xdr:spPr bwMode="auto">
        <a:xfrm>
          <a:off x="2781300" y="15252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45</xdr:row>
      <xdr:rowOff>152400</xdr:rowOff>
    </xdr:from>
    <xdr:to>
      <xdr:col>4</xdr:col>
      <xdr:colOff>609600</xdr:colOff>
      <xdr:row>46</xdr:row>
      <xdr:rowOff>152400</xdr:rowOff>
    </xdr:to>
    <xdr:sp macro="" textlink="">
      <xdr:nvSpPr>
        <xdr:cNvPr id="887" name="Text Box 10">
          <a:extLst>
            <a:ext uri="{FF2B5EF4-FFF2-40B4-BE49-F238E27FC236}">
              <a16:creationId xmlns:a16="http://schemas.microsoft.com/office/drawing/2014/main" id="{3FCFC630-9639-9140-AE4A-4E030307896F}"/>
            </a:ext>
          </a:extLst>
        </xdr:cNvPr>
        <xdr:cNvSpPr txBox="1">
          <a:spLocks noChangeArrowheads="1"/>
        </xdr:cNvSpPr>
      </xdr:nvSpPr>
      <xdr:spPr bwMode="auto">
        <a:xfrm>
          <a:off x="27813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45</xdr:row>
      <xdr:rowOff>152400</xdr:rowOff>
    </xdr:from>
    <xdr:to>
      <xdr:col>4</xdr:col>
      <xdr:colOff>609600</xdr:colOff>
      <xdr:row>46</xdr:row>
      <xdr:rowOff>152400</xdr:rowOff>
    </xdr:to>
    <xdr:sp macro="" textlink="">
      <xdr:nvSpPr>
        <xdr:cNvPr id="888" name="Text Box 6">
          <a:extLst>
            <a:ext uri="{FF2B5EF4-FFF2-40B4-BE49-F238E27FC236}">
              <a16:creationId xmlns:a16="http://schemas.microsoft.com/office/drawing/2014/main" id="{D69FB3C4-833F-0442-BD00-BD49E4700013}"/>
            </a:ext>
          </a:extLst>
        </xdr:cNvPr>
        <xdr:cNvSpPr txBox="1">
          <a:spLocks noChangeArrowheads="1"/>
        </xdr:cNvSpPr>
      </xdr:nvSpPr>
      <xdr:spPr bwMode="auto">
        <a:xfrm>
          <a:off x="27813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45</xdr:row>
      <xdr:rowOff>152400</xdr:rowOff>
    </xdr:from>
    <xdr:to>
      <xdr:col>4</xdr:col>
      <xdr:colOff>609600</xdr:colOff>
      <xdr:row>46</xdr:row>
      <xdr:rowOff>152400</xdr:rowOff>
    </xdr:to>
    <xdr:sp macro="" textlink="">
      <xdr:nvSpPr>
        <xdr:cNvPr id="889" name="Text Box 10">
          <a:extLst>
            <a:ext uri="{FF2B5EF4-FFF2-40B4-BE49-F238E27FC236}">
              <a16:creationId xmlns:a16="http://schemas.microsoft.com/office/drawing/2014/main" id="{67E64201-56BC-994F-B4FD-91EE787D9742}"/>
            </a:ext>
          </a:extLst>
        </xdr:cNvPr>
        <xdr:cNvSpPr txBox="1">
          <a:spLocks noChangeArrowheads="1"/>
        </xdr:cNvSpPr>
      </xdr:nvSpPr>
      <xdr:spPr bwMode="auto">
        <a:xfrm>
          <a:off x="27813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45</xdr:row>
      <xdr:rowOff>101600</xdr:rowOff>
    </xdr:from>
    <xdr:to>
      <xdr:col>4</xdr:col>
      <xdr:colOff>609600</xdr:colOff>
      <xdr:row>46</xdr:row>
      <xdr:rowOff>101600</xdr:rowOff>
    </xdr:to>
    <xdr:sp macro="" textlink="">
      <xdr:nvSpPr>
        <xdr:cNvPr id="890" name="Text Box 6">
          <a:extLst>
            <a:ext uri="{FF2B5EF4-FFF2-40B4-BE49-F238E27FC236}">
              <a16:creationId xmlns:a16="http://schemas.microsoft.com/office/drawing/2014/main" id="{0D95EF3C-38D1-434D-91B2-A5C9674D4E21}"/>
            </a:ext>
          </a:extLst>
        </xdr:cNvPr>
        <xdr:cNvSpPr txBox="1">
          <a:spLocks noChangeArrowheads="1"/>
        </xdr:cNvSpPr>
      </xdr:nvSpPr>
      <xdr:spPr bwMode="auto">
        <a:xfrm>
          <a:off x="2781300" y="15252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45</xdr:row>
      <xdr:rowOff>152400</xdr:rowOff>
    </xdr:from>
    <xdr:to>
      <xdr:col>4</xdr:col>
      <xdr:colOff>609600</xdr:colOff>
      <xdr:row>46</xdr:row>
      <xdr:rowOff>152400</xdr:rowOff>
    </xdr:to>
    <xdr:sp macro="" textlink="">
      <xdr:nvSpPr>
        <xdr:cNvPr id="891" name="Text Box 10">
          <a:extLst>
            <a:ext uri="{FF2B5EF4-FFF2-40B4-BE49-F238E27FC236}">
              <a16:creationId xmlns:a16="http://schemas.microsoft.com/office/drawing/2014/main" id="{8BD27472-F7F5-9045-8CF5-5B7104D3BF6E}"/>
            </a:ext>
          </a:extLst>
        </xdr:cNvPr>
        <xdr:cNvSpPr txBox="1">
          <a:spLocks noChangeArrowheads="1"/>
        </xdr:cNvSpPr>
      </xdr:nvSpPr>
      <xdr:spPr bwMode="auto">
        <a:xfrm>
          <a:off x="27813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45</xdr:row>
      <xdr:rowOff>101600</xdr:rowOff>
    </xdr:from>
    <xdr:to>
      <xdr:col>4</xdr:col>
      <xdr:colOff>609600</xdr:colOff>
      <xdr:row>46</xdr:row>
      <xdr:rowOff>101600</xdr:rowOff>
    </xdr:to>
    <xdr:sp macro="" textlink="">
      <xdr:nvSpPr>
        <xdr:cNvPr id="892" name="Text Box 6">
          <a:extLst>
            <a:ext uri="{FF2B5EF4-FFF2-40B4-BE49-F238E27FC236}">
              <a16:creationId xmlns:a16="http://schemas.microsoft.com/office/drawing/2014/main" id="{F1351B38-4AF9-044E-92CF-1786EE20994B}"/>
            </a:ext>
          </a:extLst>
        </xdr:cNvPr>
        <xdr:cNvSpPr txBox="1">
          <a:spLocks noChangeArrowheads="1"/>
        </xdr:cNvSpPr>
      </xdr:nvSpPr>
      <xdr:spPr bwMode="auto">
        <a:xfrm>
          <a:off x="2781300" y="15252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45</xdr:row>
      <xdr:rowOff>152400</xdr:rowOff>
    </xdr:from>
    <xdr:to>
      <xdr:col>4</xdr:col>
      <xdr:colOff>609600</xdr:colOff>
      <xdr:row>46</xdr:row>
      <xdr:rowOff>152400</xdr:rowOff>
    </xdr:to>
    <xdr:sp macro="" textlink="">
      <xdr:nvSpPr>
        <xdr:cNvPr id="893" name="Text Box 10">
          <a:extLst>
            <a:ext uri="{FF2B5EF4-FFF2-40B4-BE49-F238E27FC236}">
              <a16:creationId xmlns:a16="http://schemas.microsoft.com/office/drawing/2014/main" id="{F7E480CC-2607-BB4E-B99C-597E6D990478}"/>
            </a:ext>
          </a:extLst>
        </xdr:cNvPr>
        <xdr:cNvSpPr txBox="1">
          <a:spLocks noChangeArrowheads="1"/>
        </xdr:cNvSpPr>
      </xdr:nvSpPr>
      <xdr:spPr bwMode="auto">
        <a:xfrm>
          <a:off x="27813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45</xdr:row>
      <xdr:rowOff>152400</xdr:rowOff>
    </xdr:from>
    <xdr:to>
      <xdr:col>4</xdr:col>
      <xdr:colOff>609600</xdr:colOff>
      <xdr:row>46</xdr:row>
      <xdr:rowOff>152400</xdr:rowOff>
    </xdr:to>
    <xdr:sp macro="" textlink="">
      <xdr:nvSpPr>
        <xdr:cNvPr id="894" name="Text Box 6">
          <a:extLst>
            <a:ext uri="{FF2B5EF4-FFF2-40B4-BE49-F238E27FC236}">
              <a16:creationId xmlns:a16="http://schemas.microsoft.com/office/drawing/2014/main" id="{9CF524AF-0A64-2949-9D51-648BB2C848E9}"/>
            </a:ext>
          </a:extLst>
        </xdr:cNvPr>
        <xdr:cNvSpPr txBox="1">
          <a:spLocks noChangeArrowheads="1"/>
        </xdr:cNvSpPr>
      </xdr:nvSpPr>
      <xdr:spPr bwMode="auto">
        <a:xfrm>
          <a:off x="27813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45</xdr:row>
      <xdr:rowOff>152400</xdr:rowOff>
    </xdr:from>
    <xdr:to>
      <xdr:col>4</xdr:col>
      <xdr:colOff>609600</xdr:colOff>
      <xdr:row>46</xdr:row>
      <xdr:rowOff>152400</xdr:rowOff>
    </xdr:to>
    <xdr:sp macro="" textlink="">
      <xdr:nvSpPr>
        <xdr:cNvPr id="895" name="Text Box 10">
          <a:extLst>
            <a:ext uri="{FF2B5EF4-FFF2-40B4-BE49-F238E27FC236}">
              <a16:creationId xmlns:a16="http://schemas.microsoft.com/office/drawing/2014/main" id="{C91EABF8-7B4D-2744-A791-31BB45D63435}"/>
            </a:ext>
          </a:extLst>
        </xdr:cNvPr>
        <xdr:cNvSpPr txBox="1">
          <a:spLocks noChangeArrowheads="1"/>
        </xdr:cNvSpPr>
      </xdr:nvSpPr>
      <xdr:spPr bwMode="auto">
        <a:xfrm>
          <a:off x="27813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45</xdr:row>
      <xdr:rowOff>101600</xdr:rowOff>
    </xdr:from>
    <xdr:to>
      <xdr:col>4</xdr:col>
      <xdr:colOff>609600</xdr:colOff>
      <xdr:row>46</xdr:row>
      <xdr:rowOff>101600</xdr:rowOff>
    </xdr:to>
    <xdr:sp macro="" textlink="">
      <xdr:nvSpPr>
        <xdr:cNvPr id="896" name="Text Box 6">
          <a:extLst>
            <a:ext uri="{FF2B5EF4-FFF2-40B4-BE49-F238E27FC236}">
              <a16:creationId xmlns:a16="http://schemas.microsoft.com/office/drawing/2014/main" id="{82E24C3C-2F2E-2247-AEB3-00C1D7103AE7}"/>
            </a:ext>
          </a:extLst>
        </xdr:cNvPr>
        <xdr:cNvSpPr txBox="1">
          <a:spLocks noChangeArrowheads="1"/>
        </xdr:cNvSpPr>
      </xdr:nvSpPr>
      <xdr:spPr bwMode="auto">
        <a:xfrm>
          <a:off x="2781300" y="15252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45</xdr:row>
      <xdr:rowOff>152400</xdr:rowOff>
    </xdr:from>
    <xdr:to>
      <xdr:col>4</xdr:col>
      <xdr:colOff>609600</xdr:colOff>
      <xdr:row>46</xdr:row>
      <xdr:rowOff>152400</xdr:rowOff>
    </xdr:to>
    <xdr:sp macro="" textlink="">
      <xdr:nvSpPr>
        <xdr:cNvPr id="897" name="Text Box 10">
          <a:extLst>
            <a:ext uri="{FF2B5EF4-FFF2-40B4-BE49-F238E27FC236}">
              <a16:creationId xmlns:a16="http://schemas.microsoft.com/office/drawing/2014/main" id="{9203424F-2917-694C-B92A-5FF90F6E437F}"/>
            </a:ext>
          </a:extLst>
        </xdr:cNvPr>
        <xdr:cNvSpPr txBox="1">
          <a:spLocks noChangeArrowheads="1"/>
        </xdr:cNvSpPr>
      </xdr:nvSpPr>
      <xdr:spPr bwMode="auto">
        <a:xfrm>
          <a:off x="27813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59</xdr:row>
      <xdr:rowOff>152400</xdr:rowOff>
    </xdr:from>
    <xdr:to>
      <xdr:col>4</xdr:col>
      <xdr:colOff>609600</xdr:colOff>
      <xdr:row>60</xdr:row>
      <xdr:rowOff>266700</xdr:rowOff>
    </xdr:to>
    <xdr:sp macro="" textlink="">
      <xdr:nvSpPr>
        <xdr:cNvPr id="898" name="Text Box 6">
          <a:extLst>
            <a:ext uri="{FF2B5EF4-FFF2-40B4-BE49-F238E27FC236}">
              <a16:creationId xmlns:a16="http://schemas.microsoft.com/office/drawing/2014/main" id="{0A62CC2B-E571-7F47-9DB0-4663554517FF}"/>
            </a:ext>
          </a:extLst>
        </xdr:cNvPr>
        <xdr:cNvSpPr txBox="1">
          <a:spLocks noChangeArrowheads="1"/>
        </xdr:cNvSpPr>
      </xdr:nvSpPr>
      <xdr:spPr bwMode="auto">
        <a:xfrm>
          <a:off x="2781300" y="1752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59</xdr:row>
      <xdr:rowOff>152400</xdr:rowOff>
    </xdr:from>
    <xdr:to>
      <xdr:col>4</xdr:col>
      <xdr:colOff>609600</xdr:colOff>
      <xdr:row>60</xdr:row>
      <xdr:rowOff>266700</xdr:rowOff>
    </xdr:to>
    <xdr:sp macro="" textlink="">
      <xdr:nvSpPr>
        <xdr:cNvPr id="899" name="Text Box 10">
          <a:extLst>
            <a:ext uri="{FF2B5EF4-FFF2-40B4-BE49-F238E27FC236}">
              <a16:creationId xmlns:a16="http://schemas.microsoft.com/office/drawing/2014/main" id="{284AE1CC-446E-5F49-9881-6ACD79E6AC05}"/>
            </a:ext>
          </a:extLst>
        </xdr:cNvPr>
        <xdr:cNvSpPr txBox="1">
          <a:spLocks noChangeArrowheads="1"/>
        </xdr:cNvSpPr>
      </xdr:nvSpPr>
      <xdr:spPr bwMode="auto">
        <a:xfrm>
          <a:off x="2781300" y="1752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660400</xdr:colOff>
      <xdr:row>57</xdr:row>
      <xdr:rowOff>0</xdr:rowOff>
    </xdr:from>
    <xdr:to>
      <xdr:col>4</xdr:col>
      <xdr:colOff>660400</xdr:colOff>
      <xdr:row>58</xdr:row>
      <xdr:rowOff>0</xdr:rowOff>
    </xdr:to>
    <xdr:sp macro="" textlink="">
      <xdr:nvSpPr>
        <xdr:cNvPr id="900" name="Text Box 6">
          <a:extLst>
            <a:ext uri="{FF2B5EF4-FFF2-40B4-BE49-F238E27FC236}">
              <a16:creationId xmlns:a16="http://schemas.microsoft.com/office/drawing/2014/main" id="{20B1E2E5-B5BD-2D49-AFFB-5C9059D99165}"/>
            </a:ext>
          </a:extLst>
        </xdr:cNvPr>
        <xdr:cNvSpPr txBox="1">
          <a:spLocks noChangeArrowheads="1"/>
        </xdr:cNvSpPr>
      </xdr:nvSpPr>
      <xdr:spPr bwMode="auto">
        <a:xfrm>
          <a:off x="2832100" y="1625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58</xdr:row>
      <xdr:rowOff>0</xdr:rowOff>
    </xdr:to>
    <xdr:sp macro="" textlink="">
      <xdr:nvSpPr>
        <xdr:cNvPr id="901" name="Text Box 10">
          <a:extLst>
            <a:ext uri="{FF2B5EF4-FFF2-40B4-BE49-F238E27FC236}">
              <a16:creationId xmlns:a16="http://schemas.microsoft.com/office/drawing/2014/main" id="{78273F87-2A6A-3E4F-9DCF-646691659D8E}"/>
            </a:ext>
          </a:extLst>
        </xdr:cNvPr>
        <xdr:cNvSpPr txBox="1">
          <a:spLocks noChangeArrowheads="1"/>
        </xdr:cNvSpPr>
      </xdr:nvSpPr>
      <xdr:spPr bwMode="auto">
        <a:xfrm>
          <a:off x="2781300" y="1625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58</xdr:row>
      <xdr:rowOff>0</xdr:rowOff>
    </xdr:to>
    <xdr:sp macro="" textlink="">
      <xdr:nvSpPr>
        <xdr:cNvPr id="902" name="Text Box 6">
          <a:extLst>
            <a:ext uri="{FF2B5EF4-FFF2-40B4-BE49-F238E27FC236}">
              <a16:creationId xmlns:a16="http://schemas.microsoft.com/office/drawing/2014/main" id="{E7AEB96B-FF73-1340-B242-08E9EC741139}"/>
            </a:ext>
          </a:extLst>
        </xdr:cNvPr>
        <xdr:cNvSpPr txBox="1">
          <a:spLocks noChangeArrowheads="1"/>
        </xdr:cNvSpPr>
      </xdr:nvSpPr>
      <xdr:spPr bwMode="auto">
        <a:xfrm>
          <a:off x="2781300" y="1620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58</xdr:row>
      <xdr:rowOff>0</xdr:rowOff>
    </xdr:to>
    <xdr:sp macro="" textlink="">
      <xdr:nvSpPr>
        <xdr:cNvPr id="903" name="Text Box 10">
          <a:extLst>
            <a:ext uri="{FF2B5EF4-FFF2-40B4-BE49-F238E27FC236}">
              <a16:creationId xmlns:a16="http://schemas.microsoft.com/office/drawing/2014/main" id="{F5B7B8DC-1F80-9B4B-A9F8-39E719074447}"/>
            </a:ext>
          </a:extLst>
        </xdr:cNvPr>
        <xdr:cNvSpPr txBox="1">
          <a:spLocks noChangeArrowheads="1"/>
        </xdr:cNvSpPr>
      </xdr:nvSpPr>
      <xdr:spPr bwMode="auto">
        <a:xfrm>
          <a:off x="2781300" y="1625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58</xdr:row>
      <xdr:rowOff>0</xdr:rowOff>
    </xdr:to>
    <xdr:sp macro="" textlink="">
      <xdr:nvSpPr>
        <xdr:cNvPr id="904" name="Text Box 6">
          <a:extLst>
            <a:ext uri="{FF2B5EF4-FFF2-40B4-BE49-F238E27FC236}">
              <a16:creationId xmlns:a16="http://schemas.microsoft.com/office/drawing/2014/main" id="{F07A581B-64FE-6947-AD4C-9E651B2283F7}"/>
            </a:ext>
          </a:extLst>
        </xdr:cNvPr>
        <xdr:cNvSpPr txBox="1">
          <a:spLocks noChangeArrowheads="1"/>
        </xdr:cNvSpPr>
      </xdr:nvSpPr>
      <xdr:spPr bwMode="auto">
        <a:xfrm>
          <a:off x="2781300" y="1625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58</xdr:row>
      <xdr:rowOff>0</xdr:rowOff>
    </xdr:to>
    <xdr:sp macro="" textlink="">
      <xdr:nvSpPr>
        <xdr:cNvPr id="905" name="Text Box 10">
          <a:extLst>
            <a:ext uri="{FF2B5EF4-FFF2-40B4-BE49-F238E27FC236}">
              <a16:creationId xmlns:a16="http://schemas.microsoft.com/office/drawing/2014/main" id="{CAB5E7BD-98E8-1E41-B60E-B998EB70C02B}"/>
            </a:ext>
          </a:extLst>
        </xdr:cNvPr>
        <xdr:cNvSpPr txBox="1">
          <a:spLocks noChangeArrowheads="1"/>
        </xdr:cNvSpPr>
      </xdr:nvSpPr>
      <xdr:spPr bwMode="auto">
        <a:xfrm>
          <a:off x="2781300" y="1625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58</xdr:row>
      <xdr:rowOff>0</xdr:rowOff>
    </xdr:to>
    <xdr:sp macro="" textlink="">
      <xdr:nvSpPr>
        <xdr:cNvPr id="906" name="Text Box 6">
          <a:extLst>
            <a:ext uri="{FF2B5EF4-FFF2-40B4-BE49-F238E27FC236}">
              <a16:creationId xmlns:a16="http://schemas.microsoft.com/office/drawing/2014/main" id="{029C5219-DB1C-1A45-900D-6FD68E6FC16A}"/>
            </a:ext>
          </a:extLst>
        </xdr:cNvPr>
        <xdr:cNvSpPr txBox="1">
          <a:spLocks noChangeArrowheads="1"/>
        </xdr:cNvSpPr>
      </xdr:nvSpPr>
      <xdr:spPr bwMode="auto">
        <a:xfrm>
          <a:off x="2781300" y="1620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58</xdr:row>
      <xdr:rowOff>0</xdr:rowOff>
    </xdr:to>
    <xdr:sp macro="" textlink="">
      <xdr:nvSpPr>
        <xdr:cNvPr id="907" name="Text Box 10">
          <a:extLst>
            <a:ext uri="{FF2B5EF4-FFF2-40B4-BE49-F238E27FC236}">
              <a16:creationId xmlns:a16="http://schemas.microsoft.com/office/drawing/2014/main" id="{A4551FC3-B0F9-B849-BE93-9B8CC602CD42}"/>
            </a:ext>
          </a:extLst>
        </xdr:cNvPr>
        <xdr:cNvSpPr txBox="1">
          <a:spLocks noChangeArrowheads="1"/>
        </xdr:cNvSpPr>
      </xdr:nvSpPr>
      <xdr:spPr bwMode="auto">
        <a:xfrm>
          <a:off x="2781300" y="1625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58</xdr:row>
      <xdr:rowOff>0</xdr:rowOff>
    </xdr:to>
    <xdr:sp macro="" textlink="">
      <xdr:nvSpPr>
        <xdr:cNvPr id="908" name="Text Box 6">
          <a:extLst>
            <a:ext uri="{FF2B5EF4-FFF2-40B4-BE49-F238E27FC236}">
              <a16:creationId xmlns:a16="http://schemas.microsoft.com/office/drawing/2014/main" id="{245FB8EF-E1A4-F84F-AFFB-A5A449EF1CA6}"/>
            </a:ext>
          </a:extLst>
        </xdr:cNvPr>
        <xdr:cNvSpPr txBox="1">
          <a:spLocks noChangeArrowheads="1"/>
        </xdr:cNvSpPr>
      </xdr:nvSpPr>
      <xdr:spPr bwMode="auto">
        <a:xfrm>
          <a:off x="2781300" y="1625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58</xdr:row>
      <xdr:rowOff>0</xdr:rowOff>
    </xdr:to>
    <xdr:sp macro="" textlink="">
      <xdr:nvSpPr>
        <xdr:cNvPr id="909" name="Text Box 10">
          <a:extLst>
            <a:ext uri="{FF2B5EF4-FFF2-40B4-BE49-F238E27FC236}">
              <a16:creationId xmlns:a16="http://schemas.microsoft.com/office/drawing/2014/main" id="{C19DB42A-C323-CC44-BF74-4D484FBEB9A8}"/>
            </a:ext>
          </a:extLst>
        </xdr:cNvPr>
        <xdr:cNvSpPr txBox="1">
          <a:spLocks noChangeArrowheads="1"/>
        </xdr:cNvSpPr>
      </xdr:nvSpPr>
      <xdr:spPr bwMode="auto">
        <a:xfrm>
          <a:off x="2781300" y="1625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58</xdr:row>
      <xdr:rowOff>0</xdr:rowOff>
    </xdr:to>
    <xdr:sp macro="" textlink="">
      <xdr:nvSpPr>
        <xdr:cNvPr id="910" name="Text Box 6">
          <a:extLst>
            <a:ext uri="{FF2B5EF4-FFF2-40B4-BE49-F238E27FC236}">
              <a16:creationId xmlns:a16="http://schemas.microsoft.com/office/drawing/2014/main" id="{865339E6-D357-4D46-88C4-D46B06A31E96}"/>
            </a:ext>
          </a:extLst>
        </xdr:cNvPr>
        <xdr:cNvSpPr txBox="1">
          <a:spLocks noChangeArrowheads="1"/>
        </xdr:cNvSpPr>
      </xdr:nvSpPr>
      <xdr:spPr bwMode="auto">
        <a:xfrm>
          <a:off x="2781300" y="1620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58</xdr:row>
      <xdr:rowOff>0</xdr:rowOff>
    </xdr:to>
    <xdr:sp macro="" textlink="">
      <xdr:nvSpPr>
        <xdr:cNvPr id="911" name="Text Box 10">
          <a:extLst>
            <a:ext uri="{FF2B5EF4-FFF2-40B4-BE49-F238E27FC236}">
              <a16:creationId xmlns:a16="http://schemas.microsoft.com/office/drawing/2014/main" id="{7A7B7AE4-F5F3-1F46-89E6-47CD6DFB164D}"/>
            </a:ext>
          </a:extLst>
        </xdr:cNvPr>
        <xdr:cNvSpPr txBox="1">
          <a:spLocks noChangeArrowheads="1"/>
        </xdr:cNvSpPr>
      </xdr:nvSpPr>
      <xdr:spPr bwMode="auto">
        <a:xfrm>
          <a:off x="2781300" y="1625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58</xdr:row>
      <xdr:rowOff>0</xdr:rowOff>
    </xdr:to>
    <xdr:sp macro="" textlink="">
      <xdr:nvSpPr>
        <xdr:cNvPr id="912" name="Text Box 6">
          <a:extLst>
            <a:ext uri="{FF2B5EF4-FFF2-40B4-BE49-F238E27FC236}">
              <a16:creationId xmlns:a16="http://schemas.microsoft.com/office/drawing/2014/main" id="{07529D64-EDBD-284D-9534-C4D7431EC515}"/>
            </a:ext>
          </a:extLst>
        </xdr:cNvPr>
        <xdr:cNvSpPr txBox="1">
          <a:spLocks noChangeArrowheads="1"/>
        </xdr:cNvSpPr>
      </xdr:nvSpPr>
      <xdr:spPr bwMode="auto">
        <a:xfrm>
          <a:off x="2781300" y="1620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58</xdr:row>
      <xdr:rowOff>0</xdr:rowOff>
    </xdr:to>
    <xdr:sp macro="" textlink="">
      <xdr:nvSpPr>
        <xdr:cNvPr id="913" name="Text Box 10">
          <a:extLst>
            <a:ext uri="{FF2B5EF4-FFF2-40B4-BE49-F238E27FC236}">
              <a16:creationId xmlns:a16="http://schemas.microsoft.com/office/drawing/2014/main" id="{F6BF0176-CB54-5B4D-8E14-9C039574467E}"/>
            </a:ext>
          </a:extLst>
        </xdr:cNvPr>
        <xdr:cNvSpPr txBox="1">
          <a:spLocks noChangeArrowheads="1"/>
        </xdr:cNvSpPr>
      </xdr:nvSpPr>
      <xdr:spPr bwMode="auto">
        <a:xfrm>
          <a:off x="2781300" y="1625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58</xdr:row>
      <xdr:rowOff>0</xdr:rowOff>
    </xdr:to>
    <xdr:sp macro="" textlink="">
      <xdr:nvSpPr>
        <xdr:cNvPr id="914" name="Text Box 6">
          <a:extLst>
            <a:ext uri="{FF2B5EF4-FFF2-40B4-BE49-F238E27FC236}">
              <a16:creationId xmlns:a16="http://schemas.microsoft.com/office/drawing/2014/main" id="{9F0E8CEB-A604-4545-95D4-25D171AF14C2}"/>
            </a:ext>
          </a:extLst>
        </xdr:cNvPr>
        <xdr:cNvSpPr txBox="1">
          <a:spLocks noChangeArrowheads="1"/>
        </xdr:cNvSpPr>
      </xdr:nvSpPr>
      <xdr:spPr bwMode="auto">
        <a:xfrm>
          <a:off x="2781300" y="1625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58</xdr:row>
      <xdr:rowOff>0</xdr:rowOff>
    </xdr:to>
    <xdr:sp macro="" textlink="">
      <xdr:nvSpPr>
        <xdr:cNvPr id="915" name="Text Box 10">
          <a:extLst>
            <a:ext uri="{FF2B5EF4-FFF2-40B4-BE49-F238E27FC236}">
              <a16:creationId xmlns:a16="http://schemas.microsoft.com/office/drawing/2014/main" id="{8B6319D0-DD26-4E40-A3F6-9797BF08F7FE}"/>
            </a:ext>
          </a:extLst>
        </xdr:cNvPr>
        <xdr:cNvSpPr txBox="1">
          <a:spLocks noChangeArrowheads="1"/>
        </xdr:cNvSpPr>
      </xdr:nvSpPr>
      <xdr:spPr bwMode="auto">
        <a:xfrm>
          <a:off x="2781300" y="1625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58</xdr:row>
      <xdr:rowOff>0</xdr:rowOff>
    </xdr:to>
    <xdr:sp macro="" textlink="">
      <xdr:nvSpPr>
        <xdr:cNvPr id="916" name="Text Box 6">
          <a:extLst>
            <a:ext uri="{FF2B5EF4-FFF2-40B4-BE49-F238E27FC236}">
              <a16:creationId xmlns:a16="http://schemas.microsoft.com/office/drawing/2014/main" id="{83F9D3CA-A824-CE4B-8ED2-C2CFA609853F}"/>
            </a:ext>
          </a:extLst>
        </xdr:cNvPr>
        <xdr:cNvSpPr txBox="1">
          <a:spLocks noChangeArrowheads="1"/>
        </xdr:cNvSpPr>
      </xdr:nvSpPr>
      <xdr:spPr bwMode="auto">
        <a:xfrm>
          <a:off x="2781300" y="1620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58</xdr:row>
      <xdr:rowOff>0</xdr:rowOff>
    </xdr:to>
    <xdr:sp macro="" textlink="">
      <xdr:nvSpPr>
        <xdr:cNvPr id="917" name="Text Box 10">
          <a:extLst>
            <a:ext uri="{FF2B5EF4-FFF2-40B4-BE49-F238E27FC236}">
              <a16:creationId xmlns:a16="http://schemas.microsoft.com/office/drawing/2014/main" id="{F148A208-251B-C640-A477-9383CC0D15C0}"/>
            </a:ext>
          </a:extLst>
        </xdr:cNvPr>
        <xdr:cNvSpPr txBox="1">
          <a:spLocks noChangeArrowheads="1"/>
        </xdr:cNvSpPr>
      </xdr:nvSpPr>
      <xdr:spPr bwMode="auto">
        <a:xfrm>
          <a:off x="2781300" y="1625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58</xdr:row>
      <xdr:rowOff>0</xdr:rowOff>
    </xdr:to>
    <xdr:sp macro="" textlink="">
      <xdr:nvSpPr>
        <xdr:cNvPr id="918" name="Text Box 6">
          <a:extLst>
            <a:ext uri="{FF2B5EF4-FFF2-40B4-BE49-F238E27FC236}">
              <a16:creationId xmlns:a16="http://schemas.microsoft.com/office/drawing/2014/main" id="{410E9CF8-5A9B-0F42-AAA6-B29A274CF021}"/>
            </a:ext>
          </a:extLst>
        </xdr:cNvPr>
        <xdr:cNvSpPr txBox="1">
          <a:spLocks noChangeArrowheads="1"/>
        </xdr:cNvSpPr>
      </xdr:nvSpPr>
      <xdr:spPr bwMode="auto">
        <a:xfrm>
          <a:off x="2781300" y="1625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58</xdr:row>
      <xdr:rowOff>0</xdr:rowOff>
    </xdr:to>
    <xdr:sp macro="" textlink="">
      <xdr:nvSpPr>
        <xdr:cNvPr id="919" name="Text Box 10">
          <a:extLst>
            <a:ext uri="{FF2B5EF4-FFF2-40B4-BE49-F238E27FC236}">
              <a16:creationId xmlns:a16="http://schemas.microsoft.com/office/drawing/2014/main" id="{F8828733-A588-A347-8CBE-99AAA4386C9E}"/>
            </a:ext>
          </a:extLst>
        </xdr:cNvPr>
        <xdr:cNvSpPr txBox="1">
          <a:spLocks noChangeArrowheads="1"/>
        </xdr:cNvSpPr>
      </xdr:nvSpPr>
      <xdr:spPr bwMode="auto">
        <a:xfrm>
          <a:off x="2781300" y="1625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58</xdr:row>
      <xdr:rowOff>0</xdr:rowOff>
    </xdr:to>
    <xdr:sp macro="" textlink="">
      <xdr:nvSpPr>
        <xdr:cNvPr id="920" name="Text Box 6">
          <a:extLst>
            <a:ext uri="{FF2B5EF4-FFF2-40B4-BE49-F238E27FC236}">
              <a16:creationId xmlns:a16="http://schemas.microsoft.com/office/drawing/2014/main" id="{89D81383-6468-E444-B04D-F6B7A1856F99}"/>
            </a:ext>
          </a:extLst>
        </xdr:cNvPr>
        <xdr:cNvSpPr txBox="1">
          <a:spLocks noChangeArrowheads="1"/>
        </xdr:cNvSpPr>
      </xdr:nvSpPr>
      <xdr:spPr bwMode="auto">
        <a:xfrm>
          <a:off x="2781300" y="1620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58</xdr:row>
      <xdr:rowOff>0</xdr:rowOff>
    </xdr:to>
    <xdr:sp macro="" textlink="">
      <xdr:nvSpPr>
        <xdr:cNvPr id="921" name="Text Box 10">
          <a:extLst>
            <a:ext uri="{FF2B5EF4-FFF2-40B4-BE49-F238E27FC236}">
              <a16:creationId xmlns:a16="http://schemas.microsoft.com/office/drawing/2014/main" id="{4271083D-A348-CF4F-8E84-B7CE8508B610}"/>
            </a:ext>
          </a:extLst>
        </xdr:cNvPr>
        <xdr:cNvSpPr txBox="1">
          <a:spLocks noChangeArrowheads="1"/>
        </xdr:cNvSpPr>
      </xdr:nvSpPr>
      <xdr:spPr bwMode="auto">
        <a:xfrm>
          <a:off x="2781300" y="1625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58</xdr:row>
      <xdr:rowOff>0</xdr:rowOff>
    </xdr:to>
    <xdr:sp macro="" textlink="">
      <xdr:nvSpPr>
        <xdr:cNvPr id="922" name="Text Box 6">
          <a:extLst>
            <a:ext uri="{FF2B5EF4-FFF2-40B4-BE49-F238E27FC236}">
              <a16:creationId xmlns:a16="http://schemas.microsoft.com/office/drawing/2014/main" id="{5314F6C2-153A-FF4A-A5E3-20259AAD2BC6}"/>
            </a:ext>
          </a:extLst>
        </xdr:cNvPr>
        <xdr:cNvSpPr txBox="1">
          <a:spLocks noChangeArrowheads="1"/>
        </xdr:cNvSpPr>
      </xdr:nvSpPr>
      <xdr:spPr bwMode="auto">
        <a:xfrm>
          <a:off x="2781300" y="1625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58</xdr:row>
      <xdr:rowOff>0</xdr:rowOff>
    </xdr:to>
    <xdr:sp macro="" textlink="">
      <xdr:nvSpPr>
        <xdr:cNvPr id="923" name="Text Box 10">
          <a:extLst>
            <a:ext uri="{FF2B5EF4-FFF2-40B4-BE49-F238E27FC236}">
              <a16:creationId xmlns:a16="http://schemas.microsoft.com/office/drawing/2014/main" id="{922650F4-DC5A-6547-A598-DE009AAEDEB3}"/>
            </a:ext>
          </a:extLst>
        </xdr:cNvPr>
        <xdr:cNvSpPr txBox="1">
          <a:spLocks noChangeArrowheads="1"/>
        </xdr:cNvSpPr>
      </xdr:nvSpPr>
      <xdr:spPr bwMode="auto">
        <a:xfrm>
          <a:off x="2781300" y="1625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58</xdr:row>
      <xdr:rowOff>0</xdr:rowOff>
    </xdr:to>
    <xdr:sp macro="" textlink="">
      <xdr:nvSpPr>
        <xdr:cNvPr id="924" name="Text Box 6">
          <a:extLst>
            <a:ext uri="{FF2B5EF4-FFF2-40B4-BE49-F238E27FC236}">
              <a16:creationId xmlns:a16="http://schemas.microsoft.com/office/drawing/2014/main" id="{878DFA90-FC39-9A46-96C2-C9B874610E29}"/>
            </a:ext>
          </a:extLst>
        </xdr:cNvPr>
        <xdr:cNvSpPr txBox="1">
          <a:spLocks noChangeArrowheads="1"/>
        </xdr:cNvSpPr>
      </xdr:nvSpPr>
      <xdr:spPr bwMode="auto">
        <a:xfrm>
          <a:off x="2781300" y="1620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58</xdr:row>
      <xdr:rowOff>0</xdr:rowOff>
    </xdr:to>
    <xdr:sp macro="" textlink="">
      <xdr:nvSpPr>
        <xdr:cNvPr id="925" name="Text Box 10">
          <a:extLst>
            <a:ext uri="{FF2B5EF4-FFF2-40B4-BE49-F238E27FC236}">
              <a16:creationId xmlns:a16="http://schemas.microsoft.com/office/drawing/2014/main" id="{0E566FEE-A48C-7244-9FD5-F4320478FB6D}"/>
            </a:ext>
          </a:extLst>
        </xdr:cNvPr>
        <xdr:cNvSpPr txBox="1">
          <a:spLocks noChangeArrowheads="1"/>
        </xdr:cNvSpPr>
      </xdr:nvSpPr>
      <xdr:spPr bwMode="auto">
        <a:xfrm>
          <a:off x="2781300" y="1625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58</xdr:row>
      <xdr:rowOff>0</xdr:rowOff>
    </xdr:to>
    <xdr:sp macro="" textlink="">
      <xdr:nvSpPr>
        <xdr:cNvPr id="926" name="Text Box 6">
          <a:extLst>
            <a:ext uri="{FF2B5EF4-FFF2-40B4-BE49-F238E27FC236}">
              <a16:creationId xmlns:a16="http://schemas.microsoft.com/office/drawing/2014/main" id="{F479A19D-9AAB-2840-9316-E548BE05DFF1}"/>
            </a:ext>
          </a:extLst>
        </xdr:cNvPr>
        <xdr:cNvSpPr txBox="1">
          <a:spLocks noChangeArrowheads="1"/>
        </xdr:cNvSpPr>
      </xdr:nvSpPr>
      <xdr:spPr bwMode="auto">
        <a:xfrm>
          <a:off x="2781300" y="1620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58</xdr:row>
      <xdr:rowOff>0</xdr:rowOff>
    </xdr:to>
    <xdr:sp macro="" textlink="">
      <xdr:nvSpPr>
        <xdr:cNvPr id="927" name="Text Box 10">
          <a:extLst>
            <a:ext uri="{FF2B5EF4-FFF2-40B4-BE49-F238E27FC236}">
              <a16:creationId xmlns:a16="http://schemas.microsoft.com/office/drawing/2014/main" id="{330C0DEA-59FF-6F47-A1A5-9F1A5610A93C}"/>
            </a:ext>
          </a:extLst>
        </xdr:cNvPr>
        <xdr:cNvSpPr txBox="1">
          <a:spLocks noChangeArrowheads="1"/>
        </xdr:cNvSpPr>
      </xdr:nvSpPr>
      <xdr:spPr bwMode="auto">
        <a:xfrm>
          <a:off x="2781300" y="1625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58</xdr:row>
      <xdr:rowOff>0</xdr:rowOff>
    </xdr:to>
    <xdr:sp macro="" textlink="">
      <xdr:nvSpPr>
        <xdr:cNvPr id="928" name="Text Box 6">
          <a:extLst>
            <a:ext uri="{FF2B5EF4-FFF2-40B4-BE49-F238E27FC236}">
              <a16:creationId xmlns:a16="http://schemas.microsoft.com/office/drawing/2014/main" id="{C7A7F520-DAA3-504A-A018-068B3874281C}"/>
            </a:ext>
          </a:extLst>
        </xdr:cNvPr>
        <xdr:cNvSpPr txBox="1">
          <a:spLocks noChangeArrowheads="1"/>
        </xdr:cNvSpPr>
      </xdr:nvSpPr>
      <xdr:spPr bwMode="auto">
        <a:xfrm>
          <a:off x="2781300" y="1625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58</xdr:row>
      <xdr:rowOff>0</xdr:rowOff>
    </xdr:to>
    <xdr:sp macro="" textlink="">
      <xdr:nvSpPr>
        <xdr:cNvPr id="929" name="Text Box 10">
          <a:extLst>
            <a:ext uri="{FF2B5EF4-FFF2-40B4-BE49-F238E27FC236}">
              <a16:creationId xmlns:a16="http://schemas.microsoft.com/office/drawing/2014/main" id="{F2975412-45D4-B442-A677-6901E7CDA4AC}"/>
            </a:ext>
          </a:extLst>
        </xdr:cNvPr>
        <xdr:cNvSpPr txBox="1">
          <a:spLocks noChangeArrowheads="1"/>
        </xdr:cNvSpPr>
      </xdr:nvSpPr>
      <xdr:spPr bwMode="auto">
        <a:xfrm>
          <a:off x="2781300" y="1625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58</xdr:row>
      <xdr:rowOff>0</xdr:rowOff>
    </xdr:to>
    <xdr:sp macro="" textlink="">
      <xdr:nvSpPr>
        <xdr:cNvPr id="930" name="Text Box 6">
          <a:extLst>
            <a:ext uri="{FF2B5EF4-FFF2-40B4-BE49-F238E27FC236}">
              <a16:creationId xmlns:a16="http://schemas.microsoft.com/office/drawing/2014/main" id="{D904545D-E3DE-3A47-BA50-DD504E1D03A5}"/>
            </a:ext>
          </a:extLst>
        </xdr:cNvPr>
        <xdr:cNvSpPr txBox="1">
          <a:spLocks noChangeArrowheads="1"/>
        </xdr:cNvSpPr>
      </xdr:nvSpPr>
      <xdr:spPr bwMode="auto">
        <a:xfrm>
          <a:off x="2781300" y="1620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58</xdr:row>
      <xdr:rowOff>0</xdr:rowOff>
    </xdr:to>
    <xdr:sp macro="" textlink="">
      <xdr:nvSpPr>
        <xdr:cNvPr id="931" name="Text Box 10">
          <a:extLst>
            <a:ext uri="{FF2B5EF4-FFF2-40B4-BE49-F238E27FC236}">
              <a16:creationId xmlns:a16="http://schemas.microsoft.com/office/drawing/2014/main" id="{AEA1C22B-2A04-DD45-B996-9BC0BE42F18A}"/>
            </a:ext>
          </a:extLst>
        </xdr:cNvPr>
        <xdr:cNvSpPr txBox="1">
          <a:spLocks noChangeArrowheads="1"/>
        </xdr:cNvSpPr>
      </xdr:nvSpPr>
      <xdr:spPr bwMode="auto">
        <a:xfrm>
          <a:off x="2781300" y="1625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58</xdr:row>
      <xdr:rowOff>38100</xdr:rowOff>
    </xdr:to>
    <xdr:sp macro="" textlink="">
      <xdr:nvSpPr>
        <xdr:cNvPr id="932" name="Text Box 6">
          <a:extLst>
            <a:ext uri="{FF2B5EF4-FFF2-40B4-BE49-F238E27FC236}">
              <a16:creationId xmlns:a16="http://schemas.microsoft.com/office/drawing/2014/main" id="{32B21CB9-5E7D-074C-A9E2-8FC62E691EAC}"/>
            </a:ext>
          </a:extLst>
        </xdr:cNvPr>
        <xdr:cNvSpPr txBox="1">
          <a:spLocks noChangeArrowheads="1"/>
        </xdr:cNvSpPr>
      </xdr:nvSpPr>
      <xdr:spPr bwMode="auto">
        <a:xfrm>
          <a:off x="2781300" y="1673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58</xdr:row>
      <xdr:rowOff>38100</xdr:rowOff>
    </xdr:to>
    <xdr:sp macro="" textlink="">
      <xdr:nvSpPr>
        <xdr:cNvPr id="933" name="Text Box 10">
          <a:extLst>
            <a:ext uri="{FF2B5EF4-FFF2-40B4-BE49-F238E27FC236}">
              <a16:creationId xmlns:a16="http://schemas.microsoft.com/office/drawing/2014/main" id="{AD2DE62F-ED91-B646-BB77-B9C065CDD765}"/>
            </a:ext>
          </a:extLst>
        </xdr:cNvPr>
        <xdr:cNvSpPr txBox="1">
          <a:spLocks noChangeArrowheads="1"/>
        </xdr:cNvSpPr>
      </xdr:nvSpPr>
      <xdr:spPr bwMode="auto">
        <a:xfrm>
          <a:off x="2781300" y="1673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1054100</xdr:colOff>
      <xdr:row>57</xdr:row>
      <xdr:rowOff>0</xdr:rowOff>
    </xdr:from>
    <xdr:to>
      <xdr:col>4</xdr:col>
      <xdr:colOff>1054100</xdr:colOff>
      <xdr:row>58</xdr:row>
      <xdr:rowOff>38100</xdr:rowOff>
    </xdr:to>
    <xdr:sp macro="" textlink="">
      <xdr:nvSpPr>
        <xdr:cNvPr id="934" name="Text Box 6">
          <a:extLst>
            <a:ext uri="{FF2B5EF4-FFF2-40B4-BE49-F238E27FC236}">
              <a16:creationId xmlns:a16="http://schemas.microsoft.com/office/drawing/2014/main" id="{638067EB-C9E1-FD44-83DA-F2AEE9F2234D}"/>
            </a:ext>
          </a:extLst>
        </xdr:cNvPr>
        <xdr:cNvSpPr txBox="1">
          <a:spLocks noChangeArrowheads="1"/>
        </xdr:cNvSpPr>
      </xdr:nvSpPr>
      <xdr:spPr bwMode="auto">
        <a:xfrm>
          <a:off x="3225800" y="1673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58</xdr:row>
      <xdr:rowOff>38100</xdr:rowOff>
    </xdr:to>
    <xdr:sp macro="" textlink="">
      <xdr:nvSpPr>
        <xdr:cNvPr id="935" name="Text Box 10">
          <a:extLst>
            <a:ext uri="{FF2B5EF4-FFF2-40B4-BE49-F238E27FC236}">
              <a16:creationId xmlns:a16="http://schemas.microsoft.com/office/drawing/2014/main" id="{770BD7FE-8216-DF4A-AD76-CFA2DA07668A}"/>
            </a:ext>
          </a:extLst>
        </xdr:cNvPr>
        <xdr:cNvSpPr txBox="1">
          <a:spLocks noChangeArrowheads="1"/>
        </xdr:cNvSpPr>
      </xdr:nvSpPr>
      <xdr:spPr bwMode="auto">
        <a:xfrm>
          <a:off x="2781300" y="16738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647700</xdr:colOff>
      <xdr:row>59</xdr:row>
      <xdr:rowOff>139700</xdr:rowOff>
    </xdr:from>
    <xdr:to>
      <xdr:col>4</xdr:col>
      <xdr:colOff>647700</xdr:colOff>
      <xdr:row>60</xdr:row>
      <xdr:rowOff>254000</xdr:rowOff>
    </xdr:to>
    <xdr:sp macro="" textlink="">
      <xdr:nvSpPr>
        <xdr:cNvPr id="936" name="Text Box 6">
          <a:extLst>
            <a:ext uri="{FF2B5EF4-FFF2-40B4-BE49-F238E27FC236}">
              <a16:creationId xmlns:a16="http://schemas.microsoft.com/office/drawing/2014/main" id="{B448F188-C5CB-684F-B0A2-368D4716596D}"/>
            </a:ext>
          </a:extLst>
        </xdr:cNvPr>
        <xdr:cNvSpPr txBox="1">
          <a:spLocks noChangeArrowheads="1"/>
        </xdr:cNvSpPr>
      </xdr:nvSpPr>
      <xdr:spPr bwMode="auto">
        <a:xfrm>
          <a:off x="2819400" y="17513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59</xdr:row>
      <xdr:rowOff>152400</xdr:rowOff>
    </xdr:from>
    <xdr:to>
      <xdr:col>4</xdr:col>
      <xdr:colOff>609600</xdr:colOff>
      <xdr:row>60</xdr:row>
      <xdr:rowOff>266700</xdr:rowOff>
    </xdr:to>
    <xdr:sp macro="" textlink="">
      <xdr:nvSpPr>
        <xdr:cNvPr id="937" name="Text Box 10">
          <a:extLst>
            <a:ext uri="{FF2B5EF4-FFF2-40B4-BE49-F238E27FC236}">
              <a16:creationId xmlns:a16="http://schemas.microsoft.com/office/drawing/2014/main" id="{B7D1FF50-B1AD-6C42-8D36-0E378895ED5C}"/>
            </a:ext>
          </a:extLst>
        </xdr:cNvPr>
        <xdr:cNvSpPr txBox="1">
          <a:spLocks noChangeArrowheads="1"/>
        </xdr:cNvSpPr>
      </xdr:nvSpPr>
      <xdr:spPr bwMode="auto">
        <a:xfrm>
          <a:off x="2781300" y="1752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59</xdr:row>
      <xdr:rowOff>101600</xdr:rowOff>
    </xdr:from>
    <xdr:to>
      <xdr:col>4</xdr:col>
      <xdr:colOff>609600</xdr:colOff>
      <xdr:row>60</xdr:row>
      <xdr:rowOff>215900</xdr:rowOff>
    </xdr:to>
    <xdr:sp macro="" textlink="">
      <xdr:nvSpPr>
        <xdr:cNvPr id="938" name="Text Box 6">
          <a:extLst>
            <a:ext uri="{FF2B5EF4-FFF2-40B4-BE49-F238E27FC236}">
              <a16:creationId xmlns:a16="http://schemas.microsoft.com/office/drawing/2014/main" id="{F21D4604-0A31-0B4D-8076-9320DDD188EA}"/>
            </a:ext>
          </a:extLst>
        </xdr:cNvPr>
        <xdr:cNvSpPr txBox="1">
          <a:spLocks noChangeArrowheads="1"/>
        </xdr:cNvSpPr>
      </xdr:nvSpPr>
      <xdr:spPr bwMode="auto">
        <a:xfrm>
          <a:off x="2781300" y="1747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59</xdr:row>
      <xdr:rowOff>152400</xdr:rowOff>
    </xdr:from>
    <xdr:to>
      <xdr:col>4</xdr:col>
      <xdr:colOff>609600</xdr:colOff>
      <xdr:row>60</xdr:row>
      <xdr:rowOff>266700</xdr:rowOff>
    </xdr:to>
    <xdr:sp macro="" textlink="">
      <xdr:nvSpPr>
        <xdr:cNvPr id="939" name="Text Box 10">
          <a:extLst>
            <a:ext uri="{FF2B5EF4-FFF2-40B4-BE49-F238E27FC236}">
              <a16:creationId xmlns:a16="http://schemas.microsoft.com/office/drawing/2014/main" id="{315E0990-35B8-6244-A7EC-CD8601F452D3}"/>
            </a:ext>
          </a:extLst>
        </xdr:cNvPr>
        <xdr:cNvSpPr txBox="1">
          <a:spLocks noChangeArrowheads="1"/>
        </xdr:cNvSpPr>
      </xdr:nvSpPr>
      <xdr:spPr bwMode="auto">
        <a:xfrm>
          <a:off x="2781300" y="1752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59</xdr:row>
      <xdr:rowOff>101600</xdr:rowOff>
    </xdr:from>
    <xdr:to>
      <xdr:col>4</xdr:col>
      <xdr:colOff>609600</xdr:colOff>
      <xdr:row>60</xdr:row>
      <xdr:rowOff>215900</xdr:rowOff>
    </xdr:to>
    <xdr:sp macro="" textlink="">
      <xdr:nvSpPr>
        <xdr:cNvPr id="940" name="Text Box 6">
          <a:extLst>
            <a:ext uri="{FF2B5EF4-FFF2-40B4-BE49-F238E27FC236}">
              <a16:creationId xmlns:a16="http://schemas.microsoft.com/office/drawing/2014/main" id="{BCFD8CC1-ADE9-E04B-966E-0B0FF547631C}"/>
            </a:ext>
          </a:extLst>
        </xdr:cNvPr>
        <xdr:cNvSpPr txBox="1">
          <a:spLocks noChangeArrowheads="1"/>
        </xdr:cNvSpPr>
      </xdr:nvSpPr>
      <xdr:spPr bwMode="auto">
        <a:xfrm>
          <a:off x="2781300" y="1747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59</xdr:row>
      <xdr:rowOff>152400</xdr:rowOff>
    </xdr:from>
    <xdr:to>
      <xdr:col>4</xdr:col>
      <xdr:colOff>609600</xdr:colOff>
      <xdr:row>60</xdr:row>
      <xdr:rowOff>266700</xdr:rowOff>
    </xdr:to>
    <xdr:sp macro="" textlink="">
      <xdr:nvSpPr>
        <xdr:cNvPr id="941" name="Text Box 10">
          <a:extLst>
            <a:ext uri="{FF2B5EF4-FFF2-40B4-BE49-F238E27FC236}">
              <a16:creationId xmlns:a16="http://schemas.microsoft.com/office/drawing/2014/main" id="{544B69BC-726A-9D4E-9FE7-12CC3BF70B54}"/>
            </a:ext>
          </a:extLst>
        </xdr:cNvPr>
        <xdr:cNvSpPr txBox="1">
          <a:spLocks noChangeArrowheads="1"/>
        </xdr:cNvSpPr>
      </xdr:nvSpPr>
      <xdr:spPr bwMode="auto">
        <a:xfrm>
          <a:off x="2781300" y="1752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59</xdr:row>
      <xdr:rowOff>152400</xdr:rowOff>
    </xdr:from>
    <xdr:to>
      <xdr:col>4</xdr:col>
      <xdr:colOff>609600</xdr:colOff>
      <xdr:row>60</xdr:row>
      <xdr:rowOff>266700</xdr:rowOff>
    </xdr:to>
    <xdr:sp macro="" textlink="">
      <xdr:nvSpPr>
        <xdr:cNvPr id="942" name="Text Box 6">
          <a:extLst>
            <a:ext uri="{FF2B5EF4-FFF2-40B4-BE49-F238E27FC236}">
              <a16:creationId xmlns:a16="http://schemas.microsoft.com/office/drawing/2014/main" id="{5BE70F30-F6F9-E546-BB0F-69D487D0C115}"/>
            </a:ext>
          </a:extLst>
        </xdr:cNvPr>
        <xdr:cNvSpPr txBox="1">
          <a:spLocks noChangeArrowheads="1"/>
        </xdr:cNvSpPr>
      </xdr:nvSpPr>
      <xdr:spPr bwMode="auto">
        <a:xfrm>
          <a:off x="2781300" y="1752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59</xdr:row>
      <xdr:rowOff>152400</xdr:rowOff>
    </xdr:from>
    <xdr:to>
      <xdr:col>4</xdr:col>
      <xdr:colOff>609600</xdr:colOff>
      <xdr:row>60</xdr:row>
      <xdr:rowOff>266700</xdr:rowOff>
    </xdr:to>
    <xdr:sp macro="" textlink="">
      <xdr:nvSpPr>
        <xdr:cNvPr id="943" name="Text Box 10">
          <a:extLst>
            <a:ext uri="{FF2B5EF4-FFF2-40B4-BE49-F238E27FC236}">
              <a16:creationId xmlns:a16="http://schemas.microsoft.com/office/drawing/2014/main" id="{7B1A326C-E015-7142-BAD6-2672F551FAE8}"/>
            </a:ext>
          </a:extLst>
        </xdr:cNvPr>
        <xdr:cNvSpPr txBox="1">
          <a:spLocks noChangeArrowheads="1"/>
        </xdr:cNvSpPr>
      </xdr:nvSpPr>
      <xdr:spPr bwMode="auto">
        <a:xfrm>
          <a:off x="2781300" y="1752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59</xdr:row>
      <xdr:rowOff>101600</xdr:rowOff>
    </xdr:from>
    <xdr:to>
      <xdr:col>4</xdr:col>
      <xdr:colOff>609600</xdr:colOff>
      <xdr:row>60</xdr:row>
      <xdr:rowOff>215900</xdr:rowOff>
    </xdr:to>
    <xdr:sp macro="" textlink="">
      <xdr:nvSpPr>
        <xdr:cNvPr id="944" name="Text Box 6">
          <a:extLst>
            <a:ext uri="{FF2B5EF4-FFF2-40B4-BE49-F238E27FC236}">
              <a16:creationId xmlns:a16="http://schemas.microsoft.com/office/drawing/2014/main" id="{77B1814D-25E0-1549-B5B5-55195A35AED9}"/>
            </a:ext>
          </a:extLst>
        </xdr:cNvPr>
        <xdr:cNvSpPr txBox="1">
          <a:spLocks noChangeArrowheads="1"/>
        </xdr:cNvSpPr>
      </xdr:nvSpPr>
      <xdr:spPr bwMode="auto">
        <a:xfrm>
          <a:off x="2781300" y="1747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59</xdr:row>
      <xdr:rowOff>152400</xdr:rowOff>
    </xdr:from>
    <xdr:to>
      <xdr:col>4</xdr:col>
      <xdr:colOff>609600</xdr:colOff>
      <xdr:row>60</xdr:row>
      <xdr:rowOff>266700</xdr:rowOff>
    </xdr:to>
    <xdr:sp macro="" textlink="">
      <xdr:nvSpPr>
        <xdr:cNvPr id="945" name="Text Box 10">
          <a:extLst>
            <a:ext uri="{FF2B5EF4-FFF2-40B4-BE49-F238E27FC236}">
              <a16:creationId xmlns:a16="http://schemas.microsoft.com/office/drawing/2014/main" id="{5AF983F9-6BFC-504B-A883-BE341EB35A85}"/>
            </a:ext>
          </a:extLst>
        </xdr:cNvPr>
        <xdr:cNvSpPr txBox="1">
          <a:spLocks noChangeArrowheads="1"/>
        </xdr:cNvSpPr>
      </xdr:nvSpPr>
      <xdr:spPr bwMode="auto">
        <a:xfrm>
          <a:off x="2781300" y="1752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647700</xdr:colOff>
      <xdr:row>59</xdr:row>
      <xdr:rowOff>139700</xdr:rowOff>
    </xdr:from>
    <xdr:to>
      <xdr:col>4</xdr:col>
      <xdr:colOff>647700</xdr:colOff>
      <xdr:row>60</xdr:row>
      <xdr:rowOff>254000</xdr:rowOff>
    </xdr:to>
    <xdr:sp macro="" textlink="">
      <xdr:nvSpPr>
        <xdr:cNvPr id="946" name="Text Box 6">
          <a:extLst>
            <a:ext uri="{FF2B5EF4-FFF2-40B4-BE49-F238E27FC236}">
              <a16:creationId xmlns:a16="http://schemas.microsoft.com/office/drawing/2014/main" id="{4690722C-7068-D847-9BA4-E65CAA673861}"/>
            </a:ext>
          </a:extLst>
        </xdr:cNvPr>
        <xdr:cNvSpPr txBox="1">
          <a:spLocks noChangeArrowheads="1"/>
        </xdr:cNvSpPr>
      </xdr:nvSpPr>
      <xdr:spPr bwMode="auto">
        <a:xfrm>
          <a:off x="2819400" y="17513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59</xdr:row>
      <xdr:rowOff>152400</xdr:rowOff>
    </xdr:from>
    <xdr:to>
      <xdr:col>4</xdr:col>
      <xdr:colOff>609600</xdr:colOff>
      <xdr:row>60</xdr:row>
      <xdr:rowOff>266700</xdr:rowOff>
    </xdr:to>
    <xdr:sp macro="" textlink="">
      <xdr:nvSpPr>
        <xdr:cNvPr id="947" name="Text Box 10">
          <a:extLst>
            <a:ext uri="{FF2B5EF4-FFF2-40B4-BE49-F238E27FC236}">
              <a16:creationId xmlns:a16="http://schemas.microsoft.com/office/drawing/2014/main" id="{E113B1EA-6A10-0D4E-8D9B-DB350292F876}"/>
            </a:ext>
          </a:extLst>
        </xdr:cNvPr>
        <xdr:cNvSpPr txBox="1">
          <a:spLocks noChangeArrowheads="1"/>
        </xdr:cNvSpPr>
      </xdr:nvSpPr>
      <xdr:spPr bwMode="auto">
        <a:xfrm>
          <a:off x="2781300" y="1752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59</xdr:row>
      <xdr:rowOff>101600</xdr:rowOff>
    </xdr:from>
    <xdr:to>
      <xdr:col>4</xdr:col>
      <xdr:colOff>609600</xdr:colOff>
      <xdr:row>60</xdr:row>
      <xdr:rowOff>215900</xdr:rowOff>
    </xdr:to>
    <xdr:sp macro="" textlink="">
      <xdr:nvSpPr>
        <xdr:cNvPr id="948" name="Text Box 6">
          <a:extLst>
            <a:ext uri="{FF2B5EF4-FFF2-40B4-BE49-F238E27FC236}">
              <a16:creationId xmlns:a16="http://schemas.microsoft.com/office/drawing/2014/main" id="{32EAA522-5F4C-8D42-918E-B3620B1D2F1F}"/>
            </a:ext>
          </a:extLst>
        </xdr:cNvPr>
        <xdr:cNvSpPr txBox="1">
          <a:spLocks noChangeArrowheads="1"/>
        </xdr:cNvSpPr>
      </xdr:nvSpPr>
      <xdr:spPr bwMode="auto">
        <a:xfrm>
          <a:off x="2781300" y="1747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59</xdr:row>
      <xdr:rowOff>152400</xdr:rowOff>
    </xdr:from>
    <xdr:to>
      <xdr:col>4</xdr:col>
      <xdr:colOff>609600</xdr:colOff>
      <xdr:row>60</xdr:row>
      <xdr:rowOff>266700</xdr:rowOff>
    </xdr:to>
    <xdr:sp macro="" textlink="">
      <xdr:nvSpPr>
        <xdr:cNvPr id="949" name="Text Box 10">
          <a:extLst>
            <a:ext uri="{FF2B5EF4-FFF2-40B4-BE49-F238E27FC236}">
              <a16:creationId xmlns:a16="http://schemas.microsoft.com/office/drawing/2014/main" id="{33E0983D-AAF4-DF46-A34B-528200E64442}"/>
            </a:ext>
          </a:extLst>
        </xdr:cNvPr>
        <xdr:cNvSpPr txBox="1">
          <a:spLocks noChangeArrowheads="1"/>
        </xdr:cNvSpPr>
      </xdr:nvSpPr>
      <xdr:spPr bwMode="auto">
        <a:xfrm>
          <a:off x="2781300" y="1752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59</xdr:row>
      <xdr:rowOff>101600</xdr:rowOff>
    </xdr:from>
    <xdr:to>
      <xdr:col>4</xdr:col>
      <xdr:colOff>609600</xdr:colOff>
      <xdr:row>60</xdr:row>
      <xdr:rowOff>215900</xdr:rowOff>
    </xdr:to>
    <xdr:sp macro="" textlink="">
      <xdr:nvSpPr>
        <xdr:cNvPr id="950" name="Text Box 6">
          <a:extLst>
            <a:ext uri="{FF2B5EF4-FFF2-40B4-BE49-F238E27FC236}">
              <a16:creationId xmlns:a16="http://schemas.microsoft.com/office/drawing/2014/main" id="{5B179DE1-A012-C94B-96BE-8C91E97EDF34}"/>
            </a:ext>
          </a:extLst>
        </xdr:cNvPr>
        <xdr:cNvSpPr txBox="1">
          <a:spLocks noChangeArrowheads="1"/>
        </xdr:cNvSpPr>
      </xdr:nvSpPr>
      <xdr:spPr bwMode="auto">
        <a:xfrm>
          <a:off x="2781300" y="1747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59</xdr:row>
      <xdr:rowOff>152400</xdr:rowOff>
    </xdr:from>
    <xdr:to>
      <xdr:col>4</xdr:col>
      <xdr:colOff>609600</xdr:colOff>
      <xdr:row>60</xdr:row>
      <xdr:rowOff>266700</xdr:rowOff>
    </xdr:to>
    <xdr:sp macro="" textlink="">
      <xdr:nvSpPr>
        <xdr:cNvPr id="951" name="Text Box 10">
          <a:extLst>
            <a:ext uri="{FF2B5EF4-FFF2-40B4-BE49-F238E27FC236}">
              <a16:creationId xmlns:a16="http://schemas.microsoft.com/office/drawing/2014/main" id="{D97A321F-EE7B-D347-ACE9-B709357587D3}"/>
            </a:ext>
          </a:extLst>
        </xdr:cNvPr>
        <xdr:cNvSpPr txBox="1">
          <a:spLocks noChangeArrowheads="1"/>
        </xdr:cNvSpPr>
      </xdr:nvSpPr>
      <xdr:spPr bwMode="auto">
        <a:xfrm>
          <a:off x="2781300" y="1752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59</xdr:row>
      <xdr:rowOff>152400</xdr:rowOff>
    </xdr:from>
    <xdr:to>
      <xdr:col>4</xdr:col>
      <xdr:colOff>609600</xdr:colOff>
      <xdr:row>60</xdr:row>
      <xdr:rowOff>266700</xdr:rowOff>
    </xdr:to>
    <xdr:sp macro="" textlink="">
      <xdr:nvSpPr>
        <xdr:cNvPr id="952" name="Text Box 6">
          <a:extLst>
            <a:ext uri="{FF2B5EF4-FFF2-40B4-BE49-F238E27FC236}">
              <a16:creationId xmlns:a16="http://schemas.microsoft.com/office/drawing/2014/main" id="{8A28400B-9D23-9F4F-8740-42495896A154}"/>
            </a:ext>
          </a:extLst>
        </xdr:cNvPr>
        <xdr:cNvSpPr txBox="1">
          <a:spLocks noChangeArrowheads="1"/>
        </xdr:cNvSpPr>
      </xdr:nvSpPr>
      <xdr:spPr bwMode="auto">
        <a:xfrm>
          <a:off x="2781300" y="1752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59</xdr:row>
      <xdr:rowOff>152400</xdr:rowOff>
    </xdr:from>
    <xdr:to>
      <xdr:col>4</xdr:col>
      <xdr:colOff>609600</xdr:colOff>
      <xdr:row>60</xdr:row>
      <xdr:rowOff>266700</xdr:rowOff>
    </xdr:to>
    <xdr:sp macro="" textlink="">
      <xdr:nvSpPr>
        <xdr:cNvPr id="953" name="Text Box 10">
          <a:extLst>
            <a:ext uri="{FF2B5EF4-FFF2-40B4-BE49-F238E27FC236}">
              <a16:creationId xmlns:a16="http://schemas.microsoft.com/office/drawing/2014/main" id="{89451ECD-E17D-434E-AF34-0A8A7053C1A7}"/>
            </a:ext>
          </a:extLst>
        </xdr:cNvPr>
        <xdr:cNvSpPr txBox="1">
          <a:spLocks noChangeArrowheads="1"/>
        </xdr:cNvSpPr>
      </xdr:nvSpPr>
      <xdr:spPr bwMode="auto">
        <a:xfrm>
          <a:off x="2781300" y="1752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59</xdr:row>
      <xdr:rowOff>101600</xdr:rowOff>
    </xdr:from>
    <xdr:to>
      <xdr:col>4</xdr:col>
      <xdr:colOff>609600</xdr:colOff>
      <xdr:row>60</xdr:row>
      <xdr:rowOff>215900</xdr:rowOff>
    </xdr:to>
    <xdr:sp macro="" textlink="">
      <xdr:nvSpPr>
        <xdr:cNvPr id="954" name="Text Box 6">
          <a:extLst>
            <a:ext uri="{FF2B5EF4-FFF2-40B4-BE49-F238E27FC236}">
              <a16:creationId xmlns:a16="http://schemas.microsoft.com/office/drawing/2014/main" id="{91C915FC-FD5B-F845-881C-4BD30F3C8630}"/>
            </a:ext>
          </a:extLst>
        </xdr:cNvPr>
        <xdr:cNvSpPr txBox="1">
          <a:spLocks noChangeArrowheads="1"/>
        </xdr:cNvSpPr>
      </xdr:nvSpPr>
      <xdr:spPr bwMode="auto">
        <a:xfrm>
          <a:off x="2781300" y="17475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59</xdr:row>
      <xdr:rowOff>152400</xdr:rowOff>
    </xdr:from>
    <xdr:to>
      <xdr:col>4</xdr:col>
      <xdr:colOff>609600</xdr:colOff>
      <xdr:row>60</xdr:row>
      <xdr:rowOff>266700</xdr:rowOff>
    </xdr:to>
    <xdr:sp macro="" textlink="">
      <xdr:nvSpPr>
        <xdr:cNvPr id="955" name="Text Box 10">
          <a:extLst>
            <a:ext uri="{FF2B5EF4-FFF2-40B4-BE49-F238E27FC236}">
              <a16:creationId xmlns:a16="http://schemas.microsoft.com/office/drawing/2014/main" id="{6285052E-A589-4A4A-98F9-7D34E41B0910}"/>
            </a:ext>
          </a:extLst>
        </xdr:cNvPr>
        <xdr:cNvSpPr txBox="1">
          <a:spLocks noChangeArrowheads="1"/>
        </xdr:cNvSpPr>
      </xdr:nvSpPr>
      <xdr:spPr bwMode="auto">
        <a:xfrm>
          <a:off x="2781300" y="17526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50</xdr:row>
      <xdr:rowOff>152400</xdr:rowOff>
    </xdr:from>
    <xdr:to>
      <xdr:col>4</xdr:col>
      <xdr:colOff>609600</xdr:colOff>
      <xdr:row>51</xdr:row>
      <xdr:rowOff>152400</xdr:rowOff>
    </xdr:to>
    <xdr:sp macro="" textlink="">
      <xdr:nvSpPr>
        <xdr:cNvPr id="956" name="Text Box 6">
          <a:extLst>
            <a:ext uri="{FF2B5EF4-FFF2-40B4-BE49-F238E27FC236}">
              <a16:creationId xmlns:a16="http://schemas.microsoft.com/office/drawing/2014/main" id="{B1BA4271-E2AB-3148-84AF-8C9018005810}"/>
            </a:ext>
          </a:extLst>
        </xdr:cNvPr>
        <xdr:cNvSpPr txBox="1">
          <a:spLocks noChangeArrowheads="1"/>
        </xdr:cNvSpPr>
      </xdr:nvSpPr>
      <xdr:spPr bwMode="auto">
        <a:xfrm>
          <a:off x="27813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50</xdr:row>
      <xdr:rowOff>152400</xdr:rowOff>
    </xdr:from>
    <xdr:to>
      <xdr:col>4</xdr:col>
      <xdr:colOff>609600</xdr:colOff>
      <xdr:row>51</xdr:row>
      <xdr:rowOff>152400</xdr:rowOff>
    </xdr:to>
    <xdr:sp macro="" textlink="">
      <xdr:nvSpPr>
        <xdr:cNvPr id="957" name="Text Box 10">
          <a:extLst>
            <a:ext uri="{FF2B5EF4-FFF2-40B4-BE49-F238E27FC236}">
              <a16:creationId xmlns:a16="http://schemas.microsoft.com/office/drawing/2014/main" id="{CBDF3A9D-AFA5-844E-89F3-9D96F0DC5696}"/>
            </a:ext>
          </a:extLst>
        </xdr:cNvPr>
        <xdr:cNvSpPr txBox="1">
          <a:spLocks noChangeArrowheads="1"/>
        </xdr:cNvSpPr>
      </xdr:nvSpPr>
      <xdr:spPr bwMode="auto">
        <a:xfrm>
          <a:off x="27813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50</xdr:row>
      <xdr:rowOff>101600</xdr:rowOff>
    </xdr:from>
    <xdr:to>
      <xdr:col>4</xdr:col>
      <xdr:colOff>609600</xdr:colOff>
      <xdr:row>51</xdr:row>
      <xdr:rowOff>101600</xdr:rowOff>
    </xdr:to>
    <xdr:sp macro="" textlink="">
      <xdr:nvSpPr>
        <xdr:cNvPr id="958" name="Text Box 6">
          <a:extLst>
            <a:ext uri="{FF2B5EF4-FFF2-40B4-BE49-F238E27FC236}">
              <a16:creationId xmlns:a16="http://schemas.microsoft.com/office/drawing/2014/main" id="{BF55DDE7-C38B-CB4A-9C76-0616C1D87792}"/>
            </a:ext>
          </a:extLst>
        </xdr:cNvPr>
        <xdr:cNvSpPr txBox="1">
          <a:spLocks noChangeArrowheads="1"/>
        </xdr:cNvSpPr>
      </xdr:nvSpPr>
      <xdr:spPr bwMode="auto">
        <a:xfrm>
          <a:off x="2781300" y="15252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50</xdr:row>
      <xdr:rowOff>152400</xdr:rowOff>
    </xdr:from>
    <xdr:to>
      <xdr:col>4</xdr:col>
      <xdr:colOff>609600</xdr:colOff>
      <xdr:row>51</xdr:row>
      <xdr:rowOff>152400</xdr:rowOff>
    </xdr:to>
    <xdr:sp macro="" textlink="">
      <xdr:nvSpPr>
        <xdr:cNvPr id="959" name="Text Box 10">
          <a:extLst>
            <a:ext uri="{FF2B5EF4-FFF2-40B4-BE49-F238E27FC236}">
              <a16:creationId xmlns:a16="http://schemas.microsoft.com/office/drawing/2014/main" id="{B0992E91-58D0-C448-BDEC-3667D8EF09C8}"/>
            </a:ext>
          </a:extLst>
        </xdr:cNvPr>
        <xdr:cNvSpPr txBox="1">
          <a:spLocks noChangeArrowheads="1"/>
        </xdr:cNvSpPr>
      </xdr:nvSpPr>
      <xdr:spPr bwMode="auto">
        <a:xfrm>
          <a:off x="27813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50</xdr:row>
      <xdr:rowOff>152400</xdr:rowOff>
    </xdr:from>
    <xdr:to>
      <xdr:col>4</xdr:col>
      <xdr:colOff>609600</xdr:colOff>
      <xdr:row>51</xdr:row>
      <xdr:rowOff>152400</xdr:rowOff>
    </xdr:to>
    <xdr:sp macro="" textlink="">
      <xdr:nvSpPr>
        <xdr:cNvPr id="960" name="Text Box 6">
          <a:extLst>
            <a:ext uri="{FF2B5EF4-FFF2-40B4-BE49-F238E27FC236}">
              <a16:creationId xmlns:a16="http://schemas.microsoft.com/office/drawing/2014/main" id="{FE66A065-B956-B84D-93F8-21726FD7E8CC}"/>
            </a:ext>
          </a:extLst>
        </xdr:cNvPr>
        <xdr:cNvSpPr txBox="1">
          <a:spLocks noChangeArrowheads="1"/>
        </xdr:cNvSpPr>
      </xdr:nvSpPr>
      <xdr:spPr bwMode="auto">
        <a:xfrm>
          <a:off x="27813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50</xdr:row>
      <xdr:rowOff>152400</xdr:rowOff>
    </xdr:from>
    <xdr:to>
      <xdr:col>4</xdr:col>
      <xdr:colOff>609600</xdr:colOff>
      <xdr:row>51</xdr:row>
      <xdr:rowOff>152400</xdr:rowOff>
    </xdr:to>
    <xdr:sp macro="" textlink="">
      <xdr:nvSpPr>
        <xdr:cNvPr id="961" name="Text Box 10">
          <a:extLst>
            <a:ext uri="{FF2B5EF4-FFF2-40B4-BE49-F238E27FC236}">
              <a16:creationId xmlns:a16="http://schemas.microsoft.com/office/drawing/2014/main" id="{4180072C-B8AC-7B4F-A688-B9F567FB60FF}"/>
            </a:ext>
          </a:extLst>
        </xdr:cNvPr>
        <xdr:cNvSpPr txBox="1">
          <a:spLocks noChangeArrowheads="1"/>
        </xdr:cNvSpPr>
      </xdr:nvSpPr>
      <xdr:spPr bwMode="auto">
        <a:xfrm>
          <a:off x="27813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50</xdr:row>
      <xdr:rowOff>101600</xdr:rowOff>
    </xdr:from>
    <xdr:to>
      <xdr:col>4</xdr:col>
      <xdr:colOff>609600</xdr:colOff>
      <xdr:row>51</xdr:row>
      <xdr:rowOff>101600</xdr:rowOff>
    </xdr:to>
    <xdr:sp macro="" textlink="">
      <xdr:nvSpPr>
        <xdr:cNvPr id="962" name="Text Box 6">
          <a:extLst>
            <a:ext uri="{FF2B5EF4-FFF2-40B4-BE49-F238E27FC236}">
              <a16:creationId xmlns:a16="http://schemas.microsoft.com/office/drawing/2014/main" id="{68D305A3-7C19-464B-848D-B9EACAA672E0}"/>
            </a:ext>
          </a:extLst>
        </xdr:cNvPr>
        <xdr:cNvSpPr txBox="1">
          <a:spLocks noChangeArrowheads="1"/>
        </xdr:cNvSpPr>
      </xdr:nvSpPr>
      <xdr:spPr bwMode="auto">
        <a:xfrm>
          <a:off x="2781300" y="15252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50</xdr:row>
      <xdr:rowOff>152400</xdr:rowOff>
    </xdr:from>
    <xdr:to>
      <xdr:col>4</xdr:col>
      <xdr:colOff>609600</xdr:colOff>
      <xdr:row>51</xdr:row>
      <xdr:rowOff>152400</xdr:rowOff>
    </xdr:to>
    <xdr:sp macro="" textlink="">
      <xdr:nvSpPr>
        <xdr:cNvPr id="963" name="Text Box 10">
          <a:extLst>
            <a:ext uri="{FF2B5EF4-FFF2-40B4-BE49-F238E27FC236}">
              <a16:creationId xmlns:a16="http://schemas.microsoft.com/office/drawing/2014/main" id="{6E74D35C-AFDF-DC4F-B8EF-F2721012BD69}"/>
            </a:ext>
          </a:extLst>
        </xdr:cNvPr>
        <xdr:cNvSpPr txBox="1">
          <a:spLocks noChangeArrowheads="1"/>
        </xdr:cNvSpPr>
      </xdr:nvSpPr>
      <xdr:spPr bwMode="auto">
        <a:xfrm>
          <a:off x="27813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50</xdr:row>
      <xdr:rowOff>152400</xdr:rowOff>
    </xdr:from>
    <xdr:to>
      <xdr:col>4</xdr:col>
      <xdr:colOff>609600</xdr:colOff>
      <xdr:row>51</xdr:row>
      <xdr:rowOff>152400</xdr:rowOff>
    </xdr:to>
    <xdr:sp macro="" textlink="">
      <xdr:nvSpPr>
        <xdr:cNvPr id="964" name="Text Box 6">
          <a:extLst>
            <a:ext uri="{FF2B5EF4-FFF2-40B4-BE49-F238E27FC236}">
              <a16:creationId xmlns:a16="http://schemas.microsoft.com/office/drawing/2014/main" id="{04A46B78-251A-4B47-A1A4-660B67F69267}"/>
            </a:ext>
          </a:extLst>
        </xdr:cNvPr>
        <xdr:cNvSpPr txBox="1">
          <a:spLocks noChangeArrowheads="1"/>
        </xdr:cNvSpPr>
      </xdr:nvSpPr>
      <xdr:spPr bwMode="auto">
        <a:xfrm>
          <a:off x="27813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50</xdr:row>
      <xdr:rowOff>152400</xdr:rowOff>
    </xdr:from>
    <xdr:to>
      <xdr:col>4</xdr:col>
      <xdr:colOff>609600</xdr:colOff>
      <xdr:row>51</xdr:row>
      <xdr:rowOff>152400</xdr:rowOff>
    </xdr:to>
    <xdr:sp macro="" textlink="">
      <xdr:nvSpPr>
        <xdr:cNvPr id="965" name="Text Box 10">
          <a:extLst>
            <a:ext uri="{FF2B5EF4-FFF2-40B4-BE49-F238E27FC236}">
              <a16:creationId xmlns:a16="http://schemas.microsoft.com/office/drawing/2014/main" id="{798207B3-C524-3540-964A-71B51C036F41}"/>
            </a:ext>
          </a:extLst>
        </xdr:cNvPr>
        <xdr:cNvSpPr txBox="1">
          <a:spLocks noChangeArrowheads="1"/>
        </xdr:cNvSpPr>
      </xdr:nvSpPr>
      <xdr:spPr bwMode="auto">
        <a:xfrm>
          <a:off x="27813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50</xdr:row>
      <xdr:rowOff>101600</xdr:rowOff>
    </xdr:from>
    <xdr:to>
      <xdr:col>4</xdr:col>
      <xdr:colOff>609600</xdr:colOff>
      <xdr:row>51</xdr:row>
      <xdr:rowOff>101600</xdr:rowOff>
    </xdr:to>
    <xdr:sp macro="" textlink="">
      <xdr:nvSpPr>
        <xdr:cNvPr id="966" name="Text Box 6">
          <a:extLst>
            <a:ext uri="{FF2B5EF4-FFF2-40B4-BE49-F238E27FC236}">
              <a16:creationId xmlns:a16="http://schemas.microsoft.com/office/drawing/2014/main" id="{B720218C-AF98-4746-B710-8ACC56462427}"/>
            </a:ext>
          </a:extLst>
        </xdr:cNvPr>
        <xdr:cNvSpPr txBox="1">
          <a:spLocks noChangeArrowheads="1"/>
        </xdr:cNvSpPr>
      </xdr:nvSpPr>
      <xdr:spPr bwMode="auto">
        <a:xfrm>
          <a:off x="2781300" y="15252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50</xdr:row>
      <xdr:rowOff>152400</xdr:rowOff>
    </xdr:from>
    <xdr:to>
      <xdr:col>4</xdr:col>
      <xdr:colOff>609600</xdr:colOff>
      <xdr:row>51</xdr:row>
      <xdr:rowOff>152400</xdr:rowOff>
    </xdr:to>
    <xdr:sp macro="" textlink="">
      <xdr:nvSpPr>
        <xdr:cNvPr id="967" name="Text Box 10">
          <a:extLst>
            <a:ext uri="{FF2B5EF4-FFF2-40B4-BE49-F238E27FC236}">
              <a16:creationId xmlns:a16="http://schemas.microsoft.com/office/drawing/2014/main" id="{3C1B2A51-52EB-8D43-8564-5925A104E26D}"/>
            </a:ext>
          </a:extLst>
        </xdr:cNvPr>
        <xdr:cNvSpPr txBox="1">
          <a:spLocks noChangeArrowheads="1"/>
        </xdr:cNvSpPr>
      </xdr:nvSpPr>
      <xdr:spPr bwMode="auto">
        <a:xfrm>
          <a:off x="27813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50</xdr:row>
      <xdr:rowOff>101600</xdr:rowOff>
    </xdr:from>
    <xdr:to>
      <xdr:col>4</xdr:col>
      <xdr:colOff>609600</xdr:colOff>
      <xdr:row>51</xdr:row>
      <xdr:rowOff>101600</xdr:rowOff>
    </xdr:to>
    <xdr:sp macro="" textlink="">
      <xdr:nvSpPr>
        <xdr:cNvPr id="968" name="Text Box 6">
          <a:extLst>
            <a:ext uri="{FF2B5EF4-FFF2-40B4-BE49-F238E27FC236}">
              <a16:creationId xmlns:a16="http://schemas.microsoft.com/office/drawing/2014/main" id="{F9BFC6CB-422E-D449-BF3C-88483C2120E3}"/>
            </a:ext>
          </a:extLst>
        </xdr:cNvPr>
        <xdr:cNvSpPr txBox="1">
          <a:spLocks noChangeArrowheads="1"/>
        </xdr:cNvSpPr>
      </xdr:nvSpPr>
      <xdr:spPr bwMode="auto">
        <a:xfrm>
          <a:off x="2781300" y="15252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50</xdr:row>
      <xdr:rowOff>152400</xdr:rowOff>
    </xdr:from>
    <xdr:to>
      <xdr:col>4</xdr:col>
      <xdr:colOff>609600</xdr:colOff>
      <xdr:row>51</xdr:row>
      <xdr:rowOff>152400</xdr:rowOff>
    </xdr:to>
    <xdr:sp macro="" textlink="">
      <xdr:nvSpPr>
        <xdr:cNvPr id="969" name="Text Box 10">
          <a:extLst>
            <a:ext uri="{FF2B5EF4-FFF2-40B4-BE49-F238E27FC236}">
              <a16:creationId xmlns:a16="http://schemas.microsoft.com/office/drawing/2014/main" id="{EF01D710-BA40-5F46-8756-CEC7E16697AE}"/>
            </a:ext>
          </a:extLst>
        </xdr:cNvPr>
        <xdr:cNvSpPr txBox="1">
          <a:spLocks noChangeArrowheads="1"/>
        </xdr:cNvSpPr>
      </xdr:nvSpPr>
      <xdr:spPr bwMode="auto">
        <a:xfrm>
          <a:off x="27813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50</xdr:row>
      <xdr:rowOff>152400</xdr:rowOff>
    </xdr:from>
    <xdr:to>
      <xdr:col>4</xdr:col>
      <xdr:colOff>609600</xdr:colOff>
      <xdr:row>51</xdr:row>
      <xdr:rowOff>152400</xdr:rowOff>
    </xdr:to>
    <xdr:sp macro="" textlink="">
      <xdr:nvSpPr>
        <xdr:cNvPr id="970" name="Text Box 6">
          <a:extLst>
            <a:ext uri="{FF2B5EF4-FFF2-40B4-BE49-F238E27FC236}">
              <a16:creationId xmlns:a16="http://schemas.microsoft.com/office/drawing/2014/main" id="{7FB72316-F51D-7F47-8B2A-6AEE5C6784E9}"/>
            </a:ext>
          </a:extLst>
        </xdr:cNvPr>
        <xdr:cNvSpPr txBox="1">
          <a:spLocks noChangeArrowheads="1"/>
        </xdr:cNvSpPr>
      </xdr:nvSpPr>
      <xdr:spPr bwMode="auto">
        <a:xfrm>
          <a:off x="27813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50</xdr:row>
      <xdr:rowOff>152400</xdr:rowOff>
    </xdr:from>
    <xdr:to>
      <xdr:col>4</xdr:col>
      <xdr:colOff>609600</xdr:colOff>
      <xdr:row>51</xdr:row>
      <xdr:rowOff>152400</xdr:rowOff>
    </xdr:to>
    <xdr:sp macro="" textlink="">
      <xdr:nvSpPr>
        <xdr:cNvPr id="971" name="Text Box 10">
          <a:extLst>
            <a:ext uri="{FF2B5EF4-FFF2-40B4-BE49-F238E27FC236}">
              <a16:creationId xmlns:a16="http://schemas.microsoft.com/office/drawing/2014/main" id="{1BC4585E-EB05-E246-A677-990E3A779D6E}"/>
            </a:ext>
          </a:extLst>
        </xdr:cNvPr>
        <xdr:cNvSpPr txBox="1">
          <a:spLocks noChangeArrowheads="1"/>
        </xdr:cNvSpPr>
      </xdr:nvSpPr>
      <xdr:spPr bwMode="auto">
        <a:xfrm>
          <a:off x="27813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50</xdr:row>
      <xdr:rowOff>101600</xdr:rowOff>
    </xdr:from>
    <xdr:to>
      <xdr:col>4</xdr:col>
      <xdr:colOff>609600</xdr:colOff>
      <xdr:row>51</xdr:row>
      <xdr:rowOff>101600</xdr:rowOff>
    </xdr:to>
    <xdr:sp macro="" textlink="">
      <xdr:nvSpPr>
        <xdr:cNvPr id="972" name="Text Box 6">
          <a:extLst>
            <a:ext uri="{FF2B5EF4-FFF2-40B4-BE49-F238E27FC236}">
              <a16:creationId xmlns:a16="http://schemas.microsoft.com/office/drawing/2014/main" id="{48961DEF-89C8-3644-851D-6339766DF8C4}"/>
            </a:ext>
          </a:extLst>
        </xdr:cNvPr>
        <xdr:cNvSpPr txBox="1">
          <a:spLocks noChangeArrowheads="1"/>
        </xdr:cNvSpPr>
      </xdr:nvSpPr>
      <xdr:spPr bwMode="auto">
        <a:xfrm>
          <a:off x="2781300" y="15252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50</xdr:row>
      <xdr:rowOff>152400</xdr:rowOff>
    </xdr:from>
    <xdr:to>
      <xdr:col>4</xdr:col>
      <xdr:colOff>609600</xdr:colOff>
      <xdr:row>51</xdr:row>
      <xdr:rowOff>152400</xdr:rowOff>
    </xdr:to>
    <xdr:sp macro="" textlink="">
      <xdr:nvSpPr>
        <xdr:cNvPr id="973" name="Text Box 10">
          <a:extLst>
            <a:ext uri="{FF2B5EF4-FFF2-40B4-BE49-F238E27FC236}">
              <a16:creationId xmlns:a16="http://schemas.microsoft.com/office/drawing/2014/main" id="{3C80FF32-DBBA-BF47-A3F5-A186D5E20579}"/>
            </a:ext>
          </a:extLst>
        </xdr:cNvPr>
        <xdr:cNvSpPr txBox="1">
          <a:spLocks noChangeArrowheads="1"/>
        </xdr:cNvSpPr>
      </xdr:nvSpPr>
      <xdr:spPr bwMode="auto">
        <a:xfrm>
          <a:off x="27813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50</xdr:row>
      <xdr:rowOff>152400</xdr:rowOff>
    </xdr:from>
    <xdr:to>
      <xdr:col>4</xdr:col>
      <xdr:colOff>609600</xdr:colOff>
      <xdr:row>51</xdr:row>
      <xdr:rowOff>152400</xdr:rowOff>
    </xdr:to>
    <xdr:sp macro="" textlink="">
      <xdr:nvSpPr>
        <xdr:cNvPr id="974" name="Text Box 6">
          <a:extLst>
            <a:ext uri="{FF2B5EF4-FFF2-40B4-BE49-F238E27FC236}">
              <a16:creationId xmlns:a16="http://schemas.microsoft.com/office/drawing/2014/main" id="{D369C20F-AA9C-654C-B72D-1EA4A2FB73E3}"/>
            </a:ext>
          </a:extLst>
        </xdr:cNvPr>
        <xdr:cNvSpPr txBox="1">
          <a:spLocks noChangeArrowheads="1"/>
        </xdr:cNvSpPr>
      </xdr:nvSpPr>
      <xdr:spPr bwMode="auto">
        <a:xfrm>
          <a:off x="27813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50</xdr:row>
      <xdr:rowOff>152400</xdr:rowOff>
    </xdr:from>
    <xdr:to>
      <xdr:col>4</xdr:col>
      <xdr:colOff>609600</xdr:colOff>
      <xdr:row>51</xdr:row>
      <xdr:rowOff>152400</xdr:rowOff>
    </xdr:to>
    <xdr:sp macro="" textlink="">
      <xdr:nvSpPr>
        <xdr:cNvPr id="975" name="Text Box 10">
          <a:extLst>
            <a:ext uri="{FF2B5EF4-FFF2-40B4-BE49-F238E27FC236}">
              <a16:creationId xmlns:a16="http://schemas.microsoft.com/office/drawing/2014/main" id="{842B6945-66DC-A048-B351-D96AB5449235}"/>
            </a:ext>
          </a:extLst>
        </xdr:cNvPr>
        <xdr:cNvSpPr txBox="1">
          <a:spLocks noChangeArrowheads="1"/>
        </xdr:cNvSpPr>
      </xdr:nvSpPr>
      <xdr:spPr bwMode="auto">
        <a:xfrm>
          <a:off x="27813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50</xdr:row>
      <xdr:rowOff>101600</xdr:rowOff>
    </xdr:from>
    <xdr:to>
      <xdr:col>4</xdr:col>
      <xdr:colOff>609600</xdr:colOff>
      <xdr:row>51</xdr:row>
      <xdr:rowOff>101600</xdr:rowOff>
    </xdr:to>
    <xdr:sp macro="" textlink="">
      <xdr:nvSpPr>
        <xdr:cNvPr id="976" name="Text Box 6">
          <a:extLst>
            <a:ext uri="{FF2B5EF4-FFF2-40B4-BE49-F238E27FC236}">
              <a16:creationId xmlns:a16="http://schemas.microsoft.com/office/drawing/2014/main" id="{FE8418A7-0D92-5743-B6BF-F09897CF286A}"/>
            </a:ext>
          </a:extLst>
        </xdr:cNvPr>
        <xdr:cNvSpPr txBox="1">
          <a:spLocks noChangeArrowheads="1"/>
        </xdr:cNvSpPr>
      </xdr:nvSpPr>
      <xdr:spPr bwMode="auto">
        <a:xfrm>
          <a:off x="2781300" y="15252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50</xdr:row>
      <xdr:rowOff>152400</xdr:rowOff>
    </xdr:from>
    <xdr:to>
      <xdr:col>4</xdr:col>
      <xdr:colOff>609600</xdr:colOff>
      <xdr:row>51</xdr:row>
      <xdr:rowOff>152400</xdr:rowOff>
    </xdr:to>
    <xdr:sp macro="" textlink="">
      <xdr:nvSpPr>
        <xdr:cNvPr id="977" name="Text Box 10">
          <a:extLst>
            <a:ext uri="{FF2B5EF4-FFF2-40B4-BE49-F238E27FC236}">
              <a16:creationId xmlns:a16="http://schemas.microsoft.com/office/drawing/2014/main" id="{8E8EDC88-AF35-6B4C-9014-F21915C19061}"/>
            </a:ext>
          </a:extLst>
        </xdr:cNvPr>
        <xdr:cNvSpPr txBox="1">
          <a:spLocks noChangeArrowheads="1"/>
        </xdr:cNvSpPr>
      </xdr:nvSpPr>
      <xdr:spPr bwMode="auto">
        <a:xfrm>
          <a:off x="27813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50</xdr:row>
      <xdr:rowOff>152400</xdr:rowOff>
    </xdr:from>
    <xdr:to>
      <xdr:col>4</xdr:col>
      <xdr:colOff>609600</xdr:colOff>
      <xdr:row>51</xdr:row>
      <xdr:rowOff>152400</xdr:rowOff>
    </xdr:to>
    <xdr:sp macro="" textlink="">
      <xdr:nvSpPr>
        <xdr:cNvPr id="978" name="Text Box 6">
          <a:extLst>
            <a:ext uri="{FF2B5EF4-FFF2-40B4-BE49-F238E27FC236}">
              <a16:creationId xmlns:a16="http://schemas.microsoft.com/office/drawing/2014/main" id="{EFA4181A-C32C-AE42-8948-D0F20CD0C238}"/>
            </a:ext>
          </a:extLst>
        </xdr:cNvPr>
        <xdr:cNvSpPr txBox="1">
          <a:spLocks noChangeArrowheads="1"/>
        </xdr:cNvSpPr>
      </xdr:nvSpPr>
      <xdr:spPr bwMode="auto">
        <a:xfrm>
          <a:off x="27813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50</xdr:row>
      <xdr:rowOff>152400</xdr:rowOff>
    </xdr:from>
    <xdr:to>
      <xdr:col>4</xdr:col>
      <xdr:colOff>609600</xdr:colOff>
      <xdr:row>51</xdr:row>
      <xdr:rowOff>152400</xdr:rowOff>
    </xdr:to>
    <xdr:sp macro="" textlink="">
      <xdr:nvSpPr>
        <xdr:cNvPr id="979" name="Text Box 10">
          <a:extLst>
            <a:ext uri="{FF2B5EF4-FFF2-40B4-BE49-F238E27FC236}">
              <a16:creationId xmlns:a16="http://schemas.microsoft.com/office/drawing/2014/main" id="{AA5C8E51-3661-7C40-BBCA-07CE045B17C6}"/>
            </a:ext>
          </a:extLst>
        </xdr:cNvPr>
        <xdr:cNvSpPr txBox="1">
          <a:spLocks noChangeArrowheads="1"/>
        </xdr:cNvSpPr>
      </xdr:nvSpPr>
      <xdr:spPr bwMode="auto">
        <a:xfrm>
          <a:off x="27813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50</xdr:row>
      <xdr:rowOff>101600</xdr:rowOff>
    </xdr:from>
    <xdr:to>
      <xdr:col>4</xdr:col>
      <xdr:colOff>609600</xdr:colOff>
      <xdr:row>51</xdr:row>
      <xdr:rowOff>101600</xdr:rowOff>
    </xdr:to>
    <xdr:sp macro="" textlink="">
      <xdr:nvSpPr>
        <xdr:cNvPr id="980" name="Text Box 6">
          <a:extLst>
            <a:ext uri="{FF2B5EF4-FFF2-40B4-BE49-F238E27FC236}">
              <a16:creationId xmlns:a16="http://schemas.microsoft.com/office/drawing/2014/main" id="{73AA0D54-5A5B-4348-A4A1-85B74634FCE4}"/>
            </a:ext>
          </a:extLst>
        </xdr:cNvPr>
        <xdr:cNvSpPr txBox="1">
          <a:spLocks noChangeArrowheads="1"/>
        </xdr:cNvSpPr>
      </xdr:nvSpPr>
      <xdr:spPr bwMode="auto">
        <a:xfrm>
          <a:off x="2781300" y="15252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50</xdr:row>
      <xdr:rowOff>152400</xdr:rowOff>
    </xdr:from>
    <xdr:to>
      <xdr:col>4</xdr:col>
      <xdr:colOff>609600</xdr:colOff>
      <xdr:row>51</xdr:row>
      <xdr:rowOff>152400</xdr:rowOff>
    </xdr:to>
    <xdr:sp macro="" textlink="">
      <xdr:nvSpPr>
        <xdr:cNvPr id="981" name="Text Box 10">
          <a:extLst>
            <a:ext uri="{FF2B5EF4-FFF2-40B4-BE49-F238E27FC236}">
              <a16:creationId xmlns:a16="http://schemas.microsoft.com/office/drawing/2014/main" id="{EEAA3ED6-9EA1-C246-B11E-C5573D7DB5ED}"/>
            </a:ext>
          </a:extLst>
        </xdr:cNvPr>
        <xdr:cNvSpPr txBox="1">
          <a:spLocks noChangeArrowheads="1"/>
        </xdr:cNvSpPr>
      </xdr:nvSpPr>
      <xdr:spPr bwMode="auto">
        <a:xfrm>
          <a:off x="27813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50</xdr:row>
      <xdr:rowOff>101600</xdr:rowOff>
    </xdr:from>
    <xdr:to>
      <xdr:col>4</xdr:col>
      <xdr:colOff>609600</xdr:colOff>
      <xdr:row>51</xdr:row>
      <xdr:rowOff>101600</xdr:rowOff>
    </xdr:to>
    <xdr:sp macro="" textlink="">
      <xdr:nvSpPr>
        <xdr:cNvPr id="982" name="Text Box 6">
          <a:extLst>
            <a:ext uri="{FF2B5EF4-FFF2-40B4-BE49-F238E27FC236}">
              <a16:creationId xmlns:a16="http://schemas.microsoft.com/office/drawing/2014/main" id="{8E1ED587-0404-D446-9B47-56AF3CE9843C}"/>
            </a:ext>
          </a:extLst>
        </xdr:cNvPr>
        <xdr:cNvSpPr txBox="1">
          <a:spLocks noChangeArrowheads="1"/>
        </xdr:cNvSpPr>
      </xdr:nvSpPr>
      <xdr:spPr bwMode="auto">
        <a:xfrm>
          <a:off x="2781300" y="15252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50</xdr:row>
      <xdr:rowOff>152400</xdr:rowOff>
    </xdr:from>
    <xdr:to>
      <xdr:col>4</xdr:col>
      <xdr:colOff>609600</xdr:colOff>
      <xdr:row>51</xdr:row>
      <xdr:rowOff>152400</xdr:rowOff>
    </xdr:to>
    <xdr:sp macro="" textlink="">
      <xdr:nvSpPr>
        <xdr:cNvPr id="983" name="Text Box 10">
          <a:extLst>
            <a:ext uri="{FF2B5EF4-FFF2-40B4-BE49-F238E27FC236}">
              <a16:creationId xmlns:a16="http://schemas.microsoft.com/office/drawing/2014/main" id="{549E2A9D-9645-6341-BA1F-522C18BD12CB}"/>
            </a:ext>
          </a:extLst>
        </xdr:cNvPr>
        <xdr:cNvSpPr txBox="1">
          <a:spLocks noChangeArrowheads="1"/>
        </xdr:cNvSpPr>
      </xdr:nvSpPr>
      <xdr:spPr bwMode="auto">
        <a:xfrm>
          <a:off x="27813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50</xdr:row>
      <xdr:rowOff>152400</xdr:rowOff>
    </xdr:from>
    <xdr:to>
      <xdr:col>4</xdr:col>
      <xdr:colOff>609600</xdr:colOff>
      <xdr:row>51</xdr:row>
      <xdr:rowOff>152400</xdr:rowOff>
    </xdr:to>
    <xdr:sp macro="" textlink="">
      <xdr:nvSpPr>
        <xdr:cNvPr id="984" name="Text Box 6">
          <a:extLst>
            <a:ext uri="{FF2B5EF4-FFF2-40B4-BE49-F238E27FC236}">
              <a16:creationId xmlns:a16="http://schemas.microsoft.com/office/drawing/2014/main" id="{DFD7987E-E4FB-CA49-BF09-4633A3D9C044}"/>
            </a:ext>
          </a:extLst>
        </xdr:cNvPr>
        <xdr:cNvSpPr txBox="1">
          <a:spLocks noChangeArrowheads="1"/>
        </xdr:cNvSpPr>
      </xdr:nvSpPr>
      <xdr:spPr bwMode="auto">
        <a:xfrm>
          <a:off x="27813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50</xdr:row>
      <xdr:rowOff>152400</xdr:rowOff>
    </xdr:from>
    <xdr:to>
      <xdr:col>4</xdr:col>
      <xdr:colOff>609600</xdr:colOff>
      <xdr:row>51</xdr:row>
      <xdr:rowOff>152400</xdr:rowOff>
    </xdr:to>
    <xdr:sp macro="" textlink="">
      <xdr:nvSpPr>
        <xdr:cNvPr id="985" name="Text Box 10">
          <a:extLst>
            <a:ext uri="{FF2B5EF4-FFF2-40B4-BE49-F238E27FC236}">
              <a16:creationId xmlns:a16="http://schemas.microsoft.com/office/drawing/2014/main" id="{A797126D-D9F5-804A-8238-9A695AC56E2B}"/>
            </a:ext>
          </a:extLst>
        </xdr:cNvPr>
        <xdr:cNvSpPr txBox="1">
          <a:spLocks noChangeArrowheads="1"/>
        </xdr:cNvSpPr>
      </xdr:nvSpPr>
      <xdr:spPr bwMode="auto">
        <a:xfrm>
          <a:off x="27813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50</xdr:row>
      <xdr:rowOff>101600</xdr:rowOff>
    </xdr:from>
    <xdr:to>
      <xdr:col>4</xdr:col>
      <xdr:colOff>609600</xdr:colOff>
      <xdr:row>51</xdr:row>
      <xdr:rowOff>101600</xdr:rowOff>
    </xdr:to>
    <xdr:sp macro="" textlink="">
      <xdr:nvSpPr>
        <xdr:cNvPr id="986" name="Text Box 6">
          <a:extLst>
            <a:ext uri="{FF2B5EF4-FFF2-40B4-BE49-F238E27FC236}">
              <a16:creationId xmlns:a16="http://schemas.microsoft.com/office/drawing/2014/main" id="{FBFB1D05-1CA2-9B49-A337-961EA8099938}"/>
            </a:ext>
          </a:extLst>
        </xdr:cNvPr>
        <xdr:cNvSpPr txBox="1">
          <a:spLocks noChangeArrowheads="1"/>
        </xdr:cNvSpPr>
      </xdr:nvSpPr>
      <xdr:spPr bwMode="auto">
        <a:xfrm>
          <a:off x="2781300" y="15252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50</xdr:row>
      <xdr:rowOff>152400</xdr:rowOff>
    </xdr:from>
    <xdr:to>
      <xdr:col>4</xdr:col>
      <xdr:colOff>609600</xdr:colOff>
      <xdr:row>51</xdr:row>
      <xdr:rowOff>152400</xdr:rowOff>
    </xdr:to>
    <xdr:sp macro="" textlink="">
      <xdr:nvSpPr>
        <xdr:cNvPr id="987" name="Text Box 10">
          <a:extLst>
            <a:ext uri="{FF2B5EF4-FFF2-40B4-BE49-F238E27FC236}">
              <a16:creationId xmlns:a16="http://schemas.microsoft.com/office/drawing/2014/main" id="{656B8429-068C-414C-B8D9-2DAFBB726673}"/>
            </a:ext>
          </a:extLst>
        </xdr:cNvPr>
        <xdr:cNvSpPr txBox="1">
          <a:spLocks noChangeArrowheads="1"/>
        </xdr:cNvSpPr>
      </xdr:nvSpPr>
      <xdr:spPr bwMode="auto">
        <a:xfrm>
          <a:off x="27813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660400</xdr:colOff>
      <xdr:row>50</xdr:row>
      <xdr:rowOff>152400</xdr:rowOff>
    </xdr:from>
    <xdr:to>
      <xdr:col>4</xdr:col>
      <xdr:colOff>660400</xdr:colOff>
      <xdr:row>51</xdr:row>
      <xdr:rowOff>152400</xdr:rowOff>
    </xdr:to>
    <xdr:sp macro="" textlink="">
      <xdr:nvSpPr>
        <xdr:cNvPr id="988" name="Text Box 6">
          <a:extLst>
            <a:ext uri="{FF2B5EF4-FFF2-40B4-BE49-F238E27FC236}">
              <a16:creationId xmlns:a16="http://schemas.microsoft.com/office/drawing/2014/main" id="{BD01282A-D4A2-C343-AFC5-181A0C11956C}"/>
            </a:ext>
          </a:extLst>
        </xdr:cNvPr>
        <xdr:cNvSpPr txBox="1">
          <a:spLocks noChangeArrowheads="1"/>
        </xdr:cNvSpPr>
      </xdr:nvSpPr>
      <xdr:spPr bwMode="auto">
        <a:xfrm>
          <a:off x="28321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50</xdr:row>
      <xdr:rowOff>152400</xdr:rowOff>
    </xdr:from>
    <xdr:to>
      <xdr:col>4</xdr:col>
      <xdr:colOff>609600</xdr:colOff>
      <xdr:row>51</xdr:row>
      <xdr:rowOff>152400</xdr:rowOff>
    </xdr:to>
    <xdr:sp macro="" textlink="">
      <xdr:nvSpPr>
        <xdr:cNvPr id="989" name="Text Box 10">
          <a:extLst>
            <a:ext uri="{FF2B5EF4-FFF2-40B4-BE49-F238E27FC236}">
              <a16:creationId xmlns:a16="http://schemas.microsoft.com/office/drawing/2014/main" id="{09C198D2-FF03-C644-90D8-19ECB55965AA}"/>
            </a:ext>
          </a:extLst>
        </xdr:cNvPr>
        <xdr:cNvSpPr txBox="1">
          <a:spLocks noChangeArrowheads="1"/>
        </xdr:cNvSpPr>
      </xdr:nvSpPr>
      <xdr:spPr bwMode="auto">
        <a:xfrm>
          <a:off x="27813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50</xdr:row>
      <xdr:rowOff>101600</xdr:rowOff>
    </xdr:from>
    <xdr:to>
      <xdr:col>4</xdr:col>
      <xdr:colOff>609600</xdr:colOff>
      <xdr:row>51</xdr:row>
      <xdr:rowOff>101600</xdr:rowOff>
    </xdr:to>
    <xdr:sp macro="" textlink="">
      <xdr:nvSpPr>
        <xdr:cNvPr id="990" name="Text Box 6">
          <a:extLst>
            <a:ext uri="{FF2B5EF4-FFF2-40B4-BE49-F238E27FC236}">
              <a16:creationId xmlns:a16="http://schemas.microsoft.com/office/drawing/2014/main" id="{BF7D8846-810D-0645-8AEA-0A028A97C4D1}"/>
            </a:ext>
          </a:extLst>
        </xdr:cNvPr>
        <xdr:cNvSpPr txBox="1">
          <a:spLocks noChangeArrowheads="1"/>
        </xdr:cNvSpPr>
      </xdr:nvSpPr>
      <xdr:spPr bwMode="auto">
        <a:xfrm>
          <a:off x="2781300" y="15252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50</xdr:row>
      <xdr:rowOff>152400</xdr:rowOff>
    </xdr:from>
    <xdr:to>
      <xdr:col>4</xdr:col>
      <xdr:colOff>609600</xdr:colOff>
      <xdr:row>51</xdr:row>
      <xdr:rowOff>152400</xdr:rowOff>
    </xdr:to>
    <xdr:sp macro="" textlink="">
      <xdr:nvSpPr>
        <xdr:cNvPr id="991" name="Text Box 10">
          <a:extLst>
            <a:ext uri="{FF2B5EF4-FFF2-40B4-BE49-F238E27FC236}">
              <a16:creationId xmlns:a16="http://schemas.microsoft.com/office/drawing/2014/main" id="{D7457A51-1007-1B47-A53E-50506C3416B9}"/>
            </a:ext>
          </a:extLst>
        </xdr:cNvPr>
        <xdr:cNvSpPr txBox="1">
          <a:spLocks noChangeArrowheads="1"/>
        </xdr:cNvSpPr>
      </xdr:nvSpPr>
      <xdr:spPr bwMode="auto">
        <a:xfrm>
          <a:off x="27813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50</xdr:row>
      <xdr:rowOff>152400</xdr:rowOff>
    </xdr:from>
    <xdr:to>
      <xdr:col>4</xdr:col>
      <xdr:colOff>609600</xdr:colOff>
      <xdr:row>51</xdr:row>
      <xdr:rowOff>152400</xdr:rowOff>
    </xdr:to>
    <xdr:sp macro="" textlink="">
      <xdr:nvSpPr>
        <xdr:cNvPr id="992" name="Text Box 6">
          <a:extLst>
            <a:ext uri="{FF2B5EF4-FFF2-40B4-BE49-F238E27FC236}">
              <a16:creationId xmlns:a16="http://schemas.microsoft.com/office/drawing/2014/main" id="{88333389-8BBB-994A-98AF-4D2956F2B7E9}"/>
            </a:ext>
          </a:extLst>
        </xdr:cNvPr>
        <xdr:cNvSpPr txBox="1">
          <a:spLocks noChangeArrowheads="1"/>
        </xdr:cNvSpPr>
      </xdr:nvSpPr>
      <xdr:spPr bwMode="auto">
        <a:xfrm>
          <a:off x="27813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50</xdr:row>
      <xdr:rowOff>152400</xdr:rowOff>
    </xdr:from>
    <xdr:to>
      <xdr:col>4</xdr:col>
      <xdr:colOff>609600</xdr:colOff>
      <xdr:row>51</xdr:row>
      <xdr:rowOff>152400</xdr:rowOff>
    </xdr:to>
    <xdr:sp macro="" textlink="">
      <xdr:nvSpPr>
        <xdr:cNvPr id="993" name="Text Box 10">
          <a:extLst>
            <a:ext uri="{FF2B5EF4-FFF2-40B4-BE49-F238E27FC236}">
              <a16:creationId xmlns:a16="http://schemas.microsoft.com/office/drawing/2014/main" id="{CAF2C59E-552E-AD44-87D5-05A9D61CD61B}"/>
            </a:ext>
          </a:extLst>
        </xdr:cNvPr>
        <xdr:cNvSpPr txBox="1">
          <a:spLocks noChangeArrowheads="1"/>
        </xdr:cNvSpPr>
      </xdr:nvSpPr>
      <xdr:spPr bwMode="auto">
        <a:xfrm>
          <a:off x="27813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50</xdr:row>
      <xdr:rowOff>101600</xdr:rowOff>
    </xdr:from>
    <xdr:to>
      <xdr:col>4</xdr:col>
      <xdr:colOff>609600</xdr:colOff>
      <xdr:row>51</xdr:row>
      <xdr:rowOff>101600</xdr:rowOff>
    </xdr:to>
    <xdr:sp macro="" textlink="">
      <xdr:nvSpPr>
        <xdr:cNvPr id="994" name="Text Box 6">
          <a:extLst>
            <a:ext uri="{FF2B5EF4-FFF2-40B4-BE49-F238E27FC236}">
              <a16:creationId xmlns:a16="http://schemas.microsoft.com/office/drawing/2014/main" id="{5C7E862B-B462-1942-ACE5-07E12E2B755F}"/>
            </a:ext>
          </a:extLst>
        </xdr:cNvPr>
        <xdr:cNvSpPr txBox="1">
          <a:spLocks noChangeArrowheads="1"/>
        </xdr:cNvSpPr>
      </xdr:nvSpPr>
      <xdr:spPr bwMode="auto">
        <a:xfrm>
          <a:off x="2781300" y="15252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50</xdr:row>
      <xdr:rowOff>152400</xdr:rowOff>
    </xdr:from>
    <xdr:to>
      <xdr:col>4</xdr:col>
      <xdr:colOff>609600</xdr:colOff>
      <xdr:row>51</xdr:row>
      <xdr:rowOff>152400</xdr:rowOff>
    </xdr:to>
    <xdr:sp macro="" textlink="">
      <xdr:nvSpPr>
        <xdr:cNvPr id="995" name="Text Box 10">
          <a:extLst>
            <a:ext uri="{FF2B5EF4-FFF2-40B4-BE49-F238E27FC236}">
              <a16:creationId xmlns:a16="http://schemas.microsoft.com/office/drawing/2014/main" id="{A588B95D-ADCF-1F47-98CA-F58006934688}"/>
            </a:ext>
          </a:extLst>
        </xdr:cNvPr>
        <xdr:cNvSpPr txBox="1">
          <a:spLocks noChangeArrowheads="1"/>
        </xdr:cNvSpPr>
      </xdr:nvSpPr>
      <xdr:spPr bwMode="auto">
        <a:xfrm>
          <a:off x="27813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50</xdr:row>
      <xdr:rowOff>152400</xdr:rowOff>
    </xdr:from>
    <xdr:to>
      <xdr:col>4</xdr:col>
      <xdr:colOff>609600</xdr:colOff>
      <xdr:row>51</xdr:row>
      <xdr:rowOff>152400</xdr:rowOff>
    </xdr:to>
    <xdr:sp macro="" textlink="">
      <xdr:nvSpPr>
        <xdr:cNvPr id="996" name="Text Box 6">
          <a:extLst>
            <a:ext uri="{FF2B5EF4-FFF2-40B4-BE49-F238E27FC236}">
              <a16:creationId xmlns:a16="http://schemas.microsoft.com/office/drawing/2014/main" id="{BBF64EA7-F382-BC4B-96C9-0BF497D573B8}"/>
            </a:ext>
          </a:extLst>
        </xdr:cNvPr>
        <xdr:cNvSpPr txBox="1">
          <a:spLocks noChangeArrowheads="1"/>
        </xdr:cNvSpPr>
      </xdr:nvSpPr>
      <xdr:spPr bwMode="auto">
        <a:xfrm>
          <a:off x="27813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50</xdr:row>
      <xdr:rowOff>152400</xdr:rowOff>
    </xdr:from>
    <xdr:to>
      <xdr:col>4</xdr:col>
      <xdr:colOff>609600</xdr:colOff>
      <xdr:row>51</xdr:row>
      <xdr:rowOff>152400</xdr:rowOff>
    </xdr:to>
    <xdr:sp macro="" textlink="">
      <xdr:nvSpPr>
        <xdr:cNvPr id="997" name="Text Box 10">
          <a:extLst>
            <a:ext uri="{FF2B5EF4-FFF2-40B4-BE49-F238E27FC236}">
              <a16:creationId xmlns:a16="http://schemas.microsoft.com/office/drawing/2014/main" id="{96DA86A7-FA98-3043-8CA0-5AED34F3A211}"/>
            </a:ext>
          </a:extLst>
        </xdr:cNvPr>
        <xdr:cNvSpPr txBox="1">
          <a:spLocks noChangeArrowheads="1"/>
        </xdr:cNvSpPr>
      </xdr:nvSpPr>
      <xdr:spPr bwMode="auto">
        <a:xfrm>
          <a:off x="27813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50</xdr:row>
      <xdr:rowOff>101600</xdr:rowOff>
    </xdr:from>
    <xdr:to>
      <xdr:col>4</xdr:col>
      <xdr:colOff>609600</xdr:colOff>
      <xdr:row>51</xdr:row>
      <xdr:rowOff>101600</xdr:rowOff>
    </xdr:to>
    <xdr:sp macro="" textlink="">
      <xdr:nvSpPr>
        <xdr:cNvPr id="998" name="Text Box 6">
          <a:extLst>
            <a:ext uri="{FF2B5EF4-FFF2-40B4-BE49-F238E27FC236}">
              <a16:creationId xmlns:a16="http://schemas.microsoft.com/office/drawing/2014/main" id="{BCF5E07C-79B8-3F4D-A58A-3BF006B8DFB1}"/>
            </a:ext>
          </a:extLst>
        </xdr:cNvPr>
        <xdr:cNvSpPr txBox="1">
          <a:spLocks noChangeArrowheads="1"/>
        </xdr:cNvSpPr>
      </xdr:nvSpPr>
      <xdr:spPr bwMode="auto">
        <a:xfrm>
          <a:off x="2781300" y="15252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50</xdr:row>
      <xdr:rowOff>152400</xdr:rowOff>
    </xdr:from>
    <xdr:to>
      <xdr:col>4</xdr:col>
      <xdr:colOff>609600</xdr:colOff>
      <xdr:row>51</xdr:row>
      <xdr:rowOff>152400</xdr:rowOff>
    </xdr:to>
    <xdr:sp macro="" textlink="">
      <xdr:nvSpPr>
        <xdr:cNvPr id="999" name="Text Box 10">
          <a:extLst>
            <a:ext uri="{FF2B5EF4-FFF2-40B4-BE49-F238E27FC236}">
              <a16:creationId xmlns:a16="http://schemas.microsoft.com/office/drawing/2014/main" id="{1715FE7B-6594-574D-A0D2-D628167F5087}"/>
            </a:ext>
          </a:extLst>
        </xdr:cNvPr>
        <xdr:cNvSpPr txBox="1">
          <a:spLocks noChangeArrowheads="1"/>
        </xdr:cNvSpPr>
      </xdr:nvSpPr>
      <xdr:spPr bwMode="auto">
        <a:xfrm>
          <a:off x="27813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50</xdr:row>
      <xdr:rowOff>101600</xdr:rowOff>
    </xdr:from>
    <xdr:to>
      <xdr:col>4</xdr:col>
      <xdr:colOff>609600</xdr:colOff>
      <xdr:row>51</xdr:row>
      <xdr:rowOff>101600</xdr:rowOff>
    </xdr:to>
    <xdr:sp macro="" textlink="">
      <xdr:nvSpPr>
        <xdr:cNvPr id="1000" name="Text Box 6">
          <a:extLst>
            <a:ext uri="{FF2B5EF4-FFF2-40B4-BE49-F238E27FC236}">
              <a16:creationId xmlns:a16="http://schemas.microsoft.com/office/drawing/2014/main" id="{CED95CEE-AE01-F849-A9CF-25417E8227AF}"/>
            </a:ext>
          </a:extLst>
        </xdr:cNvPr>
        <xdr:cNvSpPr txBox="1">
          <a:spLocks noChangeArrowheads="1"/>
        </xdr:cNvSpPr>
      </xdr:nvSpPr>
      <xdr:spPr bwMode="auto">
        <a:xfrm>
          <a:off x="2781300" y="15252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50</xdr:row>
      <xdr:rowOff>152400</xdr:rowOff>
    </xdr:from>
    <xdr:to>
      <xdr:col>4</xdr:col>
      <xdr:colOff>609600</xdr:colOff>
      <xdr:row>51</xdr:row>
      <xdr:rowOff>152400</xdr:rowOff>
    </xdr:to>
    <xdr:sp macro="" textlink="">
      <xdr:nvSpPr>
        <xdr:cNvPr id="1001" name="Text Box 10">
          <a:extLst>
            <a:ext uri="{FF2B5EF4-FFF2-40B4-BE49-F238E27FC236}">
              <a16:creationId xmlns:a16="http://schemas.microsoft.com/office/drawing/2014/main" id="{6FFDA233-531B-2042-8974-810FBE428186}"/>
            </a:ext>
          </a:extLst>
        </xdr:cNvPr>
        <xdr:cNvSpPr txBox="1">
          <a:spLocks noChangeArrowheads="1"/>
        </xdr:cNvSpPr>
      </xdr:nvSpPr>
      <xdr:spPr bwMode="auto">
        <a:xfrm>
          <a:off x="27813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50</xdr:row>
      <xdr:rowOff>152400</xdr:rowOff>
    </xdr:from>
    <xdr:to>
      <xdr:col>4</xdr:col>
      <xdr:colOff>609600</xdr:colOff>
      <xdr:row>51</xdr:row>
      <xdr:rowOff>152400</xdr:rowOff>
    </xdr:to>
    <xdr:sp macro="" textlink="">
      <xdr:nvSpPr>
        <xdr:cNvPr id="1002" name="Text Box 6">
          <a:extLst>
            <a:ext uri="{FF2B5EF4-FFF2-40B4-BE49-F238E27FC236}">
              <a16:creationId xmlns:a16="http://schemas.microsoft.com/office/drawing/2014/main" id="{20C0002E-7F62-3C4F-9D5A-37D6BFB858B5}"/>
            </a:ext>
          </a:extLst>
        </xdr:cNvPr>
        <xdr:cNvSpPr txBox="1">
          <a:spLocks noChangeArrowheads="1"/>
        </xdr:cNvSpPr>
      </xdr:nvSpPr>
      <xdr:spPr bwMode="auto">
        <a:xfrm>
          <a:off x="27813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50</xdr:row>
      <xdr:rowOff>152400</xdr:rowOff>
    </xdr:from>
    <xdr:to>
      <xdr:col>4</xdr:col>
      <xdr:colOff>609600</xdr:colOff>
      <xdr:row>51</xdr:row>
      <xdr:rowOff>152400</xdr:rowOff>
    </xdr:to>
    <xdr:sp macro="" textlink="">
      <xdr:nvSpPr>
        <xdr:cNvPr id="1003" name="Text Box 10">
          <a:extLst>
            <a:ext uri="{FF2B5EF4-FFF2-40B4-BE49-F238E27FC236}">
              <a16:creationId xmlns:a16="http://schemas.microsoft.com/office/drawing/2014/main" id="{B16D43C9-02B1-6640-BCE0-C484E35B4747}"/>
            </a:ext>
          </a:extLst>
        </xdr:cNvPr>
        <xdr:cNvSpPr txBox="1">
          <a:spLocks noChangeArrowheads="1"/>
        </xdr:cNvSpPr>
      </xdr:nvSpPr>
      <xdr:spPr bwMode="auto">
        <a:xfrm>
          <a:off x="27813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50</xdr:row>
      <xdr:rowOff>101600</xdr:rowOff>
    </xdr:from>
    <xdr:to>
      <xdr:col>4</xdr:col>
      <xdr:colOff>609600</xdr:colOff>
      <xdr:row>51</xdr:row>
      <xdr:rowOff>101600</xdr:rowOff>
    </xdr:to>
    <xdr:sp macro="" textlink="">
      <xdr:nvSpPr>
        <xdr:cNvPr id="1004" name="Text Box 6">
          <a:extLst>
            <a:ext uri="{FF2B5EF4-FFF2-40B4-BE49-F238E27FC236}">
              <a16:creationId xmlns:a16="http://schemas.microsoft.com/office/drawing/2014/main" id="{74EA9C77-CB97-D844-A14A-D819D376EA73}"/>
            </a:ext>
          </a:extLst>
        </xdr:cNvPr>
        <xdr:cNvSpPr txBox="1">
          <a:spLocks noChangeArrowheads="1"/>
        </xdr:cNvSpPr>
      </xdr:nvSpPr>
      <xdr:spPr bwMode="auto">
        <a:xfrm>
          <a:off x="2781300" y="15252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50</xdr:row>
      <xdr:rowOff>152400</xdr:rowOff>
    </xdr:from>
    <xdr:to>
      <xdr:col>4</xdr:col>
      <xdr:colOff>609600</xdr:colOff>
      <xdr:row>51</xdr:row>
      <xdr:rowOff>152400</xdr:rowOff>
    </xdr:to>
    <xdr:sp macro="" textlink="">
      <xdr:nvSpPr>
        <xdr:cNvPr id="1005" name="Text Box 10">
          <a:extLst>
            <a:ext uri="{FF2B5EF4-FFF2-40B4-BE49-F238E27FC236}">
              <a16:creationId xmlns:a16="http://schemas.microsoft.com/office/drawing/2014/main" id="{789CE7B7-DB84-6548-9018-245D963D156D}"/>
            </a:ext>
          </a:extLst>
        </xdr:cNvPr>
        <xdr:cNvSpPr txBox="1">
          <a:spLocks noChangeArrowheads="1"/>
        </xdr:cNvSpPr>
      </xdr:nvSpPr>
      <xdr:spPr bwMode="auto">
        <a:xfrm>
          <a:off x="27813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50</xdr:row>
      <xdr:rowOff>152400</xdr:rowOff>
    </xdr:from>
    <xdr:to>
      <xdr:col>4</xdr:col>
      <xdr:colOff>609600</xdr:colOff>
      <xdr:row>51</xdr:row>
      <xdr:rowOff>152400</xdr:rowOff>
    </xdr:to>
    <xdr:sp macro="" textlink="">
      <xdr:nvSpPr>
        <xdr:cNvPr id="1006" name="Text Box 6">
          <a:extLst>
            <a:ext uri="{FF2B5EF4-FFF2-40B4-BE49-F238E27FC236}">
              <a16:creationId xmlns:a16="http://schemas.microsoft.com/office/drawing/2014/main" id="{618D692C-9A59-0942-9D24-CC1221320798}"/>
            </a:ext>
          </a:extLst>
        </xdr:cNvPr>
        <xdr:cNvSpPr txBox="1">
          <a:spLocks noChangeArrowheads="1"/>
        </xdr:cNvSpPr>
      </xdr:nvSpPr>
      <xdr:spPr bwMode="auto">
        <a:xfrm>
          <a:off x="27813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50</xdr:row>
      <xdr:rowOff>152400</xdr:rowOff>
    </xdr:from>
    <xdr:to>
      <xdr:col>4</xdr:col>
      <xdr:colOff>609600</xdr:colOff>
      <xdr:row>51</xdr:row>
      <xdr:rowOff>152400</xdr:rowOff>
    </xdr:to>
    <xdr:sp macro="" textlink="">
      <xdr:nvSpPr>
        <xdr:cNvPr id="1007" name="Text Box 10">
          <a:extLst>
            <a:ext uri="{FF2B5EF4-FFF2-40B4-BE49-F238E27FC236}">
              <a16:creationId xmlns:a16="http://schemas.microsoft.com/office/drawing/2014/main" id="{7918BF29-9B1A-DF48-AE97-FC735BB928B4}"/>
            </a:ext>
          </a:extLst>
        </xdr:cNvPr>
        <xdr:cNvSpPr txBox="1">
          <a:spLocks noChangeArrowheads="1"/>
        </xdr:cNvSpPr>
      </xdr:nvSpPr>
      <xdr:spPr bwMode="auto">
        <a:xfrm>
          <a:off x="27813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50</xdr:row>
      <xdr:rowOff>101600</xdr:rowOff>
    </xdr:from>
    <xdr:to>
      <xdr:col>4</xdr:col>
      <xdr:colOff>609600</xdr:colOff>
      <xdr:row>51</xdr:row>
      <xdr:rowOff>101600</xdr:rowOff>
    </xdr:to>
    <xdr:sp macro="" textlink="">
      <xdr:nvSpPr>
        <xdr:cNvPr id="1008" name="Text Box 6">
          <a:extLst>
            <a:ext uri="{FF2B5EF4-FFF2-40B4-BE49-F238E27FC236}">
              <a16:creationId xmlns:a16="http://schemas.microsoft.com/office/drawing/2014/main" id="{FA30E489-5BE0-6948-9E4E-1C7E8E007BFD}"/>
            </a:ext>
          </a:extLst>
        </xdr:cNvPr>
        <xdr:cNvSpPr txBox="1">
          <a:spLocks noChangeArrowheads="1"/>
        </xdr:cNvSpPr>
      </xdr:nvSpPr>
      <xdr:spPr bwMode="auto">
        <a:xfrm>
          <a:off x="2781300" y="15252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50</xdr:row>
      <xdr:rowOff>152400</xdr:rowOff>
    </xdr:from>
    <xdr:to>
      <xdr:col>4</xdr:col>
      <xdr:colOff>609600</xdr:colOff>
      <xdr:row>51</xdr:row>
      <xdr:rowOff>152400</xdr:rowOff>
    </xdr:to>
    <xdr:sp macro="" textlink="">
      <xdr:nvSpPr>
        <xdr:cNvPr id="1009" name="Text Box 10">
          <a:extLst>
            <a:ext uri="{FF2B5EF4-FFF2-40B4-BE49-F238E27FC236}">
              <a16:creationId xmlns:a16="http://schemas.microsoft.com/office/drawing/2014/main" id="{F15A4720-8FF8-B44E-AD0D-5B2DFF98C1AD}"/>
            </a:ext>
          </a:extLst>
        </xdr:cNvPr>
        <xdr:cNvSpPr txBox="1">
          <a:spLocks noChangeArrowheads="1"/>
        </xdr:cNvSpPr>
      </xdr:nvSpPr>
      <xdr:spPr bwMode="auto">
        <a:xfrm>
          <a:off x="27813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50</xdr:row>
      <xdr:rowOff>152400</xdr:rowOff>
    </xdr:from>
    <xdr:to>
      <xdr:col>4</xdr:col>
      <xdr:colOff>609600</xdr:colOff>
      <xdr:row>51</xdr:row>
      <xdr:rowOff>152400</xdr:rowOff>
    </xdr:to>
    <xdr:sp macro="" textlink="">
      <xdr:nvSpPr>
        <xdr:cNvPr id="1010" name="Text Box 6">
          <a:extLst>
            <a:ext uri="{FF2B5EF4-FFF2-40B4-BE49-F238E27FC236}">
              <a16:creationId xmlns:a16="http://schemas.microsoft.com/office/drawing/2014/main" id="{4001C763-C4D2-C940-BF7E-EFC4AA5CC0F5}"/>
            </a:ext>
          </a:extLst>
        </xdr:cNvPr>
        <xdr:cNvSpPr txBox="1">
          <a:spLocks noChangeArrowheads="1"/>
        </xdr:cNvSpPr>
      </xdr:nvSpPr>
      <xdr:spPr bwMode="auto">
        <a:xfrm>
          <a:off x="27813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50</xdr:row>
      <xdr:rowOff>152400</xdr:rowOff>
    </xdr:from>
    <xdr:to>
      <xdr:col>4</xdr:col>
      <xdr:colOff>609600</xdr:colOff>
      <xdr:row>51</xdr:row>
      <xdr:rowOff>152400</xdr:rowOff>
    </xdr:to>
    <xdr:sp macro="" textlink="">
      <xdr:nvSpPr>
        <xdr:cNvPr id="1011" name="Text Box 10">
          <a:extLst>
            <a:ext uri="{FF2B5EF4-FFF2-40B4-BE49-F238E27FC236}">
              <a16:creationId xmlns:a16="http://schemas.microsoft.com/office/drawing/2014/main" id="{50D9BACB-1DA8-6349-9F1D-D8D6FEB48E38}"/>
            </a:ext>
          </a:extLst>
        </xdr:cNvPr>
        <xdr:cNvSpPr txBox="1">
          <a:spLocks noChangeArrowheads="1"/>
        </xdr:cNvSpPr>
      </xdr:nvSpPr>
      <xdr:spPr bwMode="auto">
        <a:xfrm>
          <a:off x="27813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50</xdr:row>
      <xdr:rowOff>101600</xdr:rowOff>
    </xdr:from>
    <xdr:to>
      <xdr:col>4</xdr:col>
      <xdr:colOff>609600</xdr:colOff>
      <xdr:row>51</xdr:row>
      <xdr:rowOff>101600</xdr:rowOff>
    </xdr:to>
    <xdr:sp macro="" textlink="">
      <xdr:nvSpPr>
        <xdr:cNvPr id="1012" name="Text Box 6">
          <a:extLst>
            <a:ext uri="{FF2B5EF4-FFF2-40B4-BE49-F238E27FC236}">
              <a16:creationId xmlns:a16="http://schemas.microsoft.com/office/drawing/2014/main" id="{F1BBEAA9-DF5B-A646-82A4-1F70D9EC3C54}"/>
            </a:ext>
          </a:extLst>
        </xdr:cNvPr>
        <xdr:cNvSpPr txBox="1">
          <a:spLocks noChangeArrowheads="1"/>
        </xdr:cNvSpPr>
      </xdr:nvSpPr>
      <xdr:spPr bwMode="auto">
        <a:xfrm>
          <a:off x="2781300" y="15252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50</xdr:row>
      <xdr:rowOff>152400</xdr:rowOff>
    </xdr:from>
    <xdr:to>
      <xdr:col>4</xdr:col>
      <xdr:colOff>609600</xdr:colOff>
      <xdr:row>51</xdr:row>
      <xdr:rowOff>152400</xdr:rowOff>
    </xdr:to>
    <xdr:sp macro="" textlink="">
      <xdr:nvSpPr>
        <xdr:cNvPr id="1013" name="Text Box 10">
          <a:extLst>
            <a:ext uri="{FF2B5EF4-FFF2-40B4-BE49-F238E27FC236}">
              <a16:creationId xmlns:a16="http://schemas.microsoft.com/office/drawing/2014/main" id="{894BFAE3-B543-AE43-86F9-28EEEC452CDF}"/>
            </a:ext>
          </a:extLst>
        </xdr:cNvPr>
        <xdr:cNvSpPr txBox="1">
          <a:spLocks noChangeArrowheads="1"/>
        </xdr:cNvSpPr>
      </xdr:nvSpPr>
      <xdr:spPr bwMode="auto">
        <a:xfrm>
          <a:off x="27813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50</xdr:row>
      <xdr:rowOff>101600</xdr:rowOff>
    </xdr:from>
    <xdr:to>
      <xdr:col>4</xdr:col>
      <xdr:colOff>609600</xdr:colOff>
      <xdr:row>51</xdr:row>
      <xdr:rowOff>101600</xdr:rowOff>
    </xdr:to>
    <xdr:sp macro="" textlink="">
      <xdr:nvSpPr>
        <xdr:cNvPr id="1014" name="Text Box 6">
          <a:extLst>
            <a:ext uri="{FF2B5EF4-FFF2-40B4-BE49-F238E27FC236}">
              <a16:creationId xmlns:a16="http://schemas.microsoft.com/office/drawing/2014/main" id="{B8A7710A-5DFB-A143-910B-FE046130899F}"/>
            </a:ext>
          </a:extLst>
        </xdr:cNvPr>
        <xdr:cNvSpPr txBox="1">
          <a:spLocks noChangeArrowheads="1"/>
        </xdr:cNvSpPr>
      </xdr:nvSpPr>
      <xdr:spPr bwMode="auto">
        <a:xfrm>
          <a:off x="2781300" y="15252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50</xdr:row>
      <xdr:rowOff>152400</xdr:rowOff>
    </xdr:from>
    <xdr:to>
      <xdr:col>4</xdr:col>
      <xdr:colOff>609600</xdr:colOff>
      <xdr:row>51</xdr:row>
      <xdr:rowOff>152400</xdr:rowOff>
    </xdr:to>
    <xdr:sp macro="" textlink="">
      <xdr:nvSpPr>
        <xdr:cNvPr id="1015" name="Text Box 10">
          <a:extLst>
            <a:ext uri="{FF2B5EF4-FFF2-40B4-BE49-F238E27FC236}">
              <a16:creationId xmlns:a16="http://schemas.microsoft.com/office/drawing/2014/main" id="{7EBEAD6E-5E00-A34B-B26F-617B33CA1945}"/>
            </a:ext>
          </a:extLst>
        </xdr:cNvPr>
        <xdr:cNvSpPr txBox="1">
          <a:spLocks noChangeArrowheads="1"/>
        </xdr:cNvSpPr>
      </xdr:nvSpPr>
      <xdr:spPr bwMode="auto">
        <a:xfrm>
          <a:off x="27813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50</xdr:row>
      <xdr:rowOff>152400</xdr:rowOff>
    </xdr:from>
    <xdr:to>
      <xdr:col>4</xdr:col>
      <xdr:colOff>609600</xdr:colOff>
      <xdr:row>51</xdr:row>
      <xdr:rowOff>152400</xdr:rowOff>
    </xdr:to>
    <xdr:sp macro="" textlink="">
      <xdr:nvSpPr>
        <xdr:cNvPr id="1016" name="Text Box 6">
          <a:extLst>
            <a:ext uri="{FF2B5EF4-FFF2-40B4-BE49-F238E27FC236}">
              <a16:creationId xmlns:a16="http://schemas.microsoft.com/office/drawing/2014/main" id="{4BE2976A-10E2-2C4F-8BD1-E303757B5153}"/>
            </a:ext>
          </a:extLst>
        </xdr:cNvPr>
        <xdr:cNvSpPr txBox="1">
          <a:spLocks noChangeArrowheads="1"/>
        </xdr:cNvSpPr>
      </xdr:nvSpPr>
      <xdr:spPr bwMode="auto">
        <a:xfrm>
          <a:off x="27813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50</xdr:row>
      <xdr:rowOff>152400</xdr:rowOff>
    </xdr:from>
    <xdr:to>
      <xdr:col>4</xdr:col>
      <xdr:colOff>609600</xdr:colOff>
      <xdr:row>51</xdr:row>
      <xdr:rowOff>152400</xdr:rowOff>
    </xdr:to>
    <xdr:sp macro="" textlink="">
      <xdr:nvSpPr>
        <xdr:cNvPr id="1017" name="Text Box 10">
          <a:extLst>
            <a:ext uri="{FF2B5EF4-FFF2-40B4-BE49-F238E27FC236}">
              <a16:creationId xmlns:a16="http://schemas.microsoft.com/office/drawing/2014/main" id="{17A6F1E3-10F3-7A4A-B15C-43ABF5611E66}"/>
            </a:ext>
          </a:extLst>
        </xdr:cNvPr>
        <xdr:cNvSpPr txBox="1">
          <a:spLocks noChangeArrowheads="1"/>
        </xdr:cNvSpPr>
      </xdr:nvSpPr>
      <xdr:spPr bwMode="auto">
        <a:xfrm>
          <a:off x="27813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50</xdr:row>
      <xdr:rowOff>101600</xdr:rowOff>
    </xdr:from>
    <xdr:to>
      <xdr:col>4</xdr:col>
      <xdr:colOff>609600</xdr:colOff>
      <xdr:row>51</xdr:row>
      <xdr:rowOff>101600</xdr:rowOff>
    </xdr:to>
    <xdr:sp macro="" textlink="">
      <xdr:nvSpPr>
        <xdr:cNvPr id="1018" name="Text Box 6">
          <a:extLst>
            <a:ext uri="{FF2B5EF4-FFF2-40B4-BE49-F238E27FC236}">
              <a16:creationId xmlns:a16="http://schemas.microsoft.com/office/drawing/2014/main" id="{EBDDAC76-7854-5E4B-A220-F6BD0DA9979A}"/>
            </a:ext>
          </a:extLst>
        </xdr:cNvPr>
        <xdr:cNvSpPr txBox="1">
          <a:spLocks noChangeArrowheads="1"/>
        </xdr:cNvSpPr>
      </xdr:nvSpPr>
      <xdr:spPr bwMode="auto">
        <a:xfrm>
          <a:off x="2781300" y="15252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50</xdr:row>
      <xdr:rowOff>152400</xdr:rowOff>
    </xdr:from>
    <xdr:to>
      <xdr:col>4</xdr:col>
      <xdr:colOff>609600</xdr:colOff>
      <xdr:row>51</xdr:row>
      <xdr:rowOff>152400</xdr:rowOff>
    </xdr:to>
    <xdr:sp macro="" textlink="">
      <xdr:nvSpPr>
        <xdr:cNvPr id="1019" name="Text Box 10">
          <a:extLst>
            <a:ext uri="{FF2B5EF4-FFF2-40B4-BE49-F238E27FC236}">
              <a16:creationId xmlns:a16="http://schemas.microsoft.com/office/drawing/2014/main" id="{5CD03EEC-D605-0441-9B97-92DB44AA82BC}"/>
            </a:ext>
          </a:extLst>
        </xdr:cNvPr>
        <xdr:cNvSpPr txBox="1">
          <a:spLocks noChangeArrowheads="1"/>
        </xdr:cNvSpPr>
      </xdr:nvSpPr>
      <xdr:spPr bwMode="auto">
        <a:xfrm>
          <a:off x="27813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660400</xdr:colOff>
      <xdr:row>50</xdr:row>
      <xdr:rowOff>152400</xdr:rowOff>
    </xdr:from>
    <xdr:to>
      <xdr:col>4</xdr:col>
      <xdr:colOff>660400</xdr:colOff>
      <xdr:row>51</xdr:row>
      <xdr:rowOff>152400</xdr:rowOff>
    </xdr:to>
    <xdr:sp macro="" textlink="">
      <xdr:nvSpPr>
        <xdr:cNvPr id="1020" name="Text Box 6">
          <a:extLst>
            <a:ext uri="{FF2B5EF4-FFF2-40B4-BE49-F238E27FC236}">
              <a16:creationId xmlns:a16="http://schemas.microsoft.com/office/drawing/2014/main" id="{168070DC-1388-A94D-BB9F-FA6A67BA5E67}"/>
            </a:ext>
          </a:extLst>
        </xdr:cNvPr>
        <xdr:cNvSpPr txBox="1">
          <a:spLocks noChangeArrowheads="1"/>
        </xdr:cNvSpPr>
      </xdr:nvSpPr>
      <xdr:spPr bwMode="auto">
        <a:xfrm>
          <a:off x="28321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50</xdr:row>
      <xdr:rowOff>152400</xdr:rowOff>
    </xdr:from>
    <xdr:to>
      <xdr:col>4</xdr:col>
      <xdr:colOff>609600</xdr:colOff>
      <xdr:row>51</xdr:row>
      <xdr:rowOff>152400</xdr:rowOff>
    </xdr:to>
    <xdr:sp macro="" textlink="">
      <xdr:nvSpPr>
        <xdr:cNvPr id="1021" name="Text Box 10">
          <a:extLst>
            <a:ext uri="{FF2B5EF4-FFF2-40B4-BE49-F238E27FC236}">
              <a16:creationId xmlns:a16="http://schemas.microsoft.com/office/drawing/2014/main" id="{E919767B-0356-D947-9F61-34BD1C8B4B09}"/>
            </a:ext>
          </a:extLst>
        </xdr:cNvPr>
        <xdr:cNvSpPr txBox="1">
          <a:spLocks noChangeArrowheads="1"/>
        </xdr:cNvSpPr>
      </xdr:nvSpPr>
      <xdr:spPr bwMode="auto">
        <a:xfrm>
          <a:off x="27813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50</xdr:row>
      <xdr:rowOff>101600</xdr:rowOff>
    </xdr:from>
    <xdr:to>
      <xdr:col>4</xdr:col>
      <xdr:colOff>609600</xdr:colOff>
      <xdr:row>51</xdr:row>
      <xdr:rowOff>101600</xdr:rowOff>
    </xdr:to>
    <xdr:sp macro="" textlink="">
      <xdr:nvSpPr>
        <xdr:cNvPr id="1022" name="Text Box 6">
          <a:extLst>
            <a:ext uri="{FF2B5EF4-FFF2-40B4-BE49-F238E27FC236}">
              <a16:creationId xmlns:a16="http://schemas.microsoft.com/office/drawing/2014/main" id="{0B35A822-D0DD-6B46-872E-DE8EEA1608C0}"/>
            </a:ext>
          </a:extLst>
        </xdr:cNvPr>
        <xdr:cNvSpPr txBox="1">
          <a:spLocks noChangeArrowheads="1"/>
        </xdr:cNvSpPr>
      </xdr:nvSpPr>
      <xdr:spPr bwMode="auto">
        <a:xfrm>
          <a:off x="2781300" y="15252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50</xdr:row>
      <xdr:rowOff>152400</xdr:rowOff>
    </xdr:from>
    <xdr:to>
      <xdr:col>4</xdr:col>
      <xdr:colOff>609600</xdr:colOff>
      <xdr:row>51</xdr:row>
      <xdr:rowOff>152400</xdr:rowOff>
    </xdr:to>
    <xdr:sp macro="" textlink="">
      <xdr:nvSpPr>
        <xdr:cNvPr id="1023" name="Text Box 10">
          <a:extLst>
            <a:ext uri="{FF2B5EF4-FFF2-40B4-BE49-F238E27FC236}">
              <a16:creationId xmlns:a16="http://schemas.microsoft.com/office/drawing/2014/main" id="{D9AE4803-08BD-1F49-B25D-2AF6B1825F36}"/>
            </a:ext>
          </a:extLst>
        </xdr:cNvPr>
        <xdr:cNvSpPr txBox="1">
          <a:spLocks noChangeArrowheads="1"/>
        </xdr:cNvSpPr>
      </xdr:nvSpPr>
      <xdr:spPr bwMode="auto">
        <a:xfrm>
          <a:off x="27813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50</xdr:row>
      <xdr:rowOff>152400</xdr:rowOff>
    </xdr:from>
    <xdr:to>
      <xdr:col>4</xdr:col>
      <xdr:colOff>609600</xdr:colOff>
      <xdr:row>51</xdr:row>
      <xdr:rowOff>152400</xdr:rowOff>
    </xdr:to>
    <xdr:sp macro="" textlink="">
      <xdr:nvSpPr>
        <xdr:cNvPr id="1024" name="Text Box 6">
          <a:extLst>
            <a:ext uri="{FF2B5EF4-FFF2-40B4-BE49-F238E27FC236}">
              <a16:creationId xmlns:a16="http://schemas.microsoft.com/office/drawing/2014/main" id="{57704F52-9AA6-0940-AA65-6074BE7D9C0D}"/>
            </a:ext>
          </a:extLst>
        </xdr:cNvPr>
        <xdr:cNvSpPr txBox="1">
          <a:spLocks noChangeArrowheads="1"/>
        </xdr:cNvSpPr>
      </xdr:nvSpPr>
      <xdr:spPr bwMode="auto">
        <a:xfrm>
          <a:off x="27813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50</xdr:row>
      <xdr:rowOff>152400</xdr:rowOff>
    </xdr:from>
    <xdr:to>
      <xdr:col>4</xdr:col>
      <xdr:colOff>609600</xdr:colOff>
      <xdr:row>51</xdr:row>
      <xdr:rowOff>152400</xdr:rowOff>
    </xdr:to>
    <xdr:sp macro="" textlink="">
      <xdr:nvSpPr>
        <xdr:cNvPr id="1025" name="Text Box 10">
          <a:extLst>
            <a:ext uri="{FF2B5EF4-FFF2-40B4-BE49-F238E27FC236}">
              <a16:creationId xmlns:a16="http://schemas.microsoft.com/office/drawing/2014/main" id="{61B2E349-CCD4-3A4F-AD9D-47C29E231047}"/>
            </a:ext>
          </a:extLst>
        </xdr:cNvPr>
        <xdr:cNvSpPr txBox="1">
          <a:spLocks noChangeArrowheads="1"/>
        </xdr:cNvSpPr>
      </xdr:nvSpPr>
      <xdr:spPr bwMode="auto">
        <a:xfrm>
          <a:off x="27813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50</xdr:row>
      <xdr:rowOff>101600</xdr:rowOff>
    </xdr:from>
    <xdr:to>
      <xdr:col>4</xdr:col>
      <xdr:colOff>609600</xdr:colOff>
      <xdr:row>51</xdr:row>
      <xdr:rowOff>101600</xdr:rowOff>
    </xdr:to>
    <xdr:sp macro="" textlink="">
      <xdr:nvSpPr>
        <xdr:cNvPr id="1026" name="Text Box 6">
          <a:extLst>
            <a:ext uri="{FF2B5EF4-FFF2-40B4-BE49-F238E27FC236}">
              <a16:creationId xmlns:a16="http://schemas.microsoft.com/office/drawing/2014/main" id="{4CB31F58-0BAB-8848-9585-74B5A3751B83}"/>
            </a:ext>
          </a:extLst>
        </xdr:cNvPr>
        <xdr:cNvSpPr txBox="1">
          <a:spLocks noChangeArrowheads="1"/>
        </xdr:cNvSpPr>
      </xdr:nvSpPr>
      <xdr:spPr bwMode="auto">
        <a:xfrm>
          <a:off x="2781300" y="15252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50</xdr:row>
      <xdr:rowOff>152400</xdr:rowOff>
    </xdr:from>
    <xdr:to>
      <xdr:col>4</xdr:col>
      <xdr:colOff>609600</xdr:colOff>
      <xdr:row>51</xdr:row>
      <xdr:rowOff>152400</xdr:rowOff>
    </xdr:to>
    <xdr:sp macro="" textlink="">
      <xdr:nvSpPr>
        <xdr:cNvPr id="1027" name="Text Box 10">
          <a:extLst>
            <a:ext uri="{FF2B5EF4-FFF2-40B4-BE49-F238E27FC236}">
              <a16:creationId xmlns:a16="http://schemas.microsoft.com/office/drawing/2014/main" id="{AB2EA01C-ABF4-E040-875D-652EA3A13480}"/>
            </a:ext>
          </a:extLst>
        </xdr:cNvPr>
        <xdr:cNvSpPr txBox="1">
          <a:spLocks noChangeArrowheads="1"/>
        </xdr:cNvSpPr>
      </xdr:nvSpPr>
      <xdr:spPr bwMode="auto">
        <a:xfrm>
          <a:off x="27813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50</xdr:row>
      <xdr:rowOff>152400</xdr:rowOff>
    </xdr:from>
    <xdr:to>
      <xdr:col>4</xdr:col>
      <xdr:colOff>609600</xdr:colOff>
      <xdr:row>51</xdr:row>
      <xdr:rowOff>152400</xdr:rowOff>
    </xdr:to>
    <xdr:sp macro="" textlink="">
      <xdr:nvSpPr>
        <xdr:cNvPr id="1028" name="Text Box 6">
          <a:extLst>
            <a:ext uri="{FF2B5EF4-FFF2-40B4-BE49-F238E27FC236}">
              <a16:creationId xmlns:a16="http://schemas.microsoft.com/office/drawing/2014/main" id="{3FAACD88-DF18-2447-A590-B537538062DF}"/>
            </a:ext>
          </a:extLst>
        </xdr:cNvPr>
        <xdr:cNvSpPr txBox="1">
          <a:spLocks noChangeArrowheads="1"/>
        </xdr:cNvSpPr>
      </xdr:nvSpPr>
      <xdr:spPr bwMode="auto">
        <a:xfrm>
          <a:off x="27813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50</xdr:row>
      <xdr:rowOff>152400</xdr:rowOff>
    </xdr:from>
    <xdr:to>
      <xdr:col>4</xdr:col>
      <xdr:colOff>609600</xdr:colOff>
      <xdr:row>51</xdr:row>
      <xdr:rowOff>152400</xdr:rowOff>
    </xdr:to>
    <xdr:sp macro="" textlink="">
      <xdr:nvSpPr>
        <xdr:cNvPr id="1029" name="Text Box 10">
          <a:extLst>
            <a:ext uri="{FF2B5EF4-FFF2-40B4-BE49-F238E27FC236}">
              <a16:creationId xmlns:a16="http://schemas.microsoft.com/office/drawing/2014/main" id="{DF67D2E9-6327-6043-87A7-DEFE683F69B8}"/>
            </a:ext>
          </a:extLst>
        </xdr:cNvPr>
        <xdr:cNvSpPr txBox="1">
          <a:spLocks noChangeArrowheads="1"/>
        </xdr:cNvSpPr>
      </xdr:nvSpPr>
      <xdr:spPr bwMode="auto">
        <a:xfrm>
          <a:off x="27813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50</xdr:row>
      <xdr:rowOff>101600</xdr:rowOff>
    </xdr:from>
    <xdr:to>
      <xdr:col>4</xdr:col>
      <xdr:colOff>609600</xdr:colOff>
      <xdr:row>51</xdr:row>
      <xdr:rowOff>101600</xdr:rowOff>
    </xdr:to>
    <xdr:sp macro="" textlink="">
      <xdr:nvSpPr>
        <xdr:cNvPr id="1030" name="Text Box 6">
          <a:extLst>
            <a:ext uri="{FF2B5EF4-FFF2-40B4-BE49-F238E27FC236}">
              <a16:creationId xmlns:a16="http://schemas.microsoft.com/office/drawing/2014/main" id="{C19981FB-EF12-214A-899D-74372DECAE0C}"/>
            </a:ext>
          </a:extLst>
        </xdr:cNvPr>
        <xdr:cNvSpPr txBox="1">
          <a:spLocks noChangeArrowheads="1"/>
        </xdr:cNvSpPr>
      </xdr:nvSpPr>
      <xdr:spPr bwMode="auto">
        <a:xfrm>
          <a:off x="2781300" y="15252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50</xdr:row>
      <xdr:rowOff>152400</xdr:rowOff>
    </xdr:from>
    <xdr:to>
      <xdr:col>4</xdr:col>
      <xdr:colOff>609600</xdr:colOff>
      <xdr:row>51</xdr:row>
      <xdr:rowOff>152400</xdr:rowOff>
    </xdr:to>
    <xdr:sp macro="" textlink="">
      <xdr:nvSpPr>
        <xdr:cNvPr id="1031" name="Text Box 10">
          <a:extLst>
            <a:ext uri="{FF2B5EF4-FFF2-40B4-BE49-F238E27FC236}">
              <a16:creationId xmlns:a16="http://schemas.microsoft.com/office/drawing/2014/main" id="{5B92CB0E-934B-DD41-AF53-F135CB95A950}"/>
            </a:ext>
          </a:extLst>
        </xdr:cNvPr>
        <xdr:cNvSpPr txBox="1">
          <a:spLocks noChangeArrowheads="1"/>
        </xdr:cNvSpPr>
      </xdr:nvSpPr>
      <xdr:spPr bwMode="auto">
        <a:xfrm>
          <a:off x="27813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50</xdr:row>
      <xdr:rowOff>101600</xdr:rowOff>
    </xdr:from>
    <xdr:to>
      <xdr:col>4</xdr:col>
      <xdr:colOff>609600</xdr:colOff>
      <xdr:row>51</xdr:row>
      <xdr:rowOff>101600</xdr:rowOff>
    </xdr:to>
    <xdr:sp macro="" textlink="">
      <xdr:nvSpPr>
        <xdr:cNvPr id="1032" name="Text Box 6">
          <a:extLst>
            <a:ext uri="{FF2B5EF4-FFF2-40B4-BE49-F238E27FC236}">
              <a16:creationId xmlns:a16="http://schemas.microsoft.com/office/drawing/2014/main" id="{4CEC90B6-FE80-DA44-8877-2A44C76A268E}"/>
            </a:ext>
          </a:extLst>
        </xdr:cNvPr>
        <xdr:cNvSpPr txBox="1">
          <a:spLocks noChangeArrowheads="1"/>
        </xdr:cNvSpPr>
      </xdr:nvSpPr>
      <xdr:spPr bwMode="auto">
        <a:xfrm>
          <a:off x="2781300" y="15252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50</xdr:row>
      <xdr:rowOff>152400</xdr:rowOff>
    </xdr:from>
    <xdr:to>
      <xdr:col>4</xdr:col>
      <xdr:colOff>609600</xdr:colOff>
      <xdr:row>51</xdr:row>
      <xdr:rowOff>152400</xdr:rowOff>
    </xdr:to>
    <xdr:sp macro="" textlink="">
      <xdr:nvSpPr>
        <xdr:cNvPr id="1033" name="Text Box 10">
          <a:extLst>
            <a:ext uri="{FF2B5EF4-FFF2-40B4-BE49-F238E27FC236}">
              <a16:creationId xmlns:a16="http://schemas.microsoft.com/office/drawing/2014/main" id="{BFD1B144-334C-0F4C-A5B0-9E376A140D41}"/>
            </a:ext>
          </a:extLst>
        </xdr:cNvPr>
        <xdr:cNvSpPr txBox="1">
          <a:spLocks noChangeArrowheads="1"/>
        </xdr:cNvSpPr>
      </xdr:nvSpPr>
      <xdr:spPr bwMode="auto">
        <a:xfrm>
          <a:off x="27813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50</xdr:row>
      <xdr:rowOff>152400</xdr:rowOff>
    </xdr:from>
    <xdr:to>
      <xdr:col>4</xdr:col>
      <xdr:colOff>609600</xdr:colOff>
      <xdr:row>51</xdr:row>
      <xdr:rowOff>152400</xdr:rowOff>
    </xdr:to>
    <xdr:sp macro="" textlink="">
      <xdr:nvSpPr>
        <xdr:cNvPr id="1034" name="Text Box 6">
          <a:extLst>
            <a:ext uri="{FF2B5EF4-FFF2-40B4-BE49-F238E27FC236}">
              <a16:creationId xmlns:a16="http://schemas.microsoft.com/office/drawing/2014/main" id="{D9D069C9-4A78-F84E-B122-6BE83618E910}"/>
            </a:ext>
          </a:extLst>
        </xdr:cNvPr>
        <xdr:cNvSpPr txBox="1">
          <a:spLocks noChangeArrowheads="1"/>
        </xdr:cNvSpPr>
      </xdr:nvSpPr>
      <xdr:spPr bwMode="auto">
        <a:xfrm>
          <a:off x="27813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50</xdr:row>
      <xdr:rowOff>152400</xdr:rowOff>
    </xdr:from>
    <xdr:to>
      <xdr:col>4</xdr:col>
      <xdr:colOff>609600</xdr:colOff>
      <xdr:row>51</xdr:row>
      <xdr:rowOff>152400</xdr:rowOff>
    </xdr:to>
    <xdr:sp macro="" textlink="">
      <xdr:nvSpPr>
        <xdr:cNvPr id="1035" name="Text Box 10">
          <a:extLst>
            <a:ext uri="{FF2B5EF4-FFF2-40B4-BE49-F238E27FC236}">
              <a16:creationId xmlns:a16="http://schemas.microsoft.com/office/drawing/2014/main" id="{83D12083-F0DD-5044-BFCF-94F9456A5F49}"/>
            </a:ext>
          </a:extLst>
        </xdr:cNvPr>
        <xdr:cNvSpPr txBox="1">
          <a:spLocks noChangeArrowheads="1"/>
        </xdr:cNvSpPr>
      </xdr:nvSpPr>
      <xdr:spPr bwMode="auto">
        <a:xfrm>
          <a:off x="27813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50</xdr:row>
      <xdr:rowOff>101600</xdr:rowOff>
    </xdr:from>
    <xdr:to>
      <xdr:col>4</xdr:col>
      <xdr:colOff>609600</xdr:colOff>
      <xdr:row>51</xdr:row>
      <xdr:rowOff>101600</xdr:rowOff>
    </xdr:to>
    <xdr:sp macro="" textlink="">
      <xdr:nvSpPr>
        <xdr:cNvPr id="1036" name="Text Box 6">
          <a:extLst>
            <a:ext uri="{FF2B5EF4-FFF2-40B4-BE49-F238E27FC236}">
              <a16:creationId xmlns:a16="http://schemas.microsoft.com/office/drawing/2014/main" id="{45F3873D-FFBA-E34C-A93A-C8E6AE9758B8}"/>
            </a:ext>
          </a:extLst>
        </xdr:cNvPr>
        <xdr:cNvSpPr txBox="1">
          <a:spLocks noChangeArrowheads="1"/>
        </xdr:cNvSpPr>
      </xdr:nvSpPr>
      <xdr:spPr bwMode="auto">
        <a:xfrm>
          <a:off x="2781300" y="15252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50</xdr:row>
      <xdr:rowOff>152400</xdr:rowOff>
    </xdr:from>
    <xdr:to>
      <xdr:col>4</xdr:col>
      <xdr:colOff>609600</xdr:colOff>
      <xdr:row>51</xdr:row>
      <xdr:rowOff>152400</xdr:rowOff>
    </xdr:to>
    <xdr:sp macro="" textlink="">
      <xdr:nvSpPr>
        <xdr:cNvPr id="1037" name="Text Box 10">
          <a:extLst>
            <a:ext uri="{FF2B5EF4-FFF2-40B4-BE49-F238E27FC236}">
              <a16:creationId xmlns:a16="http://schemas.microsoft.com/office/drawing/2014/main" id="{D18C5F33-63B8-EF4F-A643-A59F59945C8F}"/>
            </a:ext>
          </a:extLst>
        </xdr:cNvPr>
        <xdr:cNvSpPr txBox="1">
          <a:spLocks noChangeArrowheads="1"/>
        </xdr:cNvSpPr>
      </xdr:nvSpPr>
      <xdr:spPr bwMode="auto">
        <a:xfrm>
          <a:off x="27813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50</xdr:row>
      <xdr:rowOff>152400</xdr:rowOff>
    </xdr:from>
    <xdr:to>
      <xdr:col>4</xdr:col>
      <xdr:colOff>609600</xdr:colOff>
      <xdr:row>51</xdr:row>
      <xdr:rowOff>152400</xdr:rowOff>
    </xdr:to>
    <xdr:sp macro="" textlink="">
      <xdr:nvSpPr>
        <xdr:cNvPr id="1038" name="Text Box 6">
          <a:extLst>
            <a:ext uri="{FF2B5EF4-FFF2-40B4-BE49-F238E27FC236}">
              <a16:creationId xmlns:a16="http://schemas.microsoft.com/office/drawing/2014/main" id="{CA220275-A512-D045-ACFF-B247AADFDE93}"/>
            </a:ext>
          </a:extLst>
        </xdr:cNvPr>
        <xdr:cNvSpPr txBox="1">
          <a:spLocks noChangeArrowheads="1"/>
        </xdr:cNvSpPr>
      </xdr:nvSpPr>
      <xdr:spPr bwMode="auto">
        <a:xfrm>
          <a:off x="27813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50</xdr:row>
      <xdr:rowOff>152400</xdr:rowOff>
    </xdr:from>
    <xdr:to>
      <xdr:col>4</xdr:col>
      <xdr:colOff>609600</xdr:colOff>
      <xdr:row>51</xdr:row>
      <xdr:rowOff>152400</xdr:rowOff>
    </xdr:to>
    <xdr:sp macro="" textlink="">
      <xdr:nvSpPr>
        <xdr:cNvPr id="1039" name="Text Box 10">
          <a:extLst>
            <a:ext uri="{FF2B5EF4-FFF2-40B4-BE49-F238E27FC236}">
              <a16:creationId xmlns:a16="http://schemas.microsoft.com/office/drawing/2014/main" id="{793F2D18-83EB-BE40-B9F7-ACAFC69E17CF}"/>
            </a:ext>
          </a:extLst>
        </xdr:cNvPr>
        <xdr:cNvSpPr txBox="1">
          <a:spLocks noChangeArrowheads="1"/>
        </xdr:cNvSpPr>
      </xdr:nvSpPr>
      <xdr:spPr bwMode="auto">
        <a:xfrm>
          <a:off x="27813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50</xdr:row>
      <xdr:rowOff>101600</xdr:rowOff>
    </xdr:from>
    <xdr:to>
      <xdr:col>4</xdr:col>
      <xdr:colOff>609600</xdr:colOff>
      <xdr:row>51</xdr:row>
      <xdr:rowOff>101600</xdr:rowOff>
    </xdr:to>
    <xdr:sp macro="" textlink="">
      <xdr:nvSpPr>
        <xdr:cNvPr id="1040" name="Text Box 6">
          <a:extLst>
            <a:ext uri="{FF2B5EF4-FFF2-40B4-BE49-F238E27FC236}">
              <a16:creationId xmlns:a16="http://schemas.microsoft.com/office/drawing/2014/main" id="{07F9C932-6A66-014F-B9BB-A2F2BAC5095B}"/>
            </a:ext>
          </a:extLst>
        </xdr:cNvPr>
        <xdr:cNvSpPr txBox="1">
          <a:spLocks noChangeArrowheads="1"/>
        </xdr:cNvSpPr>
      </xdr:nvSpPr>
      <xdr:spPr bwMode="auto">
        <a:xfrm>
          <a:off x="2781300" y="15252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50</xdr:row>
      <xdr:rowOff>152400</xdr:rowOff>
    </xdr:from>
    <xdr:to>
      <xdr:col>4</xdr:col>
      <xdr:colOff>609600</xdr:colOff>
      <xdr:row>51</xdr:row>
      <xdr:rowOff>152400</xdr:rowOff>
    </xdr:to>
    <xdr:sp macro="" textlink="">
      <xdr:nvSpPr>
        <xdr:cNvPr id="1041" name="Text Box 10">
          <a:extLst>
            <a:ext uri="{FF2B5EF4-FFF2-40B4-BE49-F238E27FC236}">
              <a16:creationId xmlns:a16="http://schemas.microsoft.com/office/drawing/2014/main" id="{B626FDCA-0FDC-A341-9246-57241CF1D1ED}"/>
            </a:ext>
          </a:extLst>
        </xdr:cNvPr>
        <xdr:cNvSpPr txBox="1">
          <a:spLocks noChangeArrowheads="1"/>
        </xdr:cNvSpPr>
      </xdr:nvSpPr>
      <xdr:spPr bwMode="auto">
        <a:xfrm>
          <a:off x="27813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50</xdr:row>
      <xdr:rowOff>152400</xdr:rowOff>
    </xdr:from>
    <xdr:to>
      <xdr:col>4</xdr:col>
      <xdr:colOff>609600</xdr:colOff>
      <xdr:row>51</xdr:row>
      <xdr:rowOff>152400</xdr:rowOff>
    </xdr:to>
    <xdr:sp macro="" textlink="">
      <xdr:nvSpPr>
        <xdr:cNvPr id="1042" name="Text Box 6">
          <a:extLst>
            <a:ext uri="{FF2B5EF4-FFF2-40B4-BE49-F238E27FC236}">
              <a16:creationId xmlns:a16="http://schemas.microsoft.com/office/drawing/2014/main" id="{921389DF-8A2C-7D43-949E-6084415FD3CC}"/>
            </a:ext>
          </a:extLst>
        </xdr:cNvPr>
        <xdr:cNvSpPr txBox="1">
          <a:spLocks noChangeArrowheads="1"/>
        </xdr:cNvSpPr>
      </xdr:nvSpPr>
      <xdr:spPr bwMode="auto">
        <a:xfrm>
          <a:off x="27813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50</xdr:row>
      <xdr:rowOff>152400</xdr:rowOff>
    </xdr:from>
    <xdr:to>
      <xdr:col>4</xdr:col>
      <xdr:colOff>609600</xdr:colOff>
      <xdr:row>51</xdr:row>
      <xdr:rowOff>152400</xdr:rowOff>
    </xdr:to>
    <xdr:sp macro="" textlink="">
      <xdr:nvSpPr>
        <xdr:cNvPr id="1043" name="Text Box 10">
          <a:extLst>
            <a:ext uri="{FF2B5EF4-FFF2-40B4-BE49-F238E27FC236}">
              <a16:creationId xmlns:a16="http://schemas.microsoft.com/office/drawing/2014/main" id="{C71B7287-F4E3-B746-B2C0-087AC022A64E}"/>
            </a:ext>
          </a:extLst>
        </xdr:cNvPr>
        <xdr:cNvSpPr txBox="1">
          <a:spLocks noChangeArrowheads="1"/>
        </xdr:cNvSpPr>
      </xdr:nvSpPr>
      <xdr:spPr bwMode="auto">
        <a:xfrm>
          <a:off x="27813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50</xdr:row>
      <xdr:rowOff>101600</xdr:rowOff>
    </xdr:from>
    <xdr:to>
      <xdr:col>4</xdr:col>
      <xdr:colOff>609600</xdr:colOff>
      <xdr:row>51</xdr:row>
      <xdr:rowOff>101600</xdr:rowOff>
    </xdr:to>
    <xdr:sp macro="" textlink="">
      <xdr:nvSpPr>
        <xdr:cNvPr id="1044" name="Text Box 6">
          <a:extLst>
            <a:ext uri="{FF2B5EF4-FFF2-40B4-BE49-F238E27FC236}">
              <a16:creationId xmlns:a16="http://schemas.microsoft.com/office/drawing/2014/main" id="{290D9318-3C14-E140-BE36-65245E2092E3}"/>
            </a:ext>
          </a:extLst>
        </xdr:cNvPr>
        <xdr:cNvSpPr txBox="1">
          <a:spLocks noChangeArrowheads="1"/>
        </xdr:cNvSpPr>
      </xdr:nvSpPr>
      <xdr:spPr bwMode="auto">
        <a:xfrm>
          <a:off x="2781300" y="15252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50</xdr:row>
      <xdr:rowOff>152400</xdr:rowOff>
    </xdr:from>
    <xdr:to>
      <xdr:col>4</xdr:col>
      <xdr:colOff>609600</xdr:colOff>
      <xdr:row>51</xdr:row>
      <xdr:rowOff>152400</xdr:rowOff>
    </xdr:to>
    <xdr:sp macro="" textlink="">
      <xdr:nvSpPr>
        <xdr:cNvPr id="1045" name="Text Box 10">
          <a:extLst>
            <a:ext uri="{FF2B5EF4-FFF2-40B4-BE49-F238E27FC236}">
              <a16:creationId xmlns:a16="http://schemas.microsoft.com/office/drawing/2014/main" id="{6F116353-F46D-B04F-B365-2D680F2ED22D}"/>
            </a:ext>
          </a:extLst>
        </xdr:cNvPr>
        <xdr:cNvSpPr txBox="1">
          <a:spLocks noChangeArrowheads="1"/>
        </xdr:cNvSpPr>
      </xdr:nvSpPr>
      <xdr:spPr bwMode="auto">
        <a:xfrm>
          <a:off x="27813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50</xdr:row>
      <xdr:rowOff>101600</xdr:rowOff>
    </xdr:from>
    <xdr:to>
      <xdr:col>4</xdr:col>
      <xdr:colOff>609600</xdr:colOff>
      <xdr:row>51</xdr:row>
      <xdr:rowOff>101600</xdr:rowOff>
    </xdr:to>
    <xdr:sp macro="" textlink="">
      <xdr:nvSpPr>
        <xdr:cNvPr id="1046" name="Text Box 6">
          <a:extLst>
            <a:ext uri="{FF2B5EF4-FFF2-40B4-BE49-F238E27FC236}">
              <a16:creationId xmlns:a16="http://schemas.microsoft.com/office/drawing/2014/main" id="{9450471F-14D4-7340-9CBD-BBEE06340CE8}"/>
            </a:ext>
          </a:extLst>
        </xdr:cNvPr>
        <xdr:cNvSpPr txBox="1">
          <a:spLocks noChangeArrowheads="1"/>
        </xdr:cNvSpPr>
      </xdr:nvSpPr>
      <xdr:spPr bwMode="auto">
        <a:xfrm>
          <a:off x="2781300" y="15252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50</xdr:row>
      <xdr:rowOff>152400</xdr:rowOff>
    </xdr:from>
    <xdr:to>
      <xdr:col>4</xdr:col>
      <xdr:colOff>609600</xdr:colOff>
      <xdr:row>51</xdr:row>
      <xdr:rowOff>152400</xdr:rowOff>
    </xdr:to>
    <xdr:sp macro="" textlink="">
      <xdr:nvSpPr>
        <xdr:cNvPr id="1047" name="Text Box 10">
          <a:extLst>
            <a:ext uri="{FF2B5EF4-FFF2-40B4-BE49-F238E27FC236}">
              <a16:creationId xmlns:a16="http://schemas.microsoft.com/office/drawing/2014/main" id="{CACC1C90-453D-B649-B9EF-D708AC531E28}"/>
            </a:ext>
          </a:extLst>
        </xdr:cNvPr>
        <xdr:cNvSpPr txBox="1">
          <a:spLocks noChangeArrowheads="1"/>
        </xdr:cNvSpPr>
      </xdr:nvSpPr>
      <xdr:spPr bwMode="auto">
        <a:xfrm>
          <a:off x="27813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58</xdr:row>
      <xdr:rowOff>38100</xdr:rowOff>
    </xdr:to>
    <xdr:sp macro="" textlink="">
      <xdr:nvSpPr>
        <xdr:cNvPr id="1048" name="Text Box 6">
          <a:extLst>
            <a:ext uri="{FF2B5EF4-FFF2-40B4-BE49-F238E27FC236}">
              <a16:creationId xmlns:a16="http://schemas.microsoft.com/office/drawing/2014/main" id="{AE3A8EE4-B2A3-A64C-ADAE-D9C4666CB1E6}"/>
            </a:ext>
          </a:extLst>
        </xdr:cNvPr>
        <xdr:cNvSpPr txBox="1">
          <a:spLocks noChangeArrowheads="1"/>
        </xdr:cNvSpPr>
      </xdr:nvSpPr>
      <xdr:spPr bwMode="auto">
        <a:xfrm>
          <a:off x="2781300" y="1657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58</xdr:row>
      <xdr:rowOff>38100</xdr:rowOff>
    </xdr:to>
    <xdr:sp macro="" textlink="">
      <xdr:nvSpPr>
        <xdr:cNvPr id="1049" name="Text Box 10">
          <a:extLst>
            <a:ext uri="{FF2B5EF4-FFF2-40B4-BE49-F238E27FC236}">
              <a16:creationId xmlns:a16="http://schemas.microsoft.com/office/drawing/2014/main" id="{F23CC98A-872D-4043-88E3-79116DC68A33}"/>
            </a:ext>
          </a:extLst>
        </xdr:cNvPr>
        <xdr:cNvSpPr txBox="1">
          <a:spLocks noChangeArrowheads="1"/>
        </xdr:cNvSpPr>
      </xdr:nvSpPr>
      <xdr:spPr bwMode="auto">
        <a:xfrm>
          <a:off x="2781300" y="1657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58</xdr:row>
      <xdr:rowOff>38100</xdr:rowOff>
    </xdr:to>
    <xdr:sp macro="" textlink="">
      <xdr:nvSpPr>
        <xdr:cNvPr id="1050" name="Text Box 6">
          <a:extLst>
            <a:ext uri="{FF2B5EF4-FFF2-40B4-BE49-F238E27FC236}">
              <a16:creationId xmlns:a16="http://schemas.microsoft.com/office/drawing/2014/main" id="{050DA642-DBB4-8B42-A047-F95741FFC163}"/>
            </a:ext>
          </a:extLst>
        </xdr:cNvPr>
        <xdr:cNvSpPr txBox="1">
          <a:spLocks noChangeArrowheads="1"/>
        </xdr:cNvSpPr>
      </xdr:nvSpPr>
      <xdr:spPr bwMode="auto">
        <a:xfrm>
          <a:off x="2781300" y="16522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58</xdr:row>
      <xdr:rowOff>38100</xdr:rowOff>
    </xdr:to>
    <xdr:sp macro="" textlink="">
      <xdr:nvSpPr>
        <xdr:cNvPr id="1051" name="Text Box 10">
          <a:extLst>
            <a:ext uri="{FF2B5EF4-FFF2-40B4-BE49-F238E27FC236}">
              <a16:creationId xmlns:a16="http://schemas.microsoft.com/office/drawing/2014/main" id="{4899745D-01EC-8644-BC71-30368A93C49E}"/>
            </a:ext>
          </a:extLst>
        </xdr:cNvPr>
        <xdr:cNvSpPr txBox="1">
          <a:spLocks noChangeArrowheads="1"/>
        </xdr:cNvSpPr>
      </xdr:nvSpPr>
      <xdr:spPr bwMode="auto">
        <a:xfrm>
          <a:off x="2781300" y="1657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50</xdr:row>
      <xdr:rowOff>152400</xdr:rowOff>
    </xdr:from>
    <xdr:to>
      <xdr:col>4</xdr:col>
      <xdr:colOff>609600</xdr:colOff>
      <xdr:row>51</xdr:row>
      <xdr:rowOff>152400</xdr:rowOff>
    </xdr:to>
    <xdr:sp macro="" textlink="">
      <xdr:nvSpPr>
        <xdr:cNvPr id="1052" name="Text Box 6">
          <a:extLst>
            <a:ext uri="{FF2B5EF4-FFF2-40B4-BE49-F238E27FC236}">
              <a16:creationId xmlns:a16="http://schemas.microsoft.com/office/drawing/2014/main" id="{7D05074D-701D-6140-9E3B-41B30F7EB89F}"/>
            </a:ext>
          </a:extLst>
        </xdr:cNvPr>
        <xdr:cNvSpPr txBox="1">
          <a:spLocks noChangeArrowheads="1"/>
        </xdr:cNvSpPr>
      </xdr:nvSpPr>
      <xdr:spPr bwMode="auto">
        <a:xfrm>
          <a:off x="27813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50</xdr:row>
      <xdr:rowOff>152400</xdr:rowOff>
    </xdr:from>
    <xdr:to>
      <xdr:col>4</xdr:col>
      <xdr:colOff>609600</xdr:colOff>
      <xdr:row>51</xdr:row>
      <xdr:rowOff>152400</xdr:rowOff>
    </xdr:to>
    <xdr:sp macro="" textlink="">
      <xdr:nvSpPr>
        <xdr:cNvPr id="1053" name="Text Box 10">
          <a:extLst>
            <a:ext uri="{FF2B5EF4-FFF2-40B4-BE49-F238E27FC236}">
              <a16:creationId xmlns:a16="http://schemas.microsoft.com/office/drawing/2014/main" id="{2A8DE963-896C-C240-BF1B-AD0B20490C3B}"/>
            </a:ext>
          </a:extLst>
        </xdr:cNvPr>
        <xdr:cNvSpPr txBox="1">
          <a:spLocks noChangeArrowheads="1"/>
        </xdr:cNvSpPr>
      </xdr:nvSpPr>
      <xdr:spPr bwMode="auto">
        <a:xfrm>
          <a:off x="27813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50</xdr:row>
      <xdr:rowOff>101600</xdr:rowOff>
    </xdr:from>
    <xdr:to>
      <xdr:col>4</xdr:col>
      <xdr:colOff>609600</xdr:colOff>
      <xdr:row>51</xdr:row>
      <xdr:rowOff>101600</xdr:rowOff>
    </xdr:to>
    <xdr:sp macro="" textlink="">
      <xdr:nvSpPr>
        <xdr:cNvPr id="1054" name="Text Box 6">
          <a:extLst>
            <a:ext uri="{FF2B5EF4-FFF2-40B4-BE49-F238E27FC236}">
              <a16:creationId xmlns:a16="http://schemas.microsoft.com/office/drawing/2014/main" id="{583ADC18-E830-D046-A7D1-B964D5640F8C}"/>
            </a:ext>
          </a:extLst>
        </xdr:cNvPr>
        <xdr:cNvSpPr txBox="1">
          <a:spLocks noChangeArrowheads="1"/>
        </xdr:cNvSpPr>
      </xdr:nvSpPr>
      <xdr:spPr bwMode="auto">
        <a:xfrm>
          <a:off x="2781300" y="15252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50</xdr:row>
      <xdr:rowOff>152400</xdr:rowOff>
    </xdr:from>
    <xdr:to>
      <xdr:col>4</xdr:col>
      <xdr:colOff>609600</xdr:colOff>
      <xdr:row>51</xdr:row>
      <xdr:rowOff>152400</xdr:rowOff>
    </xdr:to>
    <xdr:sp macro="" textlink="">
      <xdr:nvSpPr>
        <xdr:cNvPr id="1055" name="Text Box 10">
          <a:extLst>
            <a:ext uri="{FF2B5EF4-FFF2-40B4-BE49-F238E27FC236}">
              <a16:creationId xmlns:a16="http://schemas.microsoft.com/office/drawing/2014/main" id="{BBDF9FDF-D0A2-BF46-A24E-E5A77436FBA2}"/>
            </a:ext>
          </a:extLst>
        </xdr:cNvPr>
        <xdr:cNvSpPr txBox="1">
          <a:spLocks noChangeArrowheads="1"/>
        </xdr:cNvSpPr>
      </xdr:nvSpPr>
      <xdr:spPr bwMode="auto">
        <a:xfrm>
          <a:off x="2781300" y="1530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58</xdr:row>
      <xdr:rowOff>38100</xdr:rowOff>
    </xdr:to>
    <xdr:sp macro="" textlink="">
      <xdr:nvSpPr>
        <xdr:cNvPr id="1056" name="Text Box 6">
          <a:extLst>
            <a:ext uri="{FF2B5EF4-FFF2-40B4-BE49-F238E27FC236}">
              <a16:creationId xmlns:a16="http://schemas.microsoft.com/office/drawing/2014/main" id="{897A46F0-E7F3-874F-A4EB-7E80C319A775}"/>
            </a:ext>
          </a:extLst>
        </xdr:cNvPr>
        <xdr:cNvSpPr txBox="1">
          <a:spLocks noChangeArrowheads="1"/>
        </xdr:cNvSpPr>
      </xdr:nvSpPr>
      <xdr:spPr bwMode="auto">
        <a:xfrm>
          <a:off x="2781300" y="1657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58</xdr:row>
      <xdr:rowOff>38100</xdr:rowOff>
    </xdr:to>
    <xdr:sp macro="" textlink="">
      <xdr:nvSpPr>
        <xdr:cNvPr id="1057" name="Text Box 10">
          <a:extLst>
            <a:ext uri="{FF2B5EF4-FFF2-40B4-BE49-F238E27FC236}">
              <a16:creationId xmlns:a16="http://schemas.microsoft.com/office/drawing/2014/main" id="{7BFE1847-1F71-CE4A-89AC-DB0BD9731DEB}"/>
            </a:ext>
          </a:extLst>
        </xdr:cNvPr>
        <xdr:cNvSpPr txBox="1">
          <a:spLocks noChangeArrowheads="1"/>
        </xdr:cNvSpPr>
      </xdr:nvSpPr>
      <xdr:spPr bwMode="auto">
        <a:xfrm>
          <a:off x="2781300" y="1657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58</xdr:row>
      <xdr:rowOff>38100</xdr:rowOff>
    </xdr:to>
    <xdr:sp macro="" textlink="">
      <xdr:nvSpPr>
        <xdr:cNvPr id="1058" name="Text Box 6">
          <a:extLst>
            <a:ext uri="{FF2B5EF4-FFF2-40B4-BE49-F238E27FC236}">
              <a16:creationId xmlns:a16="http://schemas.microsoft.com/office/drawing/2014/main" id="{0AFAC24B-EAB9-644F-BDA9-8231FF4FA6F5}"/>
            </a:ext>
          </a:extLst>
        </xdr:cNvPr>
        <xdr:cNvSpPr txBox="1">
          <a:spLocks noChangeArrowheads="1"/>
        </xdr:cNvSpPr>
      </xdr:nvSpPr>
      <xdr:spPr bwMode="auto">
        <a:xfrm>
          <a:off x="2781300" y="16522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58</xdr:row>
      <xdr:rowOff>38100</xdr:rowOff>
    </xdr:to>
    <xdr:sp macro="" textlink="">
      <xdr:nvSpPr>
        <xdr:cNvPr id="1059" name="Text Box 10">
          <a:extLst>
            <a:ext uri="{FF2B5EF4-FFF2-40B4-BE49-F238E27FC236}">
              <a16:creationId xmlns:a16="http://schemas.microsoft.com/office/drawing/2014/main" id="{1DC73ADB-62B6-3C4D-B567-6F7A9B177026}"/>
            </a:ext>
          </a:extLst>
        </xdr:cNvPr>
        <xdr:cNvSpPr txBox="1">
          <a:spLocks noChangeArrowheads="1"/>
        </xdr:cNvSpPr>
      </xdr:nvSpPr>
      <xdr:spPr bwMode="auto">
        <a:xfrm>
          <a:off x="2781300" y="1657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58</xdr:row>
      <xdr:rowOff>38100</xdr:rowOff>
    </xdr:to>
    <xdr:sp macro="" textlink="">
      <xdr:nvSpPr>
        <xdr:cNvPr id="1060" name="Text Box 6">
          <a:extLst>
            <a:ext uri="{FF2B5EF4-FFF2-40B4-BE49-F238E27FC236}">
              <a16:creationId xmlns:a16="http://schemas.microsoft.com/office/drawing/2014/main" id="{09DD6540-CA7B-EE41-AB18-B00ABEDFA872}"/>
            </a:ext>
          </a:extLst>
        </xdr:cNvPr>
        <xdr:cNvSpPr txBox="1">
          <a:spLocks noChangeArrowheads="1"/>
        </xdr:cNvSpPr>
      </xdr:nvSpPr>
      <xdr:spPr bwMode="auto">
        <a:xfrm>
          <a:off x="2781300" y="1657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58</xdr:row>
      <xdr:rowOff>38100</xdr:rowOff>
    </xdr:to>
    <xdr:sp macro="" textlink="">
      <xdr:nvSpPr>
        <xdr:cNvPr id="1061" name="Text Box 10">
          <a:extLst>
            <a:ext uri="{FF2B5EF4-FFF2-40B4-BE49-F238E27FC236}">
              <a16:creationId xmlns:a16="http://schemas.microsoft.com/office/drawing/2014/main" id="{8CF672A0-EBE8-2B48-B6DB-6138B883A98B}"/>
            </a:ext>
          </a:extLst>
        </xdr:cNvPr>
        <xdr:cNvSpPr txBox="1">
          <a:spLocks noChangeArrowheads="1"/>
        </xdr:cNvSpPr>
      </xdr:nvSpPr>
      <xdr:spPr bwMode="auto">
        <a:xfrm>
          <a:off x="2781300" y="1657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58</xdr:row>
      <xdr:rowOff>38100</xdr:rowOff>
    </xdr:to>
    <xdr:sp macro="" textlink="">
      <xdr:nvSpPr>
        <xdr:cNvPr id="1062" name="Text Box 6">
          <a:extLst>
            <a:ext uri="{FF2B5EF4-FFF2-40B4-BE49-F238E27FC236}">
              <a16:creationId xmlns:a16="http://schemas.microsoft.com/office/drawing/2014/main" id="{6F1626B1-DC95-D942-9677-12BFECFC3CEF}"/>
            </a:ext>
          </a:extLst>
        </xdr:cNvPr>
        <xdr:cNvSpPr txBox="1">
          <a:spLocks noChangeArrowheads="1"/>
        </xdr:cNvSpPr>
      </xdr:nvSpPr>
      <xdr:spPr bwMode="auto">
        <a:xfrm>
          <a:off x="2781300" y="16522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58</xdr:row>
      <xdr:rowOff>38100</xdr:rowOff>
    </xdr:to>
    <xdr:sp macro="" textlink="">
      <xdr:nvSpPr>
        <xdr:cNvPr id="1063" name="Text Box 10">
          <a:extLst>
            <a:ext uri="{FF2B5EF4-FFF2-40B4-BE49-F238E27FC236}">
              <a16:creationId xmlns:a16="http://schemas.microsoft.com/office/drawing/2014/main" id="{63267D89-5C85-5447-BD32-639B3309BADC}"/>
            </a:ext>
          </a:extLst>
        </xdr:cNvPr>
        <xdr:cNvSpPr txBox="1">
          <a:spLocks noChangeArrowheads="1"/>
        </xdr:cNvSpPr>
      </xdr:nvSpPr>
      <xdr:spPr bwMode="auto">
        <a:xfrm>
          <a:off x="2781300" y="1657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58</xdr:row>
      <xdr:rowOff>38100</xdr:rowOff>
    </xdr:to>
    <xdr:sp macro="" textlink="">
      <xdr:nvSpPr>
        <xdr:cNvPr id="1064" name="Text Box 6">
          <a:extLst>
            <a:ext uri="{FF2B5EF4-FFF2-40B4-BE49-F238E27FC236}">
              <a16:creationId xmlns:a16="http://schemas.microsoft.com/office/drawing/2014/main" id="{A86E9EED-EBB4-E043-BD01-C5BE6087FAC0}"/>
            </a:ext>
          </a:extLst>
        </xdr:cNvPr>
        <xdr:cNvSpPr txBox="1">
          <a:spLocks noChangeArrowheads="1"/>
        </xdr:cNvSpPr>
      </xdr:nvSpPr>
      <xdr:spPr bwMode="auto">
        <a:xfrm>
          <a:off x="2781300" y="16522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58</xdr:row>
      <xdr:rowOff>38100</xdr:rowOff>
    </xdr:to>
    <xdr:sp macro="" textlink="">
      <xdr:nvSpPr>
        <xdr:cNvPr id="1065" name="Text Box 10">
          <a:extLst>
            <a:ext uri="{FF2B5EF4-FFF2-40B4-BE49-F238E27FC236}">
              <a16:creationId xmlns:a16="http://schemas.microsoft.com/office/drawing/2014/main" id="{F7A2A057-0EA2-FB43-BEBC-F62216AA5553}"/>
            </a:ext>
          </a:extLst>
        </xdr:cNvPr>
        <xdr:cNvSpPr txBox="1">
          <a:spLocks noChangeArrowheads="1"/>
        </xdr:cNvSpPr>
      </xdr:nvSpPr>
      <xdr:spPr bwMode="auto">
        <a:xfrm>
          <a:off x="2781300" y="1657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58</xdr:row>
      <xdr:rowOff>38100</xdr:rowOff>
    </xdr:to>
    <xdr:sp macro="" textlink="">
      <xdr:nvSpPr>
        <xdr:cNvPr id="1066" name="Text Box 6">
          <a:extLst>
            <a:ext uri="{FF2B5EF4-FFF2-40B4-BE49-F238E27FC236}">
              <a16:creationId xmlns:a16="http://schemas.microsoft.com/office/drawing/2014/main" id="{FAA7123B-88FF-1044-8267-4683C48754FA}"/>
            </a:ext>
          </a:extLst>
        </xdr:cNvPr>
        <xdr:cNvSpPr txBox="1">
          <a:spLocks noChangeArrowheads="1"/>
        </xdr:cNvSpPr>
      </xdr:nvSpPr>
      <xdr:spPr bwMode="auto">
        <a:xfrm>
          <a:off x="2781300" y="1657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58</xdr:row>
      <xdr:rowOff>38100</xdr:rowOff>
    </xdr:to>
    <xdr:sp macro="" textlink="">
      <xdr:nvSpPr>
        <xdr:cNvPr id="1067" name="Text Box 10">
          <a:extLst>
            <a:ext uri="{FF2B5EF4-FFF2-40B4-BE49-F238E27FC236}">
              <a16:creationId xmlns:a16="http://schemas.microsoft.com/office/drawing/2014/main" id="{C08C8283-427A-F04C-AA46-839EACBDC656}"/>
            </a:ext>
          </a:extLst>
        </xdr:cNvPr>
        <xdr:cNvSpPr txBox="1">
          <a:spLocks noChangeArrowheads="1"/>
        </xdr:cNvSpPr>
      </xdr:nvSpPr>
      <xdr:spPr bwMode="auto">
        <a:xfrm>
          <a:off x="2781300" y="1657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58</xdr:row>
      <xdr:rowOff>38100</xdr:rowOff>
    </xdr:to>
    <xdr:sp macro="" textlink="">
      <xdr:nvSpPr>
        <xdr:cNvPr id="1068" name="Text Box 6">
          <a:extLst>
            <a:ext uri="{FF2B5EF4-FFF2-40B4-BE49-F238E27FC236}">
              <a16:creationId xmlns:a16="http://schemas.microsoft.com/office/drawing/2014/main" id="{13020911-401D-924B-A3A9-39D5DCC3B503}"/>
            </a:ext>
          </a:extLst>
        </xdr:cNvPr>
        <xdr:cNvSpPr txBox="1">
          <a:spLocks noChangeArrowheads="1"/>
        </xdr:cNvSpPr>
      </xdr:nvSpPr>
      <xdr:spPr bwMode="auto">
        <a:xfrm>
          <a:off x="2781300" y="16522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58</xdr:row>
      <xdr:rowOff>38100</xdr:rowOff>
    </xdr:to>
    <xdr:sp macro="" textlink="">
      <xdr:nvSpPr>
        <xdr:cNvPr id="1069" name="Text Box 10">
          <a:extLst>
            <a:ext uri="{FF2B5EF4-FFF2-40B4-BE49-F238E27FC236}">
              <a16:creationId xmlns:a16="http://schemas.microsoft.com/office/drawing/2014/main" id="{D267F1A7-1120-6A4B-8B5C-1F8CA2FF2311}"/>
            </a:ext>
          </a:extLst>
        </xdr:cNvPr>
        <xdr:cNvSpPr txBox="1">
          <a:spLocks noChangeArrowheads="1"/>
        </xdr:cNvSpPr>
      </xdr:nvSpPr>
      <xdr:spPr bwMode="auto">
        <a:xfrm>
          <a:off x="2781300" y="1657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58</xdr:row>
      <xdr:rowOff>38100</xdr:rowOff>
    </xdr:to>
    <xdr:sp macro="" textlink="">
      <xdr:nvSpPr>
        <xdr:cNvPr id="1070" name="Text Box 6">
          <a:extLst>
            <a:ext uri="{FF2B5EF4-FFF2-40B4-BE49-F238E27FC236}">
              <a16:creationId xmlns:a16="http://schemas.microsoft.com/office/drawing/2014/main" id="{E39B7CBD-1B6D-4B44-AC11-36392B717C89}"/>
            </a:ext>
          </a:extLst>
        </xdr:cNvPr>
        <xdr:cNvSpPr txBox="1">
          <a:spLocks noChangeArrowheads="1"/>
        </xdr:cNvSpPr>
      </xdr:nvSpPr>
      <xdr:spPr bwMode="auto">
        <a:xfrm>
          <a:off x="2781300" y="1657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58</xdr:row>
      <xdr:rowOff>38100</xdr:rowOff>
    </xdr:to>
    <xdr:sp macro="" textlink="">
      <xdr:nvSpPr>
        <xdr:cNvPr id="1071" name="Text Box 10">
          <a:extLst>
            <a:ext uri="{FF2B5EF4-FFF2-40B4-BE49-F238E27FC236}">
              <a16:creationId xmlns:a16="http://schemas.microsoft.com/office/drawing/2014/main" id="{CFB73D64-BF5A-4E42-804B-2EF21CB8AB35}"/>
            </a:ext>
          </a:extLst>
        </xdr:cNvPr>
        <xdr:cNvSpPr txBox="1">
          <a:spLocks noChangeArrowheads="1"/>
        </xdr:cNvSpPr>
      </xdr:nvSpPr>
      <xdr:spPr bwMode="auto">
        <a:xfrm>
          <a:off x="2781300" y="1657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58</xdr:row>
      <xdr:rowOff>38100</xdr:rowOff>
    </xdr:to>
    <xdr:sp macro="" textlink="">
      <xdr:nvSpPr>
        <xdr:cNvPr id="1072" name="Text Box 6">
          <a:extLst>
            <a:ext uri="{FF2B5EF4-FFF2-40B4-BE49-F238E27FC236}">
              <a16:creationId xmlns:a16="http://schemas.microsoft.com/office/drawing/2014/main" id="{87A17E12-5C98-CE4C-9FC8-252FD5FC5D9E}"/>
            </a:ext>
          </a:extLst>
        </xdr:cNvPr>
        <xdr:cNvSpPr txBox="1">
          <a:spLocks noChangeArrowheads="1"/>
        </xdr:cNvSpPr>
      </xdr:nvSpPr>
      <xdr:spPr bwMode="auto">
        <a:xfrm>
          <a:off x="2781300" y="16522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58</xdr:row>
      <xdr:rowOff>38100</xdr:rowOff>
    </xdr:to>
    <xdr:sp macro="" textlink="">
      <xdr:nvSpPr>
        <xdr:cNvPr id="1073" name="Text Box 10">
          <a:extLst>
            <a:ext uri="{FF2B5EF4-FFF2-40B4-BE49-F238E27FC236}">
              <a16:creationId xmlns:a16="http://schemas.microsoft.com/office/drawing/2014/main" id="{23F5B43D-5C11-8442-9E33-8867FEAFD641}"/>
            </a:ext>
          </a:extLst>
        </xdr:cNvPr>
        <xdr:cNvSpPr txBox="1">
          <a:spLocks noChangeArrowheads="1"/>
        </xdr:cNvSpPr>
      </xdr:nvSpPr>
      <xdr:spPr bwMode="auto">
        <a:xfrm>
          <a:off x="2781300" y="1657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58</xdr:row>
      <xdr:rowOff>38100</xdr:rowOff>
    </xdr:to>
    <xdr:sp macro="" textlink="">
      <xdr:nvSpPr>
        <xdr:cNvPr id="1074" name="Text Box 6">
          <a:extLst>
            <a:ext uri="{FF2B5EF4-FFF2-40B4-BE49-F238E27FC236}">
              <a16:creationId xmlns:a16="http://schemas.microsoft.com/office/drawing/2014/main" id="{EBCA5008-3022-AD43-854C-8A57C8D2F25D}"/>
            </a:ext>
          </a:extLst>
        </xdr:cNvPr>
        <xdr:cNvSpPr txBox="1">
          <a:spLocks noChangeArrowheads="1"/>
        </xdr:cNvSpPr>
      </xdr:nvSpPr>
      <xdr:spPr bwMode="auto">
        <a:xfrm>
          <a:off x="2781300" y="1657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58</xdr:row>
      <xdr:rowOff>38100</xdr:rowOff>
    </xdr:to>
    <xdr:sp macro="" textlink="">
      <xdr:nvSpPr>
        <xdr:cNvPr id="1075" name="Text Box 10">
          <a:extLst>
            <a:ext uri="{FF2B5EF4-FFF2-40B4-BE49-F238E27FC236}">
              <a16:creationId xmlns:a16="http://schemas.microsoft.com/office/drawing/2014/main" id="{DD763B64-7EE5-D84E-BE13-1D0AD1DFAACC}"/>
            </a:ext>
          </a:extLst>
        </xdr:cNvPr>
        <xdr:cNvSpPr txBox="1">
          <a:spLocks noChangeArrowheads="1"/>
        </xdr:cNvSpPr>
      </xdr:nvSpPr>
      <xdr:spPr bwMode="auto">
        <a:xfrm>
          <a:off x="2781300" y="1657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58</xdr:row>
      <xdr:rowOff>38100</xdr:rowOff>
    </xdr:to>
    <xdr:sp macro="" textlink="">
      <xdr:nvSpPr>
        <xdr:cNvPr id="1076" name="Text Box 6">
          <a:extLst>
            <a:ext uri="{FF2B5EF4-FFF2-40B4-BE49-F238E27FC236}">
              <a16:creationId xmlns:a16="http://schemas.microsoft.com/office/drawing/2014/main" id="{EC83930C-9236-7848-9E78-5E61481D9F0B}"/>
            </a:ext>
          </a:extLst>
        </xdr:cNvPr>
        <xdr:cNvSpPr txBox="1">
          <a:spLocks noChangeArrowheads="1"/>
        </xdr:cNvSpPr>
      </xdr:nvSpPr>
      <xdr:spPr bwMode="auto">
        <a:xfrm>
          <a:off x="2781300" y="16522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58</xdr:row>
      <xdr:rowOff>38100</xdr:rowOff>
    </xdr:to>
    <xdr:sp macro="" textlink="">
      <xdr:nvSpPr>
        <xdr:cNvPr id="1077" name="Text Box 10">
          <a:extLst>
            <a:ext uri="{FF2B5EF4-FFF2-40B4-BE49-F238E27FC236}">
              <a16:creationId xmlns:a16="http://schemas.microsoft.com/office/drawing/2014/main" id="{0EE3755B-BE67-4A48-AB00-96BBF8AE19B1}"/>
            </a:ext>
          </a:extLst>
        </xdr:cNvPr>
        <xdr:cNvSpPr txBox="1">
          <a:spLocks noChangeArrowheads="1"/>
        </xdr:cNvSpPr>
      </xdr:nvSpPr>
      <xdr:spPr bwMode="auto">
        <a:xfrm>
          <a:off x="2781300" y="1657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58</xdr:row>
      <xdr:rowOff>38100</xdr:rowOff>
    </xdr:to>
    <xdr:sp macro="" textlink="">
      <xdr:nvSpPr>
        <xdr:cNvPr id="1078" name="Text Box 6">
          <a:extLst>
            <a:ext uri="{FF2B5EF4-FFF2-40B4-BE49-F238E27FC236}">
              <a16:creationId xmlns:a16="http://schemas.microsoft.com/office/drawing/2014/main" id="{A011145F-B52E-174D-8AAA-218F8D18E65F}"/>
            </a:ext>
          </a:extLst>
        </xdr:cNvPr>
        <xdr:cNvSpPr txBox="1">
          <a:spLocks noChangeArrowheads="1"/>
        </xdr:cNvSpPr>
      </xdr:nvSpPr>
      <xdr:spPr bwMode="auto">
        <a:xfrm>
          <a:off x="2781300" y="16522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58</xdr:row>
      <xdr:rowOff>38100</xdr:rowOff>
    </xdr:to>
    <xdr:sp macro="" textlink="">
      <xdr:nvSpPr>
        <xdr:cNvPr id="1079" name="Text Box 10">
          <a:extLst>
            <a:ext uri="{FF2B5EF4-FFF2-40B4-BE49-F238E27FC236}">
              <a16:creationId xmlns:a16="http://schemas.microsoft.com/office/drawing/2014/main" id="{6624681A-4133-EB4F-B861-85B2736758CC}"/>
            </a:ext>
          </a:extLst>
        </xdr:cNvPr>
        <xdr:cNvSpPr txBox="1">
          <a:spLocks noChangeArrowheads="1"/>
        </xdr:cNvSpPr>
      </xdr:nvSpPr>
      <xdr:spPr bwMode="auto">
        <a:xfrm>
          <a:off x="2781300" y="1657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58</xdr:row>
      <xdr:rowOff>38100</xdr:rowOff>
    </xdr:to>
    <xdr:sp macro="" textlink="">
      <xdr:nvSpPr>
        <xdr:cNvPr id="1080" name="Text Box 6">
          <a:extLst>
            <a:ext uri="{FF2B5EF4-FFF2-40B4-BE49-F238E27FC236}">
              <a16:creationId xmlns:a16="http://schemas.microsoft.com/office/drawing/2014/main" id="{43FD161E-49BF-4340-81E4-87630997D7EC}"/>
            </a:ext>
          </a:extLst>
        </xdr:cNvPr>
        <xdr:cNvSpPr txBox="1">
          <a:spLocks noChangeArrowheads="1"/>
        </xdr:cNvSpPr>
      </xdr:nvSpPr>
      <xdr:spPr bwMode="auto">
        <a:xfrm>
          <a:off x="2781300" y="1657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58</xdr:row>
      <xdr:rowOff>38100</xdr:rowOff>
    </xdr:to>
    <xdr:sp macro="" textlink="">
      <xdr:nvSpPr>
        <xdr:cNvPr id="1081" name="Text Box 10">
          <a:extLst>
            <a:ext uri="{FF2B5EF4-FFF2-40B4-BE49-F238E27FC236}">
              <a16:creationId xmlns:a16="http://schemas.microsoft.com/office/drawing/2014/main" id="{1381F544-B157-E440-9AB5-09066250C729}"/>
            </a:ext>
          </a:extLst>
        </xdr:cNvPr>
        <xdr:cNvSpPr txBox="1">
          <a:spLocks noChangeArrowheads="1"/>
        </xdr:cNvSpPr>
      </xdr:nvSpPr>
      <xdr:spPr bwMode="auto">
        <a:xfrm>
          <a:off x="2781300" y="1657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58</xdr:row>
      <xdr:rowOff>38100</xdr:rowOff>
    </xdr:to>
    <xdr:sp macro="" textlink="">
      <xdr:nvSpPr>
        <xdr:cNvPr id="1082" name="Text Box 6">
          <a:extLst>
            <a:ext uri="{FF2B5EF4-FFF2-40B4-BE49-F238E27FC236}">
              <a16:creationId xmlns:a16="http://schemas.microsoft.com/office/drawing/2014/main" id="{84717688-B733-7749-86CA-415BE32CC671}"/>
            </a:ext>
          </a:extLst>
        </xdr:cNvPr>
        <xdr:cNvSpPr txBox="1">
          <a:spLocks noChangeArrowheads="1"/>
        </xdr:cNvSpPr>
      </xdr:nvSpPr>
      <xdr:spPr bwMode="auto">
        <a:xfrm>
          <a:off x="2781300" y="16522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58</xdr:row>
      <xdr:rowOff>38100</xdr:rowOff>
    </xdr:to>
    <xdr:sp macro="" textlink="">
      <xdr:nvSpPr>
        <xdr:cNvPr id="1083" name="Text Box 10">
          <a:extLst>
            <a:ext uri="{FF2B5EF4-FFF2-40B4-BE49-F238E27FC236}">
              <a16:creationId xmlns:a16="http://schemas.microsoft.com/office/drawing/2014/main" id="{A00ACA57-C9B4-E948-A72B-496DC4946BC3}"/>
            </a:ext>
          </a:extLst>
        </xdr:cNvPr>
        <xdr:cNvSpPr txBox="1">
          <a:spLocks noChangeArrowheads="1"/>
        </xdr:cNvSpPr>
      </xdr:nvSpPr>
      <xdr:spPr bwMode="auto">
        <a:xfrm>
          <a:off x="2781300" y="1657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660400</xdr:colOff>
      <xdr:row>57</xdr:row>
      <xdr:rowOff>0</xdr:rowOff>
    </xdr:from>
    <xdr:to>
      <xdr:col>4</xdr:col>
      <xdr:colOff>660400</xdr:colOff>
      <xdr:row>58</xdr:row>
      <xdr:rowOff>38100</xdr:rowOff>
    </xdr:to>
    <xdr:sp macro="" textlink="">
      <xdr:nvSpPr>
        <xdr:cNvPr id="1084" name="Text Box 6">
          <a:extLst>
            <a:ext uri="{FF2B5EF4-FFF2-40B4-BE49-F238E27FC236}">
              <a16:creationId xmlns:a16="http://schemas.microsoft.com/office/drawing/2014/main" id="{CE6BABEF-8944-E446-8BE7-A1C0B73E4A76}"/>
            </a:ext>
          </a:extLst>
        </xdr:cNvPr>
        <xdr:cNvSpPr txBox="1">
          <a:spLocks noChangeArrowheads="1"/>
        </xdr:cNvSpPr>
      </xdr:nvSpPr>
      <xdr:spPr bwMode="auto">
        <a:xfrm>
          <a:off x="2832100" y="1657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58</xdr:row>
      <xdr:rowOff>38100</xdr:rowOff>
    </xdr:to>
    <xdr:sp macro="" textlink="">
      <xdr:nvSpPr>
        <xdr:cNvPr id="1085" name="Text Box 10">
          <a:extLst>
            <a:ext uri="{FF2B5EF4-FFF2-40B4-BE49-F238E27FC236}">
              <a16:creationId xmlns:a16="http://schemas.microsoft.com/office/drawing/2014/main" id="{C677718D-F73E-FF45-97C1-A77A3E255265}"/>
            </a:ext>
          </a:extLst>
        </xdr:cNvPr>
        <xdr:cNvSpPr txBox="1">
          <a:spLocks noChangeArrowheads="1"/>
        </xdr:cNvSpPr>
      </xdr:nvSpPr>
      <xdr:spPr bwMode="auto">
        <a:xfrm>
          <a:off x="2781300" y="1657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58</xdr:row>
      <xdr:rowOff>38100</xdr:rowOff>
    </xdr:to>
    <xdr:sp macro="" textlink="">
      <xdr:nvSpPr>
        <xdr:cNvPr id="1086" name="Text Box 6">
          <a:extLst>
            <a:ext uri="{FF2B5EF4-FFF2-40B4-BE49-F238E27FC236}">
              <a16:creationId xmlns:a16="http://schemas.microsoft.com/office/drawing/2014/main" id="{8CAC0544-3769-BC43-A347-BE6A13C475F2}"/>
            </a:ext>
          </a:extLst>
        </xdr:cNvPr>
        <xdr:cNvSpPr txBox="1">
          <a:spLocks noChangeArrowheads="1"/>
        </xdr:cNvSpPr>
      </xdr:nvSpPr>
      <xdr:spPr bwMode="auto">
        <a:xfrm>
          <a:off x="2781300" y="16522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58</xdr:row>
      <xdr:rowOff>38100</xdr:rowOff>
    </xdr:to>
    <xdr:sp macro="" textlink="">
      <xdr:nvSpPr>
        <xdr:cNvPr id="1087" name="Text Box 10">
          <a:extLst>
            <a:ext uri="{FF2B5EF4-FFF2-40B4-BE49-F238E27FC236}">
              <a16:creationId xmlns:a16="http://schemas.microsoft.com/office/drawing/2014/main" id="{6A659283-69E2-644D-ADBD-4F6BC3CF2200}"/>
            </a:ext>
          </a:extLst>
        </xdr:cNvPr>
        <xdr:cNvSpPr txBox="1">
          <a:spLocks noChangeArrowheads="1"/>
        </xdr:cNvSpPr>
      </xdr:nvSpPr>
      <xdr:spPr bwMode="auto">
        <a:xfrm>
          <a:off x="2781300" y="1657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58</xdr:row>
      <xdr:rowOff>38100</xdr:rowOff>
    </xdr:to>
    <xdr:sp macro="" textlink="">
      <xdr:nvSpPr>
        <xdr:cNvPr id="1088" name="Text Box 6">
          <a:extLst>
            <a:ext uri="{FF2B5EF4-FFF2-40B4-BE49-F238E27FC236}">
              <a16:creationId xmlns:a16="http://schemas.microsoft.com/office/drawing/2014/main" id="{916AD8BE-9B49-DA4E-BE56-40EE220141AF}"/>
            </a:ext>
          </a:extLst>
        </xdr:cNvPr>
        <xdr:cNvSpPr txBox="1">
          <a:spLocks noChangeArrowheads="1"/>
        </xdr:cNvSpPr>
      </xdr:nvSpPr>
      <xdr:spPr bwMode="auto">
        <a:xfrm>
          <a:off x="2781300" y="1657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58</xdr:row>
      <xdr:rowOff>38100</xdr:rowOff>
    </xdr:to>
    <xdr:sp macro="" textlink="">
      <xdr:nvSpPr>
        <xdr:cNvPr id="1089" name="Text Box 10">
          <a:extLst>
            <a:ext uri="{FF2B5EF4-FFF2-40B4-BE49-F238E27FC236}">
              <a16:creationId xmlns:a16="http://schemas.microsoft.com/office/drawing/2014/main" id="{4FFB19E5-23B3-2A43-9996-9829DA7E5253}"/>
            </a:ext>
          </a:extLst>
        </xdr:cNvPr>
        <xdr:cNvSpPr txBox="1">
          <a:spLocks noChangeArrowheads="1"/>
        </xdr:cNvSpPr>
      </xdr:nvSpPr>
      <xdr:spPr bwMode="auto">
        <a:xfrm>
          <a:off x="2781300" y="1657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58</xdr:row>
      <xdr:rowOff>38100</xdr:rowOff>
    </xdr:to>
    <xdr:sp macro="" textlink="">
      <xdr:nvSpPr>
        <xdr:cNvPr id="1090" name="Text Box 6">
          <a:extLst>
            <a:ext uri="{FF2B5EF4-FFF2-40B4-BE49-F238E27FC236}">
              <a16:creationId xmlns:a16="http://schemas.microsoft.com/office/drawing/2014/main" id="{DB78D7A2-2C6A-E24A-8367-927F032D8172}"/>
            </a:ext>
          </a:extLst>
        </xdr:cNvPr>
        <xdr:cNvSpPr txBox="1">
          <a:spLocks noChangeArrowheads="1"/>
        </xdr:cNvSpPr>
      </xdr:nvSpPr>
      <xdr:spPr bwMode="auto">
        <a:xfrm>
          <a:off x="2781300" y="16522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58</xdr:row>
      <xdr:rowOff>38100</xdr:rowOff>
    </xdr:to>
    <xdr:sp macro="" textlink="">
      <xdr:nvSpPr>
        <xdr:cNvPr id="1091" name="Text Box 10">
          <a:extLst>
            <a:ext uri="{FF2B5EF4-FFF2-40B4-BE49-F238E27FC236}">
              <a16:creationId xmlns:a16="http://schemas.microsoft.com/office/drawing/2014/main" id="{BB809631-5854-1D48-95A9-2800B6E844F5}"/>
            </a:ext>
          </a:extLst>
        </xdr:cNvPr>
        <xdr:cNvSpPr txBox="1">
          <a:spLocks noChangeArrowheads="1"/>
        </xdr:cNvSpPr>
      </xdr:nvSpPr>
      <xdr:spPr bwMode="auto">
        <a:xfrm>
          <a:off x="2781300" y="1657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58</xdr:row>
      <xdr:rowOff>38100</xdr:rowOff>
    </xdr:to>
    <xdr:sp macro="" textlink="">
      <xdr:nvSpPr>
        <xdr:cNvPr id="1092" name="Text Box 6">
          <a:extLst>
            <a:ext uri="{FF2B5EF4-FFF2-40B4-BE49-F238E27FC236}">
              <a16:creationId xmlns:a16="http://schemas.microsoft.com/office/drawing/2014/main" id="{C4579F17-9591-5A40-B858-D94ACFEDC77F}"/>
            </a:ext>
          </a:extLst>
        </xdr:cNvPr>
        <xdr:cNvSpPr txBox="1">
          <a:spLocks noChangeArrowheads="1"/>
        </xdr:cNvSpPr>
      </xdr:nvSpPr>
      <xdr:spPr bwMode="auto">
        <a:xfrm>
          <a:off x="2781300" y="1657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58</xdr:row>
      <xdr:rowOff>38100</xdr:rowOff>
    </xdr:to>
    <xdr:sp macro="" textlink="">
      <xdr:nvSpPr>
        <xdr:cNvPr id="1093" name="Text Box 10">
          <a:extLst>
            <a:ext uri="{FF2B5EF4-FFF2-40B4-BE49-F238E27FC236}">
              <a16:creationId xmlns:a16="http://schemas.microsoft.com/office/drawing/2014/main" id="{588C0240-B678-3F48-B286-F1B6B1D69B06}"/>
            </a:ext>
          </a:extLst>
        </xdr:cNvPr>
        <xdr:cNvSpPr txBox="1">
          <a:spLocks noChangeArrowheads="1"/>
        </xdr:cNvSpPr>
      </xdr:nvSpPr>
      <xdr:spPr bwMode="auto">
        <a:xfrm>
          <a:off x="2781300" y="1657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58</xdr:row>
      <xdr:rowOff>38100</xdr:rowOff>
    </xdr:to>
    <xdr:sp macro="" textlink="">
      <xdr:nvSpPr>
        <xdr:cNvPr id="1094" name="Text Box 6">
          <a:extLst>
            <a:ext uri="{FF2B5EF4-FFF2-40B4-BE49-F238E27FC236}">
              <a16:creationId xmlns:a16="http://schemas.microsoft.com/office/drawing/2014/main" id="{AB08BD3B-EC7C-A641-A633-CEC97F7604A7}"/>
            </a:ext>
          </a:extLst>
        </xdr:cNvPr>
        <xdr:cNvSpPr txBox="1">
          <a:spLocks noChangeArrowheads="1"/>
        </xdr:cNvSpPr>
      </xdr:nvSpPr>
      <xdr:spPr bwMode="auto">
        <a:xfrm>
          <a:off x="2781300" y="16522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58</xdr:row>
      <xdr:rowOff>38100</xdr:rowOff>
    </xdr:to>
    <xdr:sp macro="" textlink="">
      <xdr:nvSpPr>
        <xdr:cNvPr id="1095" name="Text Box 10">
          <a:extLst>
            <a:ext uri="{FF2B5EF4-FFF2-40B4-BE49-F238E27FC236}">
              <a16:creationId xmlns:a16="http://schemas.microsoft.com/office/drawing/2014/main" id="{83B04029-C632-604F-B2E5-096D76199756}"/>
            </a:ext>
          </a:extLst>
        </xdr:cNvPr>
        <xdr:cNvSpPr txBox="1">
          <a:spLocks noChangeArrowheads="1"/>
        </xdr:cNvSpPr>
      </xdr:nvSpPr>
      <xdr:spPr bwMode="auto">
        <a:xfrm>
          <a:off x="2781300" y="1657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58</xdr:row>
      <xdr:rowOff>38100</xdr:rowOff>
    </xdr:to>
    <xdr:sp macro="" textlink="">
      <xdr:nvSpPr>
        <xdr:cNvPr id="1096" name="Text Box 6">
          <a:extLst>
            <a:ext uri="{FF2B5EF4-FFF2-40B4-BE49-F238E27FC236}">
              <a16:creationId xmlns:a16="http://schemas.microsoft.com/office/drawing/2014/main" id="{9351C480-F768-104F-A8EA-A1275EE2D0FD}"/>
            </a:ext>
          </a:extLst>
        </xdr:cNvPr>
        <xdr:cNvSpPr txBox="1">
          <a:spLocks noChangeArrowheads="1"/>
        </xdr:cNvSpPr>
      </xdr:nvSpPr>
      <xdr:spPr bwMode="auto">
        <a:xfrm>
          <a:off x="2781300" y="16522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58</xdr:row>
      <xdr:rowOff>38100</xdr:rowOff>
    </xdr:to>
    <xdr:sp macro="" textlink="">
      <xdr:nvSpPr>
        <xdr:cNvPr id="1097" name="Text Box 10">
          <a:extLst>
            <a:ext uri="{FF2B5EF4-FFF2-40B4-BE49-F238E27FC236}">
              <a16:creationId xmlns:a16="http://schemas.microsoft.com/office/drawing/2014/main" id="{3C4778D4-1E7F-EC4A-AF5C-304B15D72003}"/>
            </a:ext>
          </a:extLst>
        </xdr:cNvPr>
        <xdr:cNvSpPr txBox="1">
          <a:spLocks noChangeArrowheads="1"/>
        </xdr:cNvSpPr>
      </xdr:nvSpPr>
      <xdr:spPr bwMode="auto">
        <a:xfrm>
          <a:off x="2781300" y="1657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58</xdr:row>
      <xdr:rowOff>38100</xdr:rowOff>
    </xdr:to>
    <xdr:sp macro="" textlink="">
      <xdr:nvSpPr>
        <xdr:cNvPr id="1098" name="Text Box 6">
          <a:extLst>
            <a:ext uri="{FF2B5EF4-FFF2-40B4-BE49-F238E27FC236}">
              <a16:creationId xmlns:a16="http://schemas.microsoft.com/office/drawing/2014/main" id="{3994B23A-3DB4-EB4A-AFFE-F7DC2EB45755}"/>
            </a:ext>
          </a:extLst>
        </xdr:cNvPr>
        <xdr:cNvSpPr txBox="1">
          <a:spLocks noChangeArrowheads="1"/>
        </xdr:cNvSpPr>
      </xdr:nvSpPr>
      <xdr:spPr bwMode="auto">
        <a:xfrm>
          <a:off x="2781300" y="1657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58</xdr:row>
      <xdr:rowOff>38100</xdr:rowOff>
    </xdr:to>
    <xdr:sp macro="" textlink="">
      <xdr:nvSpPr>
        <xdr:cNvPr id="1099" name="Text Box 10">
          <a:extLst>
            <a:ext uri="{FF2B5EF4-FFF2-40B4-BE49-F238E27FC236}">
              <a16:creationId xmlns:a16="http://schemas.microsoft.com/office/drawing/2014/main" id="{7A4D485A-FCCA-0748-8479-4E524DEB7A83}"/>
            </a:ext>
          </a:extLst>
        </xdr:cNvPr>
        <xdr:cNvSpPr txBox="1">
          <a:spLocks noChangeArrowheads="1"/>
        </xdr:cNvSpPr>
      </xdr:nvSpPr>
      <xdr:spPr bwMode="auto">
        <a:xfrm>
          <a:off x="2781300" y="1657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58</xdr:row>
      <xdr:rowOff>38100</xdr:rowOff>
    </xdr:to>
    <xdr:sp macro="" textlink="">
      <xdr:nvSpPr>
        <xdr:cNvPr id="1100" name="Text Box 6">
          <a:extLst>
            <a:ext uri="{FF2B5EF4-FFF2-40B4-BE49-F238E27FC236}">
              <a16:creationId xmlns:a16="http://schemas.microsoft.com/office/drawing/2014/main" id="{46271E41-7E96-EC45-9640-EA38A8D30391}"/>
            </a:ext>
          </a:extLst>
        </xdr:cNvPr>
        <xdr:cNvSpPr txBox="1">
          <a:spLocks noChangeArrowheads="1"/>
        </xdr:cNvSpPr>
      </xdr:nvSpPr>
      <xdr:spPr bwMode="auto">
        <a:xfrm>
          <a:off x="2781300" y="16522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58</xdr:row>
      <xdr:rowOff>38100</xdr:rowOff>
    </xdr:to>
    <xdr:sp macro="" textlink="">
      <xdr:nvSpPr>
        <xdr:cNvPr id="1101" name="Text Box 10">
          <a:extLst>
            <a:ext uri="{FF2B5EF4-FFF2-40B4-BE49-F238E27FC236}">
              <a16:creationId xmlns:a16="http://schemas.microsoft.com/office/drawing/2014/main" id="{56AA25D9-AB75-B043-B97C-FD5EF6D28D68}"/>
            </a:ext>
          </a:extLst>
        </xdr:cNvPr>
        <xdr:cNvSpPr txBox="1">
          <a:spLocks noChangeArrowheads="1"/>
        </xdr:cNvSpPr>
      </xdr:nvSpPr>
      <xdr:spPr bwMode="auto">
        <a:xfrm>
          <a:off x="2781300" y="1657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58</xdr:row>
      <xdr:rowOff>38100</xdr:rowOff>
    </xdr:to>
    <xdr:sp macro="" textlink="">
      <xdr:nvSpPr>
        <xdr:cNvPr id="1102" name="Text Box 6">
          <a:extLst>
            <a:ext uri="{FF2B5EF4-FFF2-40B4-BE49-F238E27FC236}">
              <a16:creationId xmlns:a16="http://schemas.microsoft.com/office/drawing/2014/main" id="{2917E094-113D-5544-A178-35819C997095}"/>
            </a:ext>
          </a:extLst>
        </xdr:cNvPr>
        <xdr:cNvSpPr txBox="1">
          <a:spLocks noChangeArrowheads="1"/>
        </xdr:cNvSpPr>
      </xdr:nvSpPr>
      <xdr:spPr bwMode="auto">
        <a:xfrm>
          <a:off x="2781300" y="1657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58</xdr:row>
      <xdr:rowOff>38100</xdr:rowOff>
    </xdr:to>
    <xdr:sp macro="" textlink="">
      <xdr:nvSpPr>
        <xdr:cNvPr id="1103" name="Text Box 10">
          <a:extLst>
            <a:ext uri="{FF2B5EF4-FFF2-40B4-BE49-F238E27FC236}">
              <a16:creationId xmlns:a16="http://schemas.microsoft.com/office/drawing/2014/main" id="{25B8F174-44E8-E945-B486-82CB23E5C3BA}"/>
            </a:ext>
          </a:extLst>
        </xdr:cNvPr>
        <xdr:cNvSpPr txBox="1">
          <a:spLocks noChangeArrowheads="1"/>
        </xdr:cNvSpPr>
      </xdr:nvSpPr>
      <xdr:spPr bwMode="auto">
        <a:xfrm>
          <a:off x="2781300" y="1657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58</xdr:row>
      <xdr:rowOff>38100</xdr:rowOff>
    </xdr:to>
    <xdr:sp macro="" textlink="">
      <xdr:nvSpPr>
        <xdr:cNvPr id="1104" name="Text Box 6">
          <a:extLst>
            <a:ext uri="{FF2B5EF4-FFF2-40B4-BE49-F238E27FC236}">
              <a16:creationId xmlns:a16="http://schemas.microsoft.com/office/drawing/2014/main" id="{25BFEDE9-5C90-D643-9267-80F837377701}"/>
            </a:ext>
          </a:extLst>
        </xdr:cNvPr>
        <xdr:cNvSpPr txBox="1">
          <a:spLocks noChangeArrowheads="1"/>
        </xdr:cNvSpPr>
      </xdr:nvSpPr>
      <xdr:spPr bwMode="auto">
        <a:xfrm>
          <a:off x="2781300" y="16522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58</xdr:row>
      <xdr:rowOff>38100</xdr:rowOff>
    </xdr:to>
    <xdr:sp macro="" textlink="">
      <xdr:nvSpPr>
        <xdr:cNvPr id="1105" name="Text Box 10">
          <a:extLst>
            <a:ext uri="{FF2B5EF4-FFF2-40B4-BE49-F238E27FC236}">
              <a16:creationId xmlns:a16="http://schemas.microsoft.com/office/drawing/2014/main" id="{405BA55E-AD08-324C-8CA2-CE2A5CC9C8C7}"/>
            </a:ext>
          </a:extLst>
        </xdr:cNvPr>
        <xdr:cNvSpPr txBox="1">
          <a:spLocks noChangeArrowheads="1"/>
        </xdr:cNvSpPr>
      </xdr:nvSpPr>
      <xdr:spPr bwMode="auto">
        <a:xfrm>
          <a:off x="2781300" y="1657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58</xdr:row>
      <xdr:rowOff>38100</xdr:rowOff>
    </xdr:to>
    <xdr:sp macro="" textlink="">
      <xdr:nvSpPr>
        <xdr:cNvPr id="1106" name="Text Box 6">
          <a:extLst>
            <a:ext uri="{FF2B5EF4-FFF2-40B4-BE49-F238E27FC236}">
              <a16:creationId xmlns:a16="http://schemas.microsoft.com/office/drawing/2014/main" id="{82A69947-A52F-8848-8759-3EA23A4DCE4E}"/>
            </a:ext>
          </a:extLst>
        </xdr:cNvPr>
        <xdr:cNvSpPr txBox="1">
          <a:spLocks noChangeArrowheads="1"/>
        </xdr:cNvSpPr>
      </xdr:nvSpPr>
      <xdr:spPr bwMode="auto">
        <a:xfrm>
          <a:off x="2781300" y="1657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58</xdr:row>
      <xdr:rowOff>38100</xdr:rowOff>
    </xdr:to>
    <xdr:sp macro="" textlink="">
      <xdr:nvSpPr>
        <xdr:cNvPr id="1107" name="Text Box 10">
          <a:extLst>
            <a:ext uri="{FF2B5EF4-FFF2-40B4-BE49-F238E27FC236}">
              <a16:creationId xmlns:a16="http://schemas.microsoft.com/office/drawing/2014/main" id="{67DAEAC2-D3FB-5442-B459-6F262BC03103}"/>
            </a:ext>
          </a:extLst>
        </xdr:cNvPr>
        <xdr:cNvSpPr txBox="1">
          <a:spLocks noChangeArrowheads="1"/>
        </xdr:cNvSpPr>
      </xdr:nvSpPr>
      <xdr:spPr bwMode="auto">
        <a:xfrm>
          <a:off x="2781300" y="1657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58</xdr:row>
      <xdr:rowOff>38100</xdr:rowOff>
    </xdr:to>
    <xdr:sp macro="" textlink="">
      <xdr:nvSpPr>
        <xdr:cNvPr id="1108" name="Text Box 6">
          <a:extLst>
            <a:ext uri="{FF2B5EF4-FFF2-40B4-BE49-F238E27FC236}">
              <a16:creationId xmlns:a16="http://schemas.microsoft.com/office/drawing/2014/main" id="{6E6EE676-B778-624A-8705-46F6A947743D}"/>
            </a:ext>
          </a:extLst>
        </xdr:cNvPr>
        <xdr:cNvSpPr txBox="1">
          <a:spLocks noChangeArrowheads="1"/>
        </xdr:cNvSpPr>
      </xdr:nvSpPr>
      <xdr:spPr bwMode="auto">
        <a:xfrm>
          <a:off x="2781300" y="16522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58</xdr:row>
      <xdr:rowOff>38100</xdr:rowOff>
    </xdr:to>
    <xdr:sp macro="" textlink="">
      <xdr:nvSpPr>
        <xdr:cNvPr id="1109" name="Text Box 10">
          <a:extLst>
            <a:ext uri="{FF2B5EF4-FFF2-40B4-BE49-F238E27FC236}">
              <a16:creationId xmlns:a16="http://schemas.microsoft.com/office/drawing/2014/main" id="{85C14607-0372-3B40-9368-D71491A98B1F}"/>
            </a:ext>
          </a:extLst>
        </xdr:cNvPr>
        <xdr:cNvSpPr txBox="1">
          <a:spLocks noChangeArrowheads="1"/>
        </xdr:cNvSpPr>
      </xdr:nvSpPr>
      <xdr:spPr bwMode="auto">
        <a:xfrm>
          <a:off x="2781300" y="1657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58</xdr:row>
      <xdr:rowOff>38100</xdr:rowOff>
    </xdr:to>
    <xdr:sp macro="" textlink="">
      <xdr:nvSpPr>
        <xdr:cNvPr id="1110" name="Text Box 6">
          <a:extLst>
            <a:ext uri="{FF2B5EF4-FFF2-40B4-BE49-F238E27FC236}">
              <a16:creationId xmlns:a16="http://schemas.microsoft.com/office/drawing/2014/main" id="{75A9EFB5-94AE-5C42-9DA2-11336056E8A2}"/>
            </a:ext>
          </a:extLst>
        </xdr:cNvPr>
        <xdr:cNvSpPr txBox="1">
          <a:spLocks noChangeArrowheads="1"/>
        </xdr:cNvSpPr>
      </xdr:nvSpPr>
      <xdr:spPr bwMode="auto">
        <a:xfrm>
          <a:off x="2781300" y="16522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58</xdr:row>
      <xdr:rowOff>38100</xdr:rowOff>
    </xdr:to>
    <xdr:sp macro="" textlink="">
      <xdr:nvSpPr>
        <xdr:cNvPr id="1111" name="Text Box 10">
          <a:extLst>
            <a:ext uri="{FF2B5EF4-FFF2-40B4-BE49-F238E27FC236}">
              <a16:creationId xmlns:a16="http://schemas.microsoft.com/office/drawing/2014/main" id="{77194E25-C250-EB49-925D-9E7DEF79D2EA}"/>
            </a:ext>
          </a:extLst>
        </xdr:cNvPr>
        <xdr:cNvSpPr txBox="1">
          <a:spLocks noChangeArrowheads="1"/>
        </xdr:cNvSpPr>
      </xdr:nvSpPr>
      <xdr:spPr bwMode="auto">
        <a:xfrm>
          <a:off x="2781300" y="1657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58</xdr:row>
      <xdr:rowOff>38100</xdr:rowOff>
    </xdr:to>
    <xdr:sp macro="" textlink="">
      <xdr:nvSpPr>
        <xdr:cNvPr id="1112" name="Text Box 6">
          <a:extLst>
            <a:ext uri="{FF2B5EF4-FFF2-40B4-BE49-F238E27FC236}">
              <a16:creationId xmlns:a16="http://schemas.microsoft.com/office/drawing/2014/main" id="{149B3B41-8F71-884F-98A9-8F953ADFF78B}"/>
            </a:ext>
          </a:extLst>
        </xdr:cNvPr>
        <xdr:cNvSpPr txBox="1">
          <a:spLocks noChangeArrowheads="1"/>
        </xdr:cNvSpPr>
      </xdr:nvSpPr>
      <xdr:spPr bwMode="auto">
        <a:xfrm>
          <a:off x="2781300" y="1657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58</xdr:row>
      <xdr:rowOff>38100</xdr:rowOff>
    </xdr:to>
    <xdr:sp macro="" textlink="">
      <xdr:nvSpPr>
        <xdr:cNvPr id="1113" name="Text Box 10">
          <a:extLst>
            <a:ext uri="{FF2B5EF4-FFF2-40B4-BE49-F238E27FC236}">
              <a16:creationId xmlns:a16="http://schemas.microsoft.com/office/drawing/2014/main" id="{A404E74B-0EF5-804F-837B-CD9556A0F7F0}"/>
            </a:ext>
          </a:extLst>
        </xdr:cNvPr>
        <xdr:cNvSpPr txBox="1">
          <a:spLocks noChangeArrowheads="1"/>
        </xdr:cNvSpPr>
      </xdr:nvSpPr>
      <xdr:spPr bwMode="auto">
        <a:xfrm>
          <a:off x="2781300" y="1657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58</xdr:row>
      <xdr:rowOff>38100</xdr:rowOff>
    </xdr:to>
    <xdr:sp macro="" textlink="">
      <xdr:nvSpPr>
        <xdr:cNvPr id="1114" name="Text Box 6">
          <a:extLst>
            <a:ext uri="{FF2B5EF4-FFF2-40B4-BE49-F238E27FC236}">
              <a16:creationId xmlns:a16="http://schemas.microsoft.com/office/drawing/2014/main" id="{85749D36-E7E7-A24C-8A38-7AAFB10E5D2A}"/>
            </a:ext>
          </a:extLst>
        </xdr:cNvPr>
        <xdr:cNvSpPr txBox="1">
          <a:spLocks noChangeArrowheads="1"/>
        </xdr:cNvSpPr>
      </xdr:nvSpPr>
      <xdr:spPr bwMode="auto">
        <a:xfrm>
          <a:off x="2781300" y="16522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58</xdr:row>
      <xdr:rowOff>38100</xdr:rowOff>
    </xdr:to>
    <xdr:sp macro="" textlink="">
      <xdr:nvSpPr>
        <xdr:cNvPr id="1115" name="Text Box 10">
          <a:extLst>
            <a:ext uri="{FF2B5EF4-FFF2-40B4-BE49-F238E27FC236}">
              <a16:creationId xmlns:a16="http://schemas.microsoft.com/office/drawing/2014/main" id="{BE45D85E-4EF0-B248-B9A0-E3DD74243757}"/>
            </a:ext>
          </a:extLst>
        </xdr:cNvPr>
        <xdr:cNvSpPr txBox="1">
          <a:spLocks noChangeArrowheads="1"/>
        </xdr:cNvSpPr>
      </xdr:nvSpPr>
      <xdr:spPr bwMode="auto">
        <a:xfrm>
          <a:off x="2781300" y="1657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660400</xdr:colOff>
      <xdr:row>57</xdr:row>
      <xdr:rowOff>0</xdr:rowOff>
    </xdr:from>
    <xdr:to>
      <xdr:col>4</xdr:col>
      <xdr:colOff>660400</xdr:colOff>
      <xdr:row>58</xdr:row>
      <xdr:rowOff>38100</xdr:rowOff>
    </xdr:to>
    <xdr:sp macro="" textlink="">
      <xdr:nvSpPr>
        <xdr:cNvPr id="1116" name="Text Box 6">
          <a:extLst>
            <a:ext uri="{FF2B5EF4-FFF2-40B4-BE49-F238E27FC236}">
              <a16:creationId xmlns:a16="http://schemas.microsoft.com/office/drawing/2014/main" id="{83B0AB44-A97E-F348-9337-90ED9B5221CE}"/>
            </a:ext>
          </a:extLst>
        </xdr:cNvPr>
        <xdr:cNvSpPr txBox="1">
          <a:spLocks noChangeArrowheads="1"/>
        </xdr:cNvSpPr>
      </xdr:nvSpPr>
      <xdr:spPr bwMode="auto">
        <a:xfrm>
          <a:off x="2832100" y="1657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58</xdr:row>
      <xdr:rowOff>38100</xdr:rowOff>
    </xdr:to>
    <xdr:sp macro="" textlink="">
      <xdr:nvSpPr>
        <xdr:cNvPr id="1117" name="Text Box 10">
          <a:extLst>
            <a:ext uri="{FF2B5EF4-FFF2-40B4-BE49-F238E27FC236}">
              <a16:creationId xmlns:a16="http://schemas.microsoft.com/office/drawing/2014/main" id="{B6F399F8-E11F-0640-A69D-0A73781E08FB}"/>
            </a:ext>
          </a:extLst>
        </xdr:cNvPr>
        <xdr:cNvSpPr txBox="1">
          <a:spLocks noChangeArrowheads="1"/>
        </xdr:cNvSpPr>
      </xdr:nvSpPr>
      <xdr:spPr bwMode="auto">
        <a:xfrm>
          <a:off x="2781300" y="1657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58</xdr:row>
      <xdr:rowOff>38100</xdr:rowOff>
    </xdr:to>
    <xdr:sp macro="" textlink="">
      <xdr:nvSpPr>
        <xdr:cNvPr id="1118" name="Text Box 6">
          <a:extLst>
            <a:ext uri="{FF2B5EF4-FFF2-40B4-BE49-F238E27FC236}">
              <a16:creationId xmlns:a16="http://schemas.microsoft.com/office/drawing/2014/main" id="{A7ED3B67-06DD-264D-85DD-0AF4E9539D05}"/>
            </a:ext>
          </a:extLst>
        </xdr:cNvPr>
        <xdr:cNvSpPr txBox="1">
          <a:spLocks noChangeArrowheads="1"/>
        </xdr:cNvSpPr>
      </xdr:nvSpPr>
      <xdr:spPr bwMode="auto">
        <a:xfrm>
          <a:off x="2781300" y="16522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58</xdr:row>
      <xdr:rowOff>38100</xdr:rowOff>
    </xdr:to>
    <xdr:sp macro="" textlink="">
      <xdr:nvSpPr>
        <xdr:cNvPr id="1119" name="Text Box 10">
          <a:extLst>
            <a:ext uri="{FF2B5EF4-FFF2-40B4-BE49-F238E27FC236}">
              <a16:creationId xmlns:a16="http://schemas.microsoft.com/office/drawing/2014/main" id="{EAF22550-1EBD-8443-B0C3-FA8867235DCC}"/>
            </a:ext>
          </a:extLst>
        </xdr:cNvPr>
        <xdr:cNvSpPr txBox="1">
          <a:spLocks noChangeArrowheads="1"/>
        </xdr:cNvSpPr>
      </xdr:nvSpPr>
      <xdr:spPr bwMode="auto">
        <a:xfrm>
          <a:off x="2781300" y="1657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58</xdr:row>
      <xdr:rowOff>38100</xdr:rowOff>
    </xdr:to>
    <xdr:sp macro="" textlink="">
      <xdr:nvSpPr>
        <xdr:cNvPr id="1120" name="Text Box 6">
          <a:extLst>
            <a:ext uri="{FF2B5EF4-FFF2-40B4-BE49-F238E27FC236}">
              <a16:creationId xmlns:a16="http://schemas.microsoft.com/office/drawing/2014/main" id="{00A1A21C-24E3-DA4B-87B2-355019E5842B}"/>
            </a:ext>
          </a:extLst>
        </xdr:cNvPr>
        <xdr:cNvSpPr txBox="1">
          <a:spLocks noChangeArrowheads="1"/>
        </xdr:cNvSpPr>
      </xdr:nvSpPr>
      <xdr:spPr bwMode="auto">
        <a:xfrm>
          <a:off x="2781300" y="1657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58</xdr:row>
      <xdr:rowOff>38100</xdr:rowOff>
    </xdr:to>
    <xdr:sp macro="" textlink="">
      <xdr:nvSpPr>
        <xdr:cNvPr id="1121" name="Text Box 10">
          <a:extLst>
            <a:ext uri="{FF2B5EF4-FFF2-40B4-BE49-F238E27FC236}">
              <a16:creationId xmlns:a16="http://schemas.microsoft.com/office/drawing/2014/main" id="{9DD59164-8480-2149-8B2D-9EDDD1A3C96C}"/>
            </a:ext>
          </a:extLst>
        </xdr:cNvPr>
        <xdr:cNvSpPr txBox="1">
          <a:spLocks noChangeArrowheads="1"/>
        </xdr:cNvSpPr>
      </xdr:nvSpPr>
      <xdr:spPr bwMode="auto">
        <a:xfrm>
          <a:off x="2781300" y="1657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58</xdr:row>
      <xdr:rowOff>38100</xdr:rowOff>
    </xdr:to>
    <xdr:sp macro="" textlink="">
      <xdr:nvSpPr>
        <xdr:cNvPr id="1122" name="Text Box 6">
          <a:extLst>
            <a:ext uri="{FF2B5EF4-FFF2-40B4-BE49-F238E27FC236}">
              <a16:creationId xmlns:a16="http://schemas.microsoft.com/office/drawing/2014/main" id="{38817FDF-EC3A-7147-B6AE-19EFAC10E33A}"/>
            </a:ext>
          </a:extLst>
        </xdr:cNvPr>
        <xdr:cNvSpPr txBox="1">
          <a:spLocks noChangeArrowheads="1"/>
        </xdr:cNvSpPr>
      </xdr:nvSpPr>
      <xdr:spPr bwMode="auto">
        <a:xfrm>
          <a:off x="2781300" y="16522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58</xdr:row>
      <xdr:rowOff>38100</xdr:rowOff>
    </xdr:to>
    <xdr:sp macro="" textlink="">
      <xdr:nvSpPr>
        <xdr:cNvPr id="1123" name="Text Box 10">
          <a:extLst>
            <a:ext uri="{FF2B5EF4-FFF2-40B4-BE49-F238E27FC236}">
              <a16:creationId xmlns:a16="http://schemas.microsoft.com/office/drawing/2014/main" id="{8AA44BEB-74E5-694F-B9EA-506DD8C74C4C}"/>
            </a:ext>
          </a:extLst>
        </xdr:cNvPr>
        <xdr:cNvSpPr txBox="1">
          <a:spLocks noChangeArrowheads="1"/>
        </xdr:cNvSpPr>
      </xdr:nvSpPr>
      <xdr:spPr bwMode="auto">
        <a:xfrm>
          <a:off x="2781300" y="1657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58</xdr:row>
      <xdr:rowOff>38100</xdr:rowOff>
    </xdr:to>
    <xdr:sp macro="" textlink="">
      <xdr:nvSpPr>
        <xdr:cNvPr id="1124" name="Text Box 6">
          <a:extLst>
            <a:ext uri="{FF2B5EF4-FFF2-40B4-BE49-F238E27FC236}">
              <a16:creationId xmlns:a16="http://schemas.microsoft.com/office/drawing/2014/main" id="{6E7F83D3-DF42-8E4C-BBC1-10BBD0083235}"/>
            </a:ext>
          </a:extLst>
        </xdr:cNvPr>
        <xdr:cNvSpPr txBox="1">
          <a:spLocks noChangeArrowheads="1"/>
        </xdr:cNvSpPr>
      </xdr:nvSpPr>
      <xdr:spPr bwMode="auto">
        <a:xfrm>
          <a:off x="2781300" y="1657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58</xdr:row>
      <xdr:rowOff>38100</xdr:rowOff>
    </xdr:to>
    <xdr:sp macro="" textlink="">
      <xdr:nvSpPr>
        <xdr:cNvPr id="1125" name="Text Box 10">
          <a:extLst>
            <a:ext uri="{FF2B5EF4-FFF2-40B4-BE49-F238E27FC236}">
              <a16:creationId xmlns:a16="http://schemas.microsoft.com/office/drawing/2014/main" id="{8F0DD3B8-C378-C84A-893E-2CC0528AE675}"/>
            </a:ext>
          </a:extLst>
        </xdr:cNvPr>
        <xdr:cNvSpPr txBox="1">
          <a:spLocks noChangeArrowheads="1"/>
        </xdr:cNvSpPr>
      </xdr:nvSpPr>
      <xdr:spPr bwMode="auto">
        <a:xfrm>
          <a:off x="2781300" y="1657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58</xdr:row>
      <xdr:rowOff>38100</xdr:rowOff>
    </xdr:to>
    <xdr:sp macro="" textlink="">
      <xdr:nvSpPr>
        <xdr:cNvPr id="1126" name="Text Box 6">
          <a:extLst>
            <a:ext uri="{FF2B5EF4-FFF2-40B4-BE49-F238E27FC236}">
              <a16:creationId xmlns:a16="http://schemas.microsoft.com/office/drawing/2014/main" id="{E2C76C85-B97E-D545-854F-F2FD00DB6E77}"/>
            </a:ext>
          </a:extLst>
        </xdr:cNvPr>
        <xdr:cNvSpPr txBox="1">
          <a:spLocks noChangeArrowheads="1"/>
        </xdr:cNvSpPr>
      </xdr:nvSpPr>
      <xdr:spPr bwMode="auto">
        <a:xfrm>
          <a:off x="2781300" y="16522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58</xdr:row>
      <xdr:rowOff>38100</xdr:rowOff>
    </xdr:to>
    <xdr:sp macro="" textlink="">
      <xdr:nvSpPr>
        <xdr:cNvPr id="1127" name="Text Box 10">
          <a:extLst>
            <a:ext uri="{FF2B5EF4-FFF2-40B4-BE49-F238E27FC236}">
              <a16:creationId xmlns:a16="http://schemas.microsoft.com/office/drawing/2014/main" id="{AA74ADC4-9F54-624C-89F8-37A59EC3547F}"/>
            </a:ext>
          </a:extLst>
        </xdr:cNvPr>
        <xdr:cNvSpPr txBox="1">
          <a:spLocks noChangeArrowheads="1"/>
        </xdr:cNvSpPr>
      </xdr:nvSpPr>
      <xdr:spPr bwMode="auto">
        <a:xfrm>
          <a:off x="2781300" y="1657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58</xdr:row>
      <xdr:rowOff>38100</xdr:rowOff>
    </xdr:to>
    <xdr:sp macro="" textlink="">
      <xdr:nvSpPr>
        <xdr:cNvPr id="1128" name="Text Box 6">
          <a:extLst>
            <a:ext uri="{FF2B5EF4-FFF2-40B4-BE49-F238E27FC236}">
              <a16:creationId xmlns:a16="http://schemas.microsoft.com/office/drawing/2014/main" id="{32DC4FF5-8C71-644A-8705-927B27DDA44B}"/>
            </a:ext>
          </a:extLst>
        </xdr:cNvPr>
        <xdr:cNvSpPr txBox="1">
          <a:spLocks noChangeArrowheads="1"/>
        </xdr:cNvSpPr>
      </xdr:nvSpPr>
      <xdr:spPr bwMode="auto">
        <a:xfrm>
          <a:off x="2781300" y="16522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58</xdr:row>
      <xdr:rowOff>38100</xdr:rowOff>
    </xdr:to>
    <xdr:sp macro="" textlink="">
      <xdr:nvSpPr>
        <xdr:cNvPr id="1129" name="Text Box 10">
          <a:extLst>
            <a:ext uri="{FF2B5EF4-FFF2-40B4-BE49-F238E27FC236}">
              <a16:creationId xmlns:a16="http://schemas.microsoft.com/office/drawing/2014/main" id="{64786C0B-8907-1048-A375-F593C56C3744}"/>
            </a:ext>
          </a:extLst>
        </xdr:cNvPr>
        <xdr:cNvSpPr txBox="1">
          <a:spLocks noChangeArrowheads="1"/>
        </xdr:cNvSpPr>
      </xdr:nvSpPr>
      <xdr:spPr bwMode="auto">
        <a:xfrm>
          <a:off x="2781300" y="1657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58</xdr:row>
      <xdr:rowOff>38100</xdr:rowOff>
    </xdr:to>
    <xdr:sp macro="" textlink="">
      <xdr:nvSpPr>
        <xdr:cNvPr id="1130" name="Text Box 6">
          <a:extLst>
            <a:ext uri="{FF2B5EF4-FFF2-40B4-BE49-F238E27FC236}">
              <a16:creationId xmlns:a16="http://schemas.microsoft.com/office/drawing/2014/main" id="{CFE5DB71-88A2-EA4C-BD1F-47BB0C398E81}"/>
            </a:ext>
          </a:extLst>
        </xdr:cNvPr>
        <xdr:cNvSpPr txBox="1">
          <a:spLocks noChangeArrowheads="1"/>
        </xdr:cNvSpPr>
      </xdr:nvSpPr>
      <xdr:spPr bwMode="auto">
        <a:xfrm>
          <a:off x="2781300" y="1657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58</xdr:row>
      <xdr:rowOff>38100</xdr:rowOff>
    </xdr:to>
    <xdr:sp macro="" textlink="">
      <xdr:nvSpPr>
        <xdr:cNvPr id="1131" name="Text Box 10">
          <a:extLst>
            <a:ext uri="{FF2B5EF4-FFF2-40B4-BE49-F238E27FC236}">
              <a16:creationId xmlns:a16="http://schemas.microsoft.com/office/drawing/2014/main" id="{11B8AACB-C4F2-F44E-97CC-3385082AE9CC}"/>
            </a:ext>
          </a:extLst>
        </xdr:cNvPr>
        <xdr:cNvSpPr txBox="1">
          <a:spLocks noChangeArrowheads="1"/>
        </xdr:cNvSpPr>
      </xdr:nvSpPr>
      <xdr:spPr bwMode="auto">
        <a:xfrm>
          <a:off x="2781300" y="1657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58</xdr:row>
      <xdr:rowOff>38100</xdr:rowOff>
    </xdr:to>
    <xdr:sp macro="" textlink="">
      <xdr:nvSpPr>
        <xdr:cNvPr id="1132" name="Text Box 6">
          <a:extLst>
            <a:ext uri="{FF2B5EF4-FFF2-40B4-BE49-F238E27FC236}">
              <a16:creationId xmlns:a16="http://schemas.microsoft.com/office/drawing/2014/main" id="{B8CC31B5-C4C6-954A-B73B-DC893E6E8761}"/>
            </a:ext>
          </a:extLst>
        </xdr:cNvPr>
        <xdr:cNvSpPr txBox="1">
          <a:spLocks noChangeArrowheads="1"/>
        </xdr:cNvSpPr>
      </xdr:nvSpPr>
      <xdr:spPr bwMode="auto">
        <a:xfrm>
          <a:off x="2781300" y="16522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58</xdr:row>
      <xdr:rowOff>38100</xdr:rowOff>
    </xdr:to>
    <xdr:sp macro="" textlink="">
      <xdr:nvSpPr>
        <xdr:cNvPr id="1133" name="Text Box 10">
          <a:extLst>
            <a:ext uri="{FF2B5EF4-FFF2-40B4-BE49-F238E27FC236}">
              <a16:creationId xmlns:a16="http://schemas.microsoft.com/office/drawing/2014/main" id="{3CC4719A-F991-1C45-B2DA-0F4BA0641DD0}"/>
            </a:ext>
          </a:extLst>
        </xdr:cNvPr>
        <xdr:cNvSpPr txBox="1">
          <a:spLocks noChangeArrowheads="1"/>
        </xdr:cNvSpPr>
      </xdr:nvSpPr>
      <xdr:spPr bwMode="auto">
        <a:xfrm>
          <a:off x="2781300" y="1657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58</xdr:row>
      <xdr:rowOff>38100</xdr:rowOff>
    </xdr:to>
    <xdr:sp macro="" textlink="">
      <xdr:nvSpPr>
        <xdr:cNvPr id="1134" name="Text Box 6">
          <a:extLst>
            <a:ext uri="{FF2B5EF4-FFF2-40B4-BE49-F238E27FC236}">
              <a16:creationId xmlns:a16="http://schemas.microsoft.com/office/drawing/2014/main" id="{33273238-572F-ED4F-8ADA-0A2C80572D25}"/>
            </a:ext>
          </a:extLst>
        </xdr:cNvPr>
        <xdr:cNvSpPr txBox="1">
          <a:spLocks noChangeArrowheads="1"/>
        </xdr:cNvSpPr>
      </xdr:nvSpPr>
      <xdr:spPr bwMode="auto">
        <a:xfrm>
          <a:off x="2781300" y="1657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58</xdr:row>
      <xdr:rowOff>38100</xdr:rowOff>
    </xdr:to>
    <xdr:sp macro="" textlink="">
      <xdr:nvSpPr>
        <xdr:cNvPr id="1135" name="Text Box 10">
          <a:extLst>
            <a:ext uri="{FF2B5EF4-FFF2-40B4-BE49-F238E27FC236}">
              <a16:creationId xmlns:a16="http://schemas.microsoft.com/office/drawing/2014/main" id="{B0649A60-E5A0-F848-B15E-2F4D4FC58153}"/>
            </a:ext>
          </a:extLst>
        </xdr:cNvPr>
        <xdr:cNvSpPr txBox="1">
          <a:spLocks noChangeArrowheads="1"/>
        </xdr:cNvSpPr>
      </xdr:nvSpPr>
      <xdr:spPr bwMode="auto">
        <a:xfrm>
          <a:off x="2781300" y="1657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58</xdr:row>
      <xdr:rowOff>38100</xdr:rowOff>
    </xdr:to>
    <xdr:sp macro="" textlink="">
      <xdr:nvSpPr>
        <xdr:cNvPr id="1136" name="Text Box 6">
          <a:extLst>
            <a:ext uri="{FF2B5EF4-FFF2-40B4-BE49-F238E27FC236}">
              <a16:creationId xmlns:a16="http://schemas.microsoft.com/office/drawing/2014/main" id="{BF706726-3B81-C345-B68E-02485F64B0BE}"/>
            </a:ext>
          </a:extLst>
        </xdr:cNvPr>
        <xdr:cNvSpPr txBox="1">
          <a:spLocks noChangeArrowheads="1"/>
        </xdr:cNvSpPr>
      </xdr:nvSpPr>
      <xdr:spPr bwMode="auto">
        <a:xfrm>
          <a:off x="2781300" y="16522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58</xdr:row>
      <xdr:rowOff>38100</xdr:rowOff>
    </xdr:to>
    <xdr:sp macro="" textlink="">
      <xdr:nvSpPr>
        <xdr:cNvPr id="1137" name="Text Box 10">
          <a:extLst>
            <a:ext uri="{FF2B5EF4-FFF2-40B4-BE49-F238E27FC236}">
              <a16:creationId xmlns:a16="http://schemas.microsoft.com/office/drawing/2014/main" id="{3795485E-EF5D-4F42-B2BB-10594003ADA5}"/>
            </a:ext>
          </a:extLst>
        </xdr:cNvPr>
        <xdr:cNvSpPr txBox="1">
          <a:spLocks noChangeArrowheads="1"/>
        </xdr:cNvSpPr>
      </xdr:nvSpPr>
      <xdr:spPr bwMode="auto">
        <a:xfrm>
          <a:off x="2781300" y="1657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58</xdr:row>
      <xdr:rowOff>38100</xdr:rowOff>
    </xdr:to>
    <xdr:sp macro="" textlink="">
      <xdr:nvSpPr>
        <xdr:cNvPr id="1138" name="Text Box 6">
          <a:extLst>
            <a:ext uri="{FF2B5EF4-FFF2-40B4-BE49-F238E27FC236}">
              <a16:creationId xmlns:a16="http://schemas.microsoft.com/office/drawing/2014/main" id="{FA825D30-6284-8245-ACE8-E2289B16B670}"/>
            </a:ext>
          </a:extLst>
        </xdr:cNvPr>
        <xdr:cNvSpPr txBox="1">
          <a:spLocks noChangeArrowheads="1"/>
        </xdr:cNvSpPr>
      </xdr:nvSpPr>
      <xdr:spPr bwMode="auto">
        <a:xfrm>
          <a:off x="2781300" y="1657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58</xdr:row>
      <xdr:rowOff>38100</xdr:rowOff>
    </xdr:to>
    <xdr:sp macro="" textlink="">
      <xdr:nvSpPr>
        <xdr:cNvPr id="1139" name="Text Box 10">
          <a:extLst>
            <a:ext uri="{FF2B5EF4-FFF2-40B4-BE49-F238E27FC236}">
              <a16:creationId xmlns:a16="http://schemas.microsoft.com/office/drawing/2014/main" id="{B397C6AB-3FE6-AE4D-ACFE-55C59AA68473}"/>
            </a:ext>
          </a:extLst>
        </xdr:cNvPr>
        <xdr:cNvSpPr txBox="1">
          <a:spLocks noChangeArrowheads="1"/>
        </xdr:cNvSpPr>
      </xdr:nvSpPr>
      <xdr:spPr bwMode="auto">
        <a:xfrm>
          <a:off x="2781300" y="1657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58</xdr:row>
      <xdr:rowOff>38100</xdr:rowOff>
    </xdr:to>
    <xdr:sp macro="" textlink="">
      <xdr:nvSpPr>
        <xdr:cNvPr id="1140" name="Text Box 6">
          <a:extLst>
            <a:ext uri="{FF2B5EF4-FFF2-40B4-BE49-F238E27FC236}">
              <a16:creationId xmlns:a16="http://schemas.microsoft.com/office/drawing/2014/main" id="{71D4451B-CB55-C94A-9B00-FB14280CFE46}"/>
            </a:ext>
          </a:extLst>
        </xdr:cNvPr>
        <xdr:cNvSpPr txBox="1">
          <a:spLocks noChangeArrowheads="1"/>
        </xdr:cNvSpPr>
      </xdr:nvSpPr>
      <xdr:spPr bwMode="auto">
        <a:xfrm>
          <a:off x="2781300" y="16522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58</xdr:row>
      <xdr:rowOff>38100</xdr:rowOff>
    </xdr:to>
    <xdr:sp macro="" textlink="">
      <xdr:nvSpPr>
        <xdr:cNvPr id="1141" name="Text Box 10">
          <a:extLst>
            <a:ext uri="{FF2B5EF4-FFF2-40B4-BE49-F238E27FC236}">
              <a16:creationId xmlns:a16="http://schemas.microsoft.com/office/drawing/2014/main" id="{FC3CC013-3BFD-AC43-8E53-A0EB54B50FB9}"/>
            </a:ext>
          </a:extLst>
        </xdr:cNvPr>
        <xdr:cNvSpPr txBox="1">
          <a:spLocks noChangeArrowheads="1"/>
        </xdr:cNvSpPr>
      </xdr:nvSpPr>
      <xdr:spPr bwMode="auto">
        <a:xfrm>
          <a:off x="2781300" y="1657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58</xdr:row>
      <xdr:rowOff>38100</xdr:rowOff>
    </xdr:to>
    <xdr:sp macro="" textlink="">
      <xdr:nvSpPr>
        <xdr:cNvPr id="1142" name="Text Box 6">
          <a:extLst>
            <a:ext uri="{FF2B5EF4-FFF2-40B4-BE49-F238E27FC236}">
              <a16:creationId xmlns:a16="http://schemas.microsoft.com/office/drawing/2014/main" id="{28F17FCA-0D1D-B64D-912E-710DE6D2F3D2}"/>
            </a:ext>
          </a:extLst>
        </xdr:cNvPr>
        <xdr:cNvSpPr txBox="1">
          <a:spLocks noChangeArrowheads="1"/>
        </xdr:cNvSpPr>
      </xdr:nvSpPr>
      <xdr:spPr bwMode="auto">
        <a:xfrm>
          <a:off x="2781300" y="16522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58</xdr:row>
      <xdr:rowOff>38100</xdr:rowOff>
    </xdr:to>
    <xdr:sp macro="" textlink="">
      <xdr:nvSpPr>
        <xdr:cNvPr id="1143" name="Text Box 10">
          <a:extLst>
            <a:ext uri="{FF2B5EF4-FFF2-40B4-BE49-F238E27FC236}">
              <a16:creationId xmlns:a16="http://schemas.microsoft.com/office/drawing/2014/main" id="{49E842CF-0E49-8F49-B735-EF1921813375}"/>
            </a:ext>
          </a:extLst>
        </xdr:cNvPr>
        <xdr:cNvSpPr txBox="1">
          <a:spLocks noChangeArrowheads="1"/>
        </xdr:cNvSpPr>
      </xdr:nvSpPr>
      <xdr:spPr bwMode="auto">
        <a:xfrm>
          <a:off x="2781300" y="1657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58</xdr:row>
      <xdr:rowOff>38100</xdr:rowOff>
    </xdr:to>
    <xdr:sp macro="" textlink="">
      <xdr:nvSpPr>
        <xdr:cNvPr id="1144" name="Text Box 6">
          <a:extLst>
            <a:ext uri="{FF2B5EF4-FFF2-40B4-BE49-F238E27FC236}">
              <a16:creationId xmlns:a16="http://schemas.microsoft.com/office/drawing/2014/main" id="{928514EA-DD11-E84F-A1D5-EA08F5E23B84}"/>
            </a:ext>
          </a:extLst>
        </xdr:cNvPr>
        <xdr:cNvSpPr txBox="1">
          <a:spLocks noChangeArrowheads="1"/>
        </xdr:cNvSpPr>
      </xdr:nvSpPr>
      <xdr:spPr bwMode="auto">
        <a:xfrm>
          <a:off x="2781300" y="1657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58</xdr:row>
      <xdr:rowOff>38100</xdr:rowOff>
    </xdr:to>
    <xdr:sp macro="" textlink="">
      <xdr:nvSpPr>
        <xdr:cNvPr id="1145" name="Text Box 10">
          <a:extLst>
            <a:ext uri="{FF2B5EF4-FFF2-40B4-BE49-F238E27FC236}">
              <a16:creationId xmlns:a16="http://schemas.microsoft.com/office/drawing/2014/main" id="{E2E8771C-11B5-324D-ACCD-167AC6F446AB}"/>
            </a:ext>
          </a:extLst>
        </xdr:cNvPr>
        <xdr:cNvSpPr txBox="1">
          <a:spLocks noChangeArrowheads="1"/>
        </xdr:cNvSpPr>
      </xdr:nvSpPr>
      <xdr:spPr bwMode="auto">
        <a:xfrm>
          <a:off x="2781300" y="1657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58</xdr:row>
      <xdr:rowOff>38100</xdr:rowOff>
    </xdr:to>
    <xdr:sp macro="" textlink="">
      <xdr:nvSpPr>
        <xdr:cNvPr id="1146" name="Text Box 6">
          <a:extLst>
            <a:ext uri="{FF2B5EF4-FFF2-40B4-BE49-F238E27FC236}">
              <a16:creationId xmlns:a16="http://schemas.microsoft.com/office/drawing/2014/main" id="{B71C61A1-48F2-9549-A9B1-09F391FD92CE}"/>
            </a:ext>
          </a:extLst>
        </xdr:cNvPr>
        <xdr:cNvSpPr txBox="1">
          <a:spLocks noChangeArrowheads="1"/>
        </xdr:cNvSpPr>
      </xdr:nvSpPr>
      <xdr:spPr bwMode="auto">
        <a:xfrm>
          <a:off x="2781300" y="165227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4</xdr:col>
      <xdr:colOff>609600</xdr:colOff>
      <xdr:row>57</xdr:row>
      <xdr:rowOff>0</xdr:rowOff>
    </xdr:from>
    <xdr:to>
      <xdr:col>4</xdr:col>
      <xdr:colOff>609600</xdr:colOff>
      <xdr:row>58</xdr:row>
      <xdr:rowOff>38100</xdr:rowOff>
    </xdr:to>
    <xdr:sp macro="" textlink="">
      <xdr:nvSpPr>
        <xdr:cNvPr id="1147" name="Text Box 10">
          <a:extLst>
            <a:ext uri="{FF2B5EF4-FFF2-40B4-BE49-F238E27FC236}">
              <a16:creationId xmlns:a16="http://schemas.microsoft.com/office/drawing/2014/main" id="{AEA86ACE-8695-B54E-ADA4-BFD3529587E8}"/>
            </a:ext>
          </a:extLst>
        </xdr:cNvPr>
        <xdr:cNvSpPr txBox="1">
          <a:spLocks noChangeArrowheads="1"/>
        </xdr:cNvSpPr>
      </xdr:nvSpPr>
      <xdr:spPr bwMode="auto">
        <a:xfrm>
          <a:off x="2781300" y="1657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twoCellAnchor>
  <xdr:oneCellAnchor>
    <xdr:from>
      <xdr:col>4</xdr:col>
      <xdr:colOff>609600</xdr:colOff>
      <xdr:row>8</xdr:row>
      <xdr:rowOff>101600</xdr:rowOff>
    </xdr:from>
    <xdr:ext cx="0" cy="266700"/>
    <xdr:sp macro="" textlink="">
      <xdr:nvSpPr>
        <xdr:cNvPr id="1148" name="Text Box 6">
          <a:extLst>
            <a:ext uri="{FF2B5EF4-FFF2-40B4-BE49-F238E27FC236}">
              <a16:creationId xmlns:a16="http://schemas.microsoft.com/office/drawing/2014/main" id="{7C7A68F8-8935-8C4C-BC5C-2DD4A479F992}"/>
            </a:ext>
          </a:extLst>
        </xdr:cNvPr>
        <xdr:cNvSpPr txBox="1">
          <a:spLocks noChangeArrowheads="1"/>
        </xdr:cNvSpPr>
      </xdr:nvSpPr>
      <xdr:spPr bwMode="auto">
        <a:xfrm>
          <a:off x="2984500" y="13500100"/>
          <a:ext cx="0" cy="2667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8</xdr:row>
      <xdr:rowOff>152400</xdr:rowOff>
    </xdr:from>
    <xdr:ext cx="0" cy="266700"/>
    <xdr:sp macro="" textlink="">
      <xdr:nvSpPr>
        <xdr:cNvPr id="1149" name="Text Box 10">
          <a:extLst>
            <a:ext uri="{FF2B5EF4-FFF2-40B4-BE49-F238E27FC236}">
              <a16:creationId xmlns:a16="http://schemas.microsoft.com/office/drawing/2014/main" id="{8CFF87EF-0D5A-9B48-B3F6-BBE440D85577}"/>
            </a:ext>
          </a:extLst>
        </xdr:cNvPr>
        <xdr:cNvSpPr txBox="1">
          <a:spLocks noChangeArrowheads="1"/>
        </xdr:cNvSpPr>
      </xdr:nvSpPr>
      <xdr:spPr bwMode="auto">
        <a:xfrm>
          <a:off x="2984500" y="13550900"/>
          <a:ext cx="0" cy="2667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8</xdr:row>
      <xdr:rowOff>152400</xdr:rowOff>
    </xdr:from>
    <xdr:ext cx="0" cy="266700"/>
    <xdr:sp macro="" textlink="">
      <xdr:nvSpPr>
        <xdr:cNvPr id="1150" name="Text Box 6">
          <a:extLst>
            <a:ext uri="{FF2B5EF4-FFF2-40B4-BE49-F238E27FC236}">
              <a16:creationId xmlns:a16="http://schemas.microsoft.com/office/drawing/2014/main" id="{A48CC490-D8C2-434E-9864-E69765872839}"/>
            </a:ext>
          </a:extLst>
        </xdr:cNvPr>
        <xdr:cNvSpPr txBox="1">
          <a:spLocks noChangeArrowheads="1"/>
        </xdr:cNvSpPr>
      </xdr:nvSpPr>
      <xdr:spPr bwMode="auto">
        <a:xfrm>
          <a:off x="2984500" y="13550900"/>
          <a:ext cx="0" cy="2667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8</xdr:row>
      <xdr:rowOff>152400</xdr:rowOff>
    </xdr:from>
    <xdr:ext cx="0" cy="266700"/>
    <xdr:sp macro="" textlink="">
      <xdr:nvSpPr>
        <xdr:cNvPr id="1151" name="Text Box 10">
          <a:extLst>
            <a:ext uri="{FF2B5EF4-FFF2-40B4-BE49-F238E27FC236}">
              <a16:creationId xmlns:a16="http://schemas.microsoft.com/office/drawing/2014/main" id="{98606572-FBD4-F341-8F45-19549B7877E2}"/>
            </a:ext>
          </a:extLst>
        </xdr:cNvPr>
        <xdr:cNvSpPr txBox="1">
          <a:spLocks noChangeArrowheads="1"/>
        </xdr:cNvSpPr>
      </xdr:nvSpPr>
      <xdr:spPr bwMode="auto">
        <a:xfrm>
          <a:off x="2984500" y="13550900"/>
          <a:ext cx="0" cy="2667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152400</xdr:rowOff>
    </xdr:from>
    <xdr:ext cx="0" cy="292100"/>
    <xdr:sp macro="" textlink="">
      <xdr:nvSpPr>
        <xdr:cNvPr id="1152" name="Text Box 6">
          <a:extLst>
            <a:ext uri="{FF2B5EF4-FFF2-40B4-BE49-F238E27FC236}">
              <a16:creationId xmlns:a16="http://schemas.microsoft.com/office/drawing/2014/main" id="{65DAFB3D-254A-574B-BA5F-078F7CE010EE}"/>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152400</xdr:rowOff>
    </xdr:from>
    <xdr:ext cx="0" cy="292100"/>
    <xdr:sp macro="" textlink="">
      <xdr:nvSpPr>
        <xdr:cNvPr id="1153" name="Text Box 10">
          <a:extLst>
            <a:ext uri="{FF2B5EF4-FFF2-40B4-BE49-F238E27FC236}">
              <a16:creationId xmlns:a16="http://schemas.microsoft.com/office/drawing/2014/main" id="{25233AB1-E646-A949-99FC-C45573FA9817}"/>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0</xdr:rowOff>
    </xdr:from>
    <xdr:ext cx="0" cy="292100"/>
    <xdr:sp macro="" textlink="">
      <xdr:nvSpPr>
        <xdr:cNvPr id="1154" name="Text Box 6">
          <a:extLst>
            <a:ext uri="{FF2B5EF4-FFF2-40B4-BE49-F238E27FC236}">
              <a16:creationId xmlns:a16="http://schemas.microsoft.com/office/drawing/2014/main" id="{899FCFAC-9CB8-D74C-A32F-89A08E1EA28E}"/>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0</xdr:rowOff>
    </xdr:from>
    <xdr:ext cx="0" cy="292100"/>
    <xdr:sp macro="" textlink="">
      <xdr:nvSpPr>
        <xdr:cNvPr id="1155" name="Text Box 10">
          <a:extLst>
            <a:ext uri="{FF2B5EF4-FFF2-40B4-BE49-F238E27FC236}">
              <a16:creationId xmlns:a16="http://schemas.microsoft.com/office/drawing/2014/main" id="{EDBC739D-98AC-534A-8DF1-DD17450F7AD9}"/>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0</xdr:rowOff>
    </xdr:from>
    <xdr:ext cx="0" cy="292100"/>
    <xdr:sp macro="" textlink="">
      <xdr:nvSpPr>
        <xdr:cNvPr id="1156" name="Text Box 6">
          <a:extLst>
            <a:ext uri="{FF2B5EF4-FFF2-40B4-BE49-F238E27FC236}">
              <a16:creationId xmlns:a16="http://schemas.microsoft.com/office/drawing/2014/main" id="{5DEABEDE-F5DB-444F-88DC-08186ED64AEB}"/>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0</xdr:rowOff>
    </xdr:from>
    <xdr:ext cx="0" cy="292100"/>
    <xdr:sp macro="" textlink="">
      <xdr:nvSpPr>
        <xdr:cNvPr id="1157" name="Text Box 10">
          <a:extLst>
            <a:ext uri="{FF2B5EF4-FFF2-40B4-BE49-F238E27FC236}">
              <a16:creationId xmlns:a16="http://schemas.microsoft.com/office/drawing/2014/main" id="{DB9DB7BB-1D39-E84B-AA8D-8C8139557B66}"/>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1054100</xdr:colOff>
      <xdr:row>13</xdr:row>
      <xdr:rowOff>0</xdr:rowOff>
    </xdr:from>
    <xdr:ext cx="0" cy="292100"/>
    <xdr:sp macro="" textlink="">
      <xdr:nvSpPr>
        <xdr:cNvPr id="1158" name="Text Box 6">
          <a:extLst>
            <a:ext uri="{FF2B5EF4-FFF2-40B4-BE49-F238E27FC236}">
              <a16:creationId xmlns:a16="http://schemas.microsoft.com/office/drawing/2014/main" id="{55D7C561-F9BE-5743-86EF-816EFBCB72F0}"/>
            </a:ext>
          </a:extLst>
        </xdr:cNvPr>
        <xdr:cNvSpPr txBox="1">
          <a:spLocks noChangeArrowheads="1"/>
        </xdr:cNvSpPr>
      </xdr:nvSpPr>
      <xdr:spPr bwMode="auto">
        <a:xfrm>
          <a:off x="34290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0</xdr:rowOff>
    </xdr:from>
    <xdr:ext cx="0" cy="292100"/>
    <xdr:sp macro="" textlink="">
      <xdr:nvSpPr>
        <xdr:cNvPr id="1159" name="Text Box 10">
          <a:extLst>
            <a:ext uri="{FF2B5EF4-FFF2-40B4-BE49-F238E27FC236}">
              <a16:creationId xmlns:a16="http://schemas.microsoft.com/office/drawing/2014/main" id="{33EF9881-6963-4847-9DC4-AD112CA19E5C}"/>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0</xdr:rowOff>
    </xdr:from>
    <xdr:ext cx="0" cy="292100"/>
    <xdr:sp macro="" textlink="">
      <xdr:nvSpPr>
        <xdr:cNvPr id="1160" name="Text Box 6">
          <a:extLst>
            <a:ext uri="{FF2B5EF4-FFF2-40B4-BE49-F238E27FC236}">
              <a16:creationId xmlns:a16="http://schemas.microsoft.com/office/drawing/2014/main" id="{A71F4F48-A2FE-6247-BED8-FB5437FAB302}"/>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0</xdr:rowOff>
    </xdr:from>
    <xdr:ext cx="0" cy="292100"/>
    <xdr:sp macro="" textlink="">
      <xdr:nvSpPr>
        <xdr:cNvPr id="1161" name="Text Box 10">
          <a:extLst>
            <a:ext uri="{FF2B5EF4-FFF2-40B4-BE49-F238E27FC236}">
              <a16:creationId xmlns:a16="http://schemas.microsoft.com/office/drawing/2014/main" id="{E87B3ACB-83F3-B546-B90A-DB23D856A1B8}"/>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0</xdr:rowOff>
    </xdr:from>
    <xdr:ext cx="0" cy="292100"/>
    <xdr:sp macro="" textlink="">
      <xdr:nvSpPr>
        <xdr:cNvPr id="1162" name="Text Box 6">
          <a:extLst>
            <a:ext uri="{FF2B5EF4-FFF2-40B4-BE49-F238E27FC236}">
              <a16:creationId xmlns:a16="http://schemas.microsoft.com/office/drawing/2014/main" id="{0564905C-A518-5149-B880-E733FBC701FD}"/>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0</xdr:rowOff>
    </xdr:from>
    <xdr:ext cx="0" cy="292100"/>
    <xdr:sp macro="" textlink="">
      <xdr:nvSpPr>
        <xdr:cNvPr id="1163" name="Text Box 10">
          <a:extLst>
            <a:ext uri="{FF2B5EF4-FFF2-40B4-BE49-F238E27FC236}">
              <a16:creationId xmlns:a16="http://schemas.microsoft.com/office/drawing/2014/main" id="{3455C88C-C0A0-EE45-BDBA-86B1CC4CF9C8}"/>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0</xdr:rowOff>
    </xdr:from>
    <xdr:ext cx="0" cy="292100"/>
    <xdr:sp macro="" textlink="">
      <xdr:nvSpPr>
        <xdr:cNvPr id="1164" name="Text Box 6">
          <a:extLst>
            <a:ext uri="{FF2B5EF4-FFF2-40B4-BE49-F238E27FC236}">
              <a16:creationId xmlns:a16="http://schemas.microsoft.com/office/drawing/2014/main" id="{8D2E87B5-E988-1A4A-AAF5-1733804C90AB}"/>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0</xdr:rowOff>
    </xdr:from>
    <xdr:ext cx="0" cy="292100"/>
    <xdr:sp macro="" textlink="">
      <xdr:nvSpPr>
        <xdr:cNvPr id="1165" name="Text Box 10">
          <a:extLst>
            <a:ext uri="{FF2B5EF4-FFF2-40B4-BE49-F238E27FC236}">
              <a16:creationId xmlns:a16="http://schemas.microsoft.com/office/drawing/2014/main" id="{695939D4-6A41-F94D-B902-4786CD300AE5}"/>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0</xdr:rowOff>
    </xdr:from>
    <xdr:ext cx="0" cy="292100"/>
    <xdr:sp macro="" textlink="">
      <xdr:nvSpPr>
        <xdr:cNvPr id="1166" name="Text Box 6">
          <a:extLst>
            <a:ext uri="{FF2B5EF4-FFF2-40B4-BE49-F238E27FC236}">
              <a16:creationId xmlns:a16="http://schemas.microsoft.com/office/drawing/2014/main" id="{C34E6595-ECCE-844C-AD1B-63ED8A3886D6}"/>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0</xdr:rowOff>
    </xdr:from>
    <xdr:ext cx="0" cy="292100"/>
    <xdr:sp macro="" textlink="">
      <xdr:nvSpPr>
        <xdr:cNvPr id="1167" name="Text Box 10">
          <a:extLst>
            <a:ext uri="{FF2B5EF4-FFF2-40B4-BE49-F238E27FC236}">
              <a16:creationId xmlns:a16="http://schemas.microsoft.com/office/drawing/2014/main" id="{2E0DDDFC-C1DA-E047-AA14-860DD03FFDAE}"/>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0</xdr:rowOff>
    </xdr:from>
    <xdr:ext cx="0" cy="292100"/>
    <xdr:sp macro="" textlink="">
      <xdr:nvSpPr>
        <xdr:cNvPr id="1168" name="Text Box 6">
          <a:extLst>
            <a:ext uri="{FF2B5EF4-FFF2-40B4-BE49-F238E27FC236}">
              <a16:creationId xmlns:a16="http://schemas.microsoft.com/office/drawing/2014/main" id="{0B72150D-250F-6F49-B710-0D64F49CFA9F}"/>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0</xdr:rowOff>
    </xdr:from>
    <xdr:ext cx="0" cy="292100"/>
    <xdr:sp macro="" textlink="">
      <xdr:nvSpPr>
        <xdr:cNvPr id="1169" name="Text Box 10">
          <a:extLst>
            <a:ext uri="{FF2B5EF4-FFF2-40B4-BE49-F238E27FC236}">
              <a16:creationId xmlns:a16="http://schemas.microsoft.com/office/drawing/2014/main" id="{485744F0-576B-5646-AE20-C31113A268E6}"/>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0</xdr:rowOff>
    </xdr:from>
    <xdr:ext cx="0" cy="292100"/>
    <xdr:sp macro="" textlink="">
      <xdr:nvSpPr>
        <xdr:cNvPr id="1170" name="Text Box 6">
          <a:extLst>
            <a:ext uri="{FF2B5EF4-FFF2-40B4-BE49-F238E27FC236}">
              <a16:creationId xmlns:a16="http://schemas.microsoft.com/office/drawing/2014/main" id="{44C2455D-9E12-4245-91F0-E7561D4F33EC}"/>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0</xdr:rowOff>
    </xdr:from>
    <xdr:ext cx="0" cy="292100"/>
    <xdr:sp macro="" textlink="">
      <xdr:nvSpPr>
        <xdr:cNvPr id="1171" name="Text Box 10">
          <a:extLst>
            <a:ext uri="{FF2B5EF4-FFF2-40B4-BE49-F238E27FC236}">
              <a16:creationId xmlns:a16="http://schemas.microsoft.com/office/drawing/2014/main" id="{E64F4E32-04E1-7D4E-992B-9AEE7187D285}"/>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0</xdr:rowOff>
    </xdr:from>
    <xdr:ext cx="0" cy="292100"/>
    <xdr:sp macro="" textlink="">
      <xdr:nvSpPr>
        <xdr:cNvPr id="1172" name="Text Box 6">
          <a:extLst>
            <a:ext uri="{FF2B5EF4-FFF2-40B4-BE49-F238E27FC236}">
              <a16:creationId xmlns:a16="http://schemas.microsoft.com/office/drawing/2014/main" id="{C15B7FFA-9E9F-2A4F-95F7-8EA236F0391C}"/>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0</xdr:rowOff>
    </xdr:from>
    <xdr:ext cx="0" cy="292100"/>
    <xdr:sp macro="" textlink="">
      <xdr:nvSpPr>
        <xdr:cNvPr id="1173" name="Text Box 10">
          <a:extLst>
            <a:ext uri="{FF2B5EF4-FFF2-40B4-BE49-F238E27FC236}">
              <a16:creationId xmlns:a16="http://schemas.microsoft.com/office/drawing/2014/main" id="{7301773C-47F5-C244-8F72-4251A14C73D5}"/>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0</xdr:rowOff>
    </xdr:from>
    <xdr:ext cx="0" cy="292100"/>
    <xdr:sp macro="" textlink="">
      <xdr:nvSpPr>
        <xdr:cNvPr id="1174" name="Text Box 6">
          <a:extLst>
            <a:ext uri="{FF2B5EF4-FFF2-40B4-BE49-F238E27FC236}">
              <a16:creationId xmlns:a16="http://schemas.microsoft.com/office/drawing/2014/main" id="{3CEEAAF3-3DF9-7D40-8C13-9E5CBF03BD21}"/>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0</xdr:rowOff>
    </xdr:from>
    <xdr:ext cx="0" cy="292100"/>
    <xdr:sp macro="" textlink="">
      <xdr:nvSpPr>
        <xdr:cNvPr id="1175" name="Text Box 10">
          <a:extLst>
            <a:ext uri="{FF2B5EF4-FFF2-40B4-BE49-F238E27FC236}">
              <a16:creationId xmlns:a16="http://schemas.microsoft.com/office/drawing/2014/main" id="{D3A711A9-F1DD-784F-897E-5F146A27306B}"/>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0</xdr:rowOff>
    </xdr:from>
    <xdr:ext cx="0" cy="292100"/>
    <xdr:sp macro="" textlink="">
      <xdr:nvSpPr>
        <xdr:cNvPr id="1176" name="Text Box 6">
          <a:extLst>
            <a:ext uri="{FF2B5EF4-FFF2-40B4-BE49-F238E27FC236}">
              <a16:creationId xmlns:a16="http://schemas.microsoft.com/office/drawing/2014/main" id="{7834B0F6-9366-C34B-A1A1-BD0D368227B5}"/>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0</xdr:rowOff>
    </xdr:from>
    <xdr:ext cx="0" cy="292100"/>
    <xdr:sp macro="" textlink="">
      <xdr:nvSpPr>
        <xdr:cNvPr id="1177" name="Text Box 10">
          <a:extLst>
            <a:ext uri="{FF2B5EF4-FFF2-40B4-BE49-F238E27FC236}">
              <a16:creationId xmlns:a16="http://schemas.microsoft.com/office/drawing/2014/main" id="{9F4CA4DE-913E-5840-89DC-72CC7B8FFD9E}"/>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0</xdr:rowOff>
    </xdr:from>
    <xdr:ext cx="0" cy="292100"/>
    <xdr:sp macro="" textlink="">
      <xdr:nvSpPr>
        <xdr:cNvPr id="1178" name="Text Box 6">
          <a:extLst>
            <a:ext uri="{FF2B5EF4-FFF2-40B4-BE49-F238E27FC236}">
              <a16:creationId xmlns:a16="http://schemas.microsoft.com/office/drawing/2014/main" id="{BA50F93F-95B6-2A45-8BF7-53F4420B68C1}"/>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0</xdr:rowOff>
    </xdr:from>
    <xdr:ext cx="0" cy="292100"/>
    <xdr:sp macro="" textlink="">
      <xdr:nvSpPr>
        <xdr:cNvPr id="1179" name="Text Box 10">
          <a:extLst>
            <a:ext uri="{FF2B5EF4-FFF2-40B4-BE49-F238E27FC236}">
              <a16:creationId xmlns:a16="http://schemas.microsoft.com/office/drawing/2014/main" id="{964667EA-3803-6A41-B4FE-B9D0146DBE22}"/>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0</xdr:rowOff>
    </xdr:from>
    <xdr:ext cx="0" cy="292100"/>
    <xdr:sp macro="" textlink="">
      <xdr:nvSpPr>
        <xdr:cNvPr id="1180" name="Text Box 6">
          <a:extLst>
            <a:ext uri="{FF2B5EF4-FFF2-40B4-BE49-F238E27FC236}">
              <a16:creationId xmlns:a16="http://schemas.microsoft.com/office/drawing/2014/main" id="{71BD8B5D-387F-5B42-BABD-736AD857163F}"/>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0</xdr:rowOff>
    </xdr:from>
    <xdr:ext cx="0" cy="292100"/>
    <xdr:sp macro="" textlink="">
      <xdr:nvSpPr>
        <xdr:cNvPr id="1181" name="Text Box 10">
          <a:extLst>
            <a:ext uri="{FF2B5EF4-FFF2-40B4-BE49-F238E27FC236}">
              <a16:creationId xmlns:a16="http://schemas.microsoft.com/office/drawing/2014/main" id="{B2C5C302-6C98-F84E-AED3-BCBAF67758C2}"/>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0</xdr:rowOff>
    </xdr:from>
    <xdr:ext cx="0" cy="292100"/>
    <xdr:sp macro="" textlink="">
      <xdr:nvSpPr>
        <xdr:cNvPr id="1182" name="Text Box 6">
          <a:extLst>
            <a:ext uri="{FF2B5EF4-FFF2-40B4-BE49-F238E27FC236}">
              <a16:creationId xmlns:a16="http://schemas.microsoft.com/office/drawing/2014/main" id="{60E4FC10-CFE0-A14D-B227-189073FE6A22}"/>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0</xdr:rowOff>
    </xdr:from>
    <xdr:ext cx="0" cy="292100"/>
    <xdr:sp macro="" textlink="">
      <xdr:nvSpPr>
        <xdr:cNvPr id="1183" name="Text Box 10">
          <a:extLst>
            <a:ext uri="{FF2B5EF4-FFF2-40B4-BE49-F238E27FC236}">
              <a16:creationId xmlns:a16="http://schemas.microsoft.com/office/drawing/2014/main" id="{E2B894AA-4908-004D-8D4D-6AEFDA20B9D7}"/>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0</xdr:rowOff>
    </xdr:from>
    <xdr:ext cx="0" cy="292100"/>
    <xdr:sp macro="" textlink="">
      <xdr:nvSpPr>
        <xdr:cNvPr id="1184" name="Text Box 6">
          <a:extLst>
            <a:ext uri="{FF2B5EF4-FFF2-40B4-BE49-F238E27FC236}">
              <a16:creationId xmlns:a16="http://schemas.microsoft.com/office/drawing/2014/main" id="{0D6DB9C3-49B7-2D4A-9384-C0B139D5B398}"/>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0</xdr:rowOff>
    </xdr:from>
    <xdr:ext cx="0" cy="292100"/>
    <xdr:sp macro="" textlink="">
      <xdr:nvSpPr>
        <xdr:cNvPr id="1185" name="Text Box 10">
          <a:extLst>
            <a:ext uri="{FF2B5EF4-FFF2-40B4-BE49-F238E27FC236}">
              <a16:creationId xmlns:a16="http://schemas.microsoft.com/office/drawing/2014/main" id="{3609FD19-5B0C-BC43-B86A-BCE2124BF3CA}"/>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0</xdr:rowOff>
    </xdr:from>
    <xdr:ext cx="0" cy="292100"/>
    <xdr:sp macro="" textlink="">
      <xdr:nvSpPr>
        <xdr:cNvPr id="1186" name="Text Box 6">
          <a:extLst>
            <a:ext uri="{FF2B5EF4-FFF2-40B4-BE49-F238E27FC236}">
              <a16:creationId xmlns:a16="http://schemas.microsoft.com/office/drawing/2014/main" id="{DC027B94-4707-3444-B678-E47F301AAEDD}"/>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0</xdr:rowOff>
    </xdr:from>
    <xdr:ext cx="0" cy="292100"/>
    <xdr:sp macro="" textlink="">
      <xdr:nvSpPr>
        <xdr:cNvPr id="1187" name="Text Box 10">
          <a:extLst>
            <a:ext uri="{FF2B5EF4-FFF2-40B4-BE49-F238E27FC236}">
              <a16:creationId xmlns:a16="http://schemas.microsoft.com/office/drawing/2014/main" id="{DDD0C771-D6A7-BF48-891D-D707D859FCD2}"/>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0</xdr:rowOff>
    </xdr:from>
    <xdr:ext cx="0" cy="292100"/>
    <xdr:sp macro="" textlink="">
      <xdr:nvSpPr>
        <xdr:cNvPr id="1188" name="Text Box 6">
          <a:extLst>
            <a:ext uri="{FF2B5EF4-FFF2-40B4-BE49-F238E27FC236}">
              <a16:creationId xmlns:a16="http://schemas.microsoft.com/office/drawing/2014/main" id="{EAB8B77B-28A3-7A46-94C5-3AD3AA9011E5}"/>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0</xdr:rowOff>
    </xdr:from>
    <xdr:ext cx="0" cy="292100"/>
    <xdr:sp macro="" textlink="">
      <xdr:nvSpPr>
        <xdr:cNvPr id="1189" name="Text Box 10">
          <a:extLst>
            <a:ext uri="{FF2B5EF4-FFF2-40B4-BE49-F238E27FC236}">
              <a16:creationId xmlns:a16="http://schemas.microsoft.com/office/drawing/2014/main" id="{B5C0D660-D4E3-F840-8609-8A29048AEA32}"/>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0</xdr:rowOff>
    </xdr:from>
    <xdr:ext cx="0" cy="292100"/>
    <xdr:sp macro="" textlink="">
      <xdr:nvSpPr>
        <xdr:cNvPr id="1190" name="Text Box 6">
          <a:extLst>
            <a:ext uri="{FF2B5EF4-FFF2-40B4-BE49-F238E27FC236}">
              <a16:creationId xmlns:a16="http://schemas.microsoft.com/office/drawing/2014/main" id="{CA34156B-E7C9-DB4E-A0AE-C63993ACB3E7}"/>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0</xdr:rowOff>
    </xdr:from>
    <xdr:ext cx="0" cy="292100"/>
    <xdr:sp macro="" textlink="">
      <xdr:nvSpPr>
        <xdr:cNvPr id="1191" name="Text Box 10">
          <a:extLst>
            <a:ext uri="{FF2B5EF4-FFF2-40B4-BE49-F238E27FC236}">
              <a16:creationId xmlns:a16="http://schemas.microsoft.com/office/drawing/2014/main" id="{6C81B4BE-00DC-F54C-A4C2-26D40641DAAA}"/>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0</xdr:rowOff>
    </xdr:from>
    <xdr:ext cx="0" cy="292100"/>
    <xdr:sp macro="" textlink="">
      <xdr:nvSpPr>
        <xdr:cNvPr id="1192" name="Text Box 6">
          <a:extLst>
            <a:ext uri="{FF2B5EF4-FFF2-40B4-BE49-F238E27FC236}">
              <a16:creationId xmlns:a16="http://schemas.microsoft.com/office/drawing/2014/main" id="{0E14F9C3-5D39-6049-B97E-F0EF87C3C90B}"/>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0</xdr:rowOff>
    </xdr:from>
    <xdr:ext cx="0" cy="292100"/>
    <xdr:sp macro="" textlink="">
      <xdr:nvSpPr>
        <xdr:cNvPr id="1193" name="Text Box 10">
          <a:extLst>
            <a:ext uri="{FF2B5EF4-FFF2-40B4-BE49-F238E27FC236}">
              <a16:creationId xmlns:a16="http://schemas.microsoft.com/office/drawing/2014/main" id="{3F7DD816-1FA0-AD4C-B9F2-63776B6F070E}"/>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0</xdr:rowOff>
    </xdr:from>
    <xdr:ext cx="0" cy="292100"/>
    <xdr:sp macro="" textlink="">
      <xdr:nvSpPr>
        <xdr:cNvPr id="1194" name="Text Box 6">
          <a:extLst>
            <a:ext uri="{FF2B5EF4-FFF2-40B4-BE49-F238E27FC236}">
              <a16:creationId xmlns:a16="http://schemas.microsoft.com/office/drawing/2014/main" id="{6A179601-B665-2043-AAB7-393D2C76FC91}"/>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0</xdr:rowOff>
    </xdr:from>
    <xdr:ext cx="0" cy="292100"/>
    <xdr:sp macro="" textlink="">
      <xdr:nvSpPr>
        <xdr:cNvPr id="1195" name="Text Box 10">
          <a:extLst>
            <a:ext uri="{FF2B5EF4-FFF2-40B4-BE49-F238E27FC236}">
              <a16:creationId xmlns:a16="http://schemas.microsoft.com/office/drawing/2014/main" id="{B28FB1E9-5B7F-B94F-80B7-50EA4F9B2625}"/>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0</xdr:rowOff>
    </xdr:from>
    <xdr:ext cx="0" cy="292100"/>
    <xdr:sp macro="" textlink="">
      <xdr:nvSpPr>
        <xdr:cNvPr id="1196" name="Text Box 6">
          <a:extLst>
            <a:ext uri="{FF2B5EF4-FFF2-40B4-BE49-F238E27FC236}">
              <a16:creationId xmlns:a16="http://schemas.microsoft.com/office/drawing/2014/main" id="{2BF58F30-D26C-834C-ACA0-CCA9060096E4}"/>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0</xdr:rowOff>
    </xdr:from>
    <xdr:ext cx="0" cy="292100"/>
    <xdr:sp macro="" textlink="">
      <xdr:nvSpPr>
        <xdr:cNvPr id="1197" name="Text Box 10">
          <a:extLst>
            <a:ext uri="{FF2B5EF4-FFF2-40B4-BE49-F238E27FC236}">
              <a16:creationId xmlns:a16="http://schemas.microsoft.com/office/drawing/2014/main" id="{0275A93F-6EB9-2946-A8D3-89BEECDAB1B2}"/>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0</xdr:rowOff>
    </xdr:from>
    <xdr:ext cx="0" cy="292100"/>
    <xdr:sp macro="" textlink="">
      <xdr:nvSpPr>
        <xdr:cNvPr id="1198" name="Text Box 6">
          <a:extLst>
            <a:ext uri="{FF2B5EF4-FFF2-40B4-BE49-F238E27FC236}">
              <a16:creationId xmlns:a16="http://schemas.microsoft.com/office/drawing/2014/main" id="{AD07DB29-FBC0-CF46-94D2-D73FD431726E}"/>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0</xdr:rowOff>
    </xdr:from>
    <xdr:ext cx="0" cy="292100"/>
    <xdr:sp macro="" textlink="">
      <xdr:nvSpPr>
        <xdr:cNvPr id="1199" name="Text Box 10">
          <a:extLst>
            <a:ext uri="{FF2B5EF4-FFF2-40B4-BE49-F238E27FC236}">
              <a16:creationId xmlns:a16="http://schemas.microsoft.com/office/drawing/2014/main" id="{DA3E83DD-A7B5-414A-B9AE-29B5911B6518}"/>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0</xdr:rowOff>
    </xdr:from>
    <xdr:ext cx="0" cy="292100"/>
    <xdr:sp macro="" textlink="">
      <xdr:nvSpPr>
        <xdr:cNvPr id="1200" name="Text Box 6">
          <a:extLst>
            <a:ext uri="{FF2B5EF4-FFF2-40B4-BE49-F238E27FC236}">
              <a16:creationId xmlns:a16="http://schemas.microsoft.com/office/drawing/2014/main" id="{CE2788BF-98F1-5F47-A5C3-1B96349BE690}"/>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0</xdr:rowOff>
    </xdr:from>
    <xdr:ext cx="0" cy="292100"/>
    <xdr:sp macro="" textlink="">
      <xdr:nvSpPr>
        <xdr:cNvPr id="1201" name="Text Box 10">
          <a:extLst>
            <a:ext uri="{FF2B5EF4-FFF2-40B4-BE49-F238E27FC236}">
              <a16:creationId xmlns:a16="http://schemas.microsoft.com/office/drawing/2014/main" id="{B75E776F-4E3A-B844-AE28-33162086910E}"/>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0</xdr:rowOff>
    </xdr:from>
    <xdr:ext cx="0" cy="292100"/>
    <xdr:sp macro="" textlink="">
      <xdr:nvSpPr>
        <xdr:cNvPr id="1202" name="Text Box 6">
          <a:extLst>
            <a:ext uri="{FF2B5EF4-FFF2-40B4-BE49-F238E27FC236}">
              <a16:creationId xmlns:a16="http://schemas.microsoft.com/office/drawing/2014/main" id="{1452EF67-268C-C044-B892-F12EA1114744}"/>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0</xdr:rowOff>
    </xdr:from>
    <xdr:ext cx="0" cy="292100"/>
    <xdr:sp macro="" textlink="">
      <xdr:nvSpPr>
        <xdr:cNvPr id="1203" name="Text Box 10">
          <a:extLst>
            <a:ext uri="{FF2B5EF4-FFF2-40B4-BE49-F238E27FC236}">
              <a16:creationId xmlns:a16="http://schemas.microsoft.com/office/drawing/2014/main" id="{0197A0BC-7091-054C-B75E-76C0FDA2544B}"/>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0</xdr:rowOff>
    </xdr:from>
    <xdr:ext cx="0" cy="292100"/>
    <xdr:sp macro="" textlink="">
      <xdr:nvSpPr>
        <xdr:cNvPr id="1204" name="Text Box 6">
          <a:extLst>
            <a:ext uri="{FF2B5EF4-FFF2-40B4-BE49-F238E27FC236}">
              <a16:creationId xmlns:a16="http://schemas.microsoft.com/office/drawing/2014/main" id="{D3E0C735-FEFB-9F4B-BE9A-CEE64872C989}"/>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0</xdr:rowOff>
    </xdr:from>
    <xdr:ext cx="0" cy="292100"/>
    <xdr:sp macro="" textlink="">
      <xdr:nvSpPr>
        <xdr:cNvPr id="1205" name="Text Box 10">
          <a:extLst>
            <a:ext uri="{FF2B5EF4-FFF2-40B4-BE49-F238E27FC236}">
              <a16:creationId xmlns:a16="http://schemas.microsoft.com/office/drawing/2014/main" id="{C015C229-0ACF-F94B-8615-35CAC582B87D}"/>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0</xdr:rowOff>
    </xdr:from>
    <xdr:ext cx="0" cy="292100"/>
    <xdr:sp macro="" textlink="">
      <xdr:nvSpPr>
        <xdr:cNvPr id="1206" name="Text Box 6">
          <a:extLst>
            <a:ext uri="{FF2B5EF4-FFF2-40B4-BE49-F238E27FC236}">
              <a16:creationId xmlns:a16="http://schemas.microsoft.com/office/drawing/2014/main" id="{B984BD74-3EE8-154B-B4B9-2A229625DFD5}"/>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0</xdr:rowOff>
    </xdr:from>
    <xdr:ext cx="0" cy="292100"/>
    <xdr:sp macro="" textlink="">
      <xdr:nvSpPr>
        <xdr:cNvPr id="1207" name="Text Box 10">
          <a:extLst>
            <a:ext uri="{FF2B5EF4-FFF2-40B4-BE49-F238E27FC236}">
              <a16:creationId xmlns:a16="http://schemas.microsoft.com/office/drawing/2014/main" id="{0BDDB977-3FE5-AD45-A380-F67C395BECDF}"/>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0</xdr:rowOff>
    </xdr:from>
    <xdr:ext cx="0" cy="292100"/>
    <xdr:sp macro="" textlink="">
      <xdr:nvSpPr>
        <xdr:cNvPr id="1208" name="Text Box 6">
          <a:extLst>
            <a:ext uri="{FF2B5EF4-FFF2-40B4-BE49-F238E27FC236}">
              <a16:creationId xmlns:a16="http://schemas.microsoft.com/office/drawing/2014/main" id="{2EFB7BB9-E26F-984F-935F-3BEDAB3F438C}"/>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0</xdr:rowOff>
    </xdr:from>
    <xdr:ext cx="0" cy="292100"/>
    <xdr:sp macro="" textlink="">
      <xdr:nvSpPr>
        <xdr:cNvPr id="1209" name="Text Box 10">
          <a:extLst>
            <a:ext uri="{FF2B5EF4-FFF2-40B4-BE49-F238E27FC236}">
              <a16:creationId xmlns:a16="http://schemas.microsoft.com/office/drawing/2014/main" id="{88F2D33F-DD11-954B-A4FC-45A949D746F5}"/>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0</xdr:rowOff>
    </xdr:from>
    <xdr:ext cx="0" cy="292100"/>
    <xdr:sp macro="" textlink="">
      <xdr:nvSpPr>
        <xdr:cNvPr id="1210" name="Text Box 6">
          <a:extLst>
            <a:ext uri="{FF2B5EF4-FFF2-40B4-BE49-F238E27FC236}">
              <a16:creationId xmlns:a16="http://schemas.microsoft.com/office/drawing/2014/main" id="{741C0C6D-75F7-AD44-A20B-A5AAE74F2916}"/>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0</xdr:rowOff>
    </xdr:from>
    <xdr:ext cx="0" cy="292100"/>
    <xdr:sp macro="" textlink="">
      <xdr:nvSpPr>
        <xdr:cNvPr id="1211" name="Text Box 10">
          <a:extLst>
            <a:ext uri="{FF2B5EF4-FFF2-40B4-BE49-F238E27FC236}">
              <a16:creationId xmlns:a16="http://schemas.microsoft.com/office/drawing/2014/main" id="{486A829E-6A68-8B46-BAD7-D6DD1ABD86AC}"/>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0</xdr:rowOff>
    </xdr:from>
    <xdr:ext cx="0" cy="292100"/>
    <xdr:sp macro="" textlink="">
      <xdr:nvSpPr>
        <xdr:cNvPr id="1212" name="Text Box 6">
          <a:extLst>
            <a:ext uri="{FF2B5EF4-FFF2-40B4-BE49-F238E27FC236}">
              <a16:creationId xmlns:a16="http://schemas.microsoft.com/office/drawing/2014/main" id="{8DC0CA21-19FE-C84D-AF01-55BC114EB9B9}"/>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0</xdr:rowOff>
    </xdr:from>
    <xdr:ext cx="0" cy="292100"/>
    <xdr:sp macro="" textlink="">
      <xdr:nvSpPr>
        <xdr:cNvPr id="1213" name="Text Box 10">
          <a:extLst>
            <a:ext uri="{FF2B5EF4-FFF2-40B4-BE49-F238E27FC236}">
              <a16:creationId xmlns:a16="http://schemas.microsoft.com/office/drawing/2014/main" id="{ED1D998F-1B36-2846-B97E-E6A9CF5B8BA8}"/>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0</xdr:rowOff>
    </xdr:from>
    <xdr:ext cx="0" cy="292100"/>
    <xdr:sp macro="" textlink="">
      <xdr:nvSpPr>
        <xdr:cNvPr id="1214" name="Text Box 6">
          <a:extLst>
            <a:ext uri="{FF2B5EF4-FFF2-40B4-BE49-F238E27FC236}">
              <a16:creationId xmlns:a16="http://schemas.microsoft.com/office/drawing/2014/main" id="{6F390600-7A4A-BA44-B058-8218ADEBDBDD}"/>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0</xdr:rowOff>
    </xdr:from>
    <xdr:ext cx="0" cy="292100"/>
    <xdr:sp macro="" textlink="">
      <xdr:nvSpPr>
        <xdr:cNvPr id="1215" name="Text Box 10">
          <a:extLst>
            <a:ext uri="{FF2B5EF4-FFF2-40B4-BE49-F238E27FC236}">
              <a16:creationId xmlns:a16="http://schemas.microsoft.com/office/drawing/2014/main" id="{4BCA5195-176A-0549-B228-3D9E1BCD4375}"/>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0</xdr:rowOff>
    </xdr:from>
    <xdr:ext cx="0" cy="292100"/>
    <xdr:sp macro="" textlink="">
      <xdr:nvSpPr>
        <xdr:cNvPr id="1216" name="Text Box 6">
          <a:extLst>
            <a:ext uri="{FF2B5EF4-FFF2-40B4-BE49-F238E27FC236}">
              <a16:creationId xmlns:a16="http://schemas.microsoft.com/office/drawing/2014/main" id="{66B3A6AA-D01D-C44F-8544-C50FE29AB166}"/>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0</xdr:rowOff>
    </xdr:from>
    <xdr:ext cx="0" cy="292100"/>
    <xdr:sp macro="" textlink="">
      <xdr:nvSpPr>
        <xdr:cNvPr id="1217" name="Text Box 10">
          <a:extLst>
            <a:ext uri="{FF2B5EF4-FFF2-40B4-BE49-F238E27FC236}">
              <a16:creationId xmlns:a16="http://schemas.microsoft.com/office/drawing/2014/main" id="{6994EAF7-B25C-9C48-BF15-220CB05CE954}"/>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0</xdr:rowOff>
    </xdr:from>
    <xdr:ext cx="0" cy="292100"/>
    <xdr:sp macro="" textlink="">
      <xdr:nvSpPr>
        <xdr:cNvPr id="1218" name="Text Box 6">
          <a:extLst>
            <a:ext uri="{FF2B5EF4-FFF2-40B4-BE49-F238E27FC236}">
              <a16:creationId xmlns:a16="http://schemas.microsoft.com/office/drawing/2014/main" id="{D4C58D4A-B1F8-5644-854F-07A85D1003F3}"/>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0</xdr:rowOff>
    </xdr:from>
    <xdr:ext cx="0" cy="292100"/>
    <xdr:sp macro="" textlink="">
      <xdr:nvSpPr>
        <xdr:cNvPr id="1219" name="Text Box 10">
          <a:extLst>
            <a:ext uri="{FF2B5EF4-FFF2-40B4-BE49-F238E27FC236}">
              <a16:creationId xmlns:a16="http://schemas.microsoft.com/office/drawing/2014/main" id="{97E39BCD-ACDC-EF4F-AB58-CF0BF0A31590}"/>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0</xdr:rowOff>
    </xdr:from>
    <xdr:ext cx="0" cy="292100"/>
    <xdr:sp macro="" textlink="">
      <xdr:nvSpPr>
        <xdr:cNvPr id="1220" name="Text Box 6">
          <a:extLst>
            <a:ext uri="{FF2B5EF4-FFF2-40B4-BE49-F238E27FC236}">
              <a16:creationId xmlns:a16="http://schemas.microsoft.com/office/drawing/2014/main" id="{6CDD3753-A664-154A-A925-7BD9545B16F4}"/>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0</xdr:rowOff>
    </xdr:from>
    <xdr:ext cx="0" cy="292100"/>
    <xdr:sp macro="" textlink="">
      <xdr:nvSpPr>
        <xdr:cNvPr id="1221" name="Text Box 10">
          <a:extLst>
            <a:ext uri="{FF2B5EF4-FFF2-40B4-BE49-F238E27FC236}">
              <a16:creationId xmlns:a16="http://schemas.microsoft.com/office/drawing/2014/main" id="{B2E7A202-DB50-1945-B482-61FED087BF70}"/>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0</xdr:rowOff>
    </xdr:from>
    <xdr:ext cx="0" cy="292100"/>
    <xdr:sp macro="" textlink="">
      <xdr:nvSpPr>
        <xdr:cNvPr id="1222" name="Text Box 6">
          <a:extLst>
            <a:ext uri="{FF2B5EF4-FFF2-40B4-BE49-F238E27FC236}">
              <a16:creationId xmlns:a16="http://schemas.microsoft.com/office/drawing/2014/main" id="{AA0654D5-6603-3E4E-9DC0-DBB29114BF05}"/>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0</xdr:rowOff>
    </xdr:from>
    <xdr:ext cx="0" cy="292100"/>
    <xdr:sp macro="" textlink="">
      <xdr:nvSpPr>
        <xdr:cNvPr id="1223" name="Text Box 10">
          <a:extLst>
            <a:ext uri="{FF2B5EF4-FFF2-40B4-BE49-F238E27FC236}">
              <a16:creationId xmlns:a16="http://schemas.microsoft.com/office/drawing/2014/main" id="{01019535-29C8-274A-BC31-47289D30A73F}"/>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0</xdr:rowOff>
    </xdr:from>
    <xdr:ext cx="0" cy="292100"/>
    <xdr:sp macro="" textlink="">
      <xdr:nvSpPr>
        <xdr:cNvPr id="1224" name="Text Box 6">
          <a:extLst>
            <a:ext uri="{FF2B5EF4-FFF2-40B4-BE49-F238E27FC236}">
              <a16:creationId xmlns:a16="http://schemas.microsoft.com/office/drawing/2014/main" id="{EDB9158D-1745-F24D-9F8D-660FCD50527D}"/>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0</xdr:rowOff>
    </xdr:from>
    <xdr:ext cx="0" cy="292100"/>
    <xdr:sp macro="" textlink="">
      <xdr:nvSpPr>
        <xdr:cNvPr id="1225" name="Text Box 10">
          <a:extLst>
            <a:ext uri="{FF2B5EF4-FFF2-40B4-BE49-F238E27FC236}">
              <a16:creationId xmlns:a16="http://schemas.microsoft.com/office/drawing/2014/main" id="{9F130EEF-287E-974B-9384-93828BFF2ADA}"/>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0</xdr:rowOff>
    </xdr:from>
    <xdr:ext cx="0" cy="292100"/>
    <xdr:sp macro="" textlink="">
      <xdr:nvSpPr>
        <xdr:cNvPr id="1226" name="Text Box 6">
          <a:extLst>
            <a:ext uri="{FF2B5EF4-FFF2-40B4-BE49-F238E27FC236}">
              <a16:creationId xmlns:a16="http://schemas.microsoft.com/office/drawing/2014/main" id="{251FE9AA-DF09-1240-B03F-25859FFC08C4}"/>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0</xdr:rowOff>
    </xdr:from>
    <xdr:ext cx="0" cy="292100"/>
    <xdr:sp macro="" textlink="">
      <xdr:nvSpPr>
        <xdr:cNvPr id="1227" name="Text Box 10">
          <a:extLst>
            <a:ext uri="{FF2B5EF4-FFF2-40B4-BE49-F238E27FC236}">
              <a16:creationId xmlns:a16="http://schemas.microsoft.com/office/drawing/2014/main" id="{976E299D-B53F-2F41-8696-AFEB428435EF}"/>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0</xdr:rowOff>
    </xdr:from>
    <xdr:ext cx="0" cy="292100"/>
    <xdr:sp macro="" textlink="">
      <xdr:nvSpPr>
        <xdr:cNvPr id="1228" name="Text Box 6">
          <a:extLst>
            <a:ext uri="{FF2B5EF4-FFF2-40B4-BE49-F238E27FC236}">
              <a16:creationId xmlns:a16="http://schemas.microsoft.com/office/drawing/2014/main" id="{A5F7AD65-8AE6-AA44-A977-C774E4894FDA}"/>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0</xdr:rowOff>
    </xdr:from>
    <xdr:ext cx="0" cy="292100"/>
    <xdr:sp macro="" textlink="">
      <xdr:nvSpPr>
        <xdr:cNvPr id="1229" name="Text Box 10">
          <a:extLst>
            <a:ext uri="{FF2B5EF4-FFF2-40B4-BE49-F238E27FC236}">
              <a16:creationId xmlns:a16="http://schemas.microsoft.com/office/drawing/2014/main" id="{7E113032-CFC2-F34E-8FEC-3B288B42899F}"/>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0</xdr:rowOff>
    </xdr:from>
    <xdr:ext cx="0" cy="292100"/>
    <xdr:sp macro="" textlink="">
      <xdr:nvSpPr>
        <xdr:cNvPr id="1230" name="Text Box 6">
          <a:extLst>
            <a:ext uri="{FF2B5EF4-FFF2-40B4-BE49-F238E27FC236}">
              <a16:creationId xmlns:a16="http://schemas.microsoft.com/office/drawing/2014/main" id="{6D55EF96-3E8C-0945-B330-C7ADFBC63B18}"/>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0</xdr:rowOff>
    </xdr:from>
    <xdr:ext cx="0" cy="292100"/>
    <xdr:sp macro="" textlink="">
      <xdr:nvSpPr>
        <xdr:cNvPr id="1231" name="Text Box 10">
          <a:extLst>
            <a:ext uri="{FF2B5EF4-FFF2-40B4-BE49-F238E27FC236}">
              <a16:creationId xmlns:a16="http://schemas.microsoft.com/office/drawing/2014/main" id="{474A5C90-2AAA-014D-958B-2D2FF64E2147}"/>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0</xdr:rowOff>
    </xdr:from>
    <xdr:ext cx="0" cy="292100"/>
    <xdr:sp macro="" textlink="">
      <xdr:nvSpPr>
        <xdr:cNvPr id="1232" name="Text Box 6">
          <a:extLst>
            <a:ext uri="{FF2B5EF4-FFF2-40B4-BE49-F238E27FC236}">
              <a16:creationId xmlns:a16="http://schemas.microsoft.com/office/drawing/2014/main" id="{49A3D391-1BEB-8746-A930-00F430D01ACC}"/>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0</xdr:rowOff>
    </xdr:from>
    <xdr:ext cx="0" cy="292100"/>
    <xdr:sp macro="" textlink="">
      <xdr:nvSpPr>
        <xdr:cNvPr id="1233" name="Text Box 10">
          <a:extLst>
            <a:ext uri="{FF2B5EF4-FFF2-40B4-BE49-F238E27FC236}">
              <a16:creationId xmlns:a16="http://schemas.microsoft.com/office/drawing/2014/main" id="{AC32688E-DF70-0B43-9AFC-500AADEF06BC}"/>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0</xdr:rowOff>
    </xdr:from>
    <xdr:ext cx="0" cy="292100"/>
    <xdr:sp macro="" textlink="">
      <xdr:nvSpPr>
        <xdr:cNvPr id="1234" name="Text Box 6">
          <a:extLst>
            <a:ext uri="{FF2B5EF4-FFF2-40B4-BE49-F238E27FC236}">
              <a16:creationId xmlns:a16="http://schemas.microsoft.com/office/drawing/2014/main" id="{53B3BAE9-14E1-1644-933E-B8C2682CA273}"/>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0</xdr:rowOff>
    </xdr:from>
    <xdr:ext cx="0" cy="292100"/>
    <xdr:sp macro="" textlink="">
      <xdr:nvSpPr>
        <xdr:cNvPr id="1235" name="Text Box 10">
          <a:extLst>
            <a:ext uri="{FF2B5EF4-FFF2-40B4-BE49-F238E27FC236}">
              <a16:creationId xmlns:a16="http://schemas.microsoft.com/office/drawing/2014/main" id="{09E75236-AEC2-D844-B84F-5C3B41EA4CB5}"/>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0</xdr:rowOff>
    </xdr:from>
    <xdr:ext cx="0" cy="292100"/>
    <xdr:sp macro="" textlink="">
      <xdr:nvSpPr>
        <xdr:cNvPr id="1236" name="Text Box 6">
          <a:extLst>
            <a:ext uri="{FF2B5EF4-FFF2-40B4-BE49-F238E27FC236}">
              <a16:creationId xmlns:a16="http://schemas.microsoft.com/office/drawing/2014/main" id="{2C82703E-E931-3944-921D-0801A152F4C2}"/>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0</xdr:rowOff>
    </xdr:from>
    <xdr:ext cx="0" cy="292100"/>
    <xdr:sp macro="" textlink="">
      <xdr:nvSpPr>
        <xdr:cNvPr id="1237" name="Text Box 10">
          <a:extLst>
            <a:ext uri="{FF2B5EF4-FFF2-40B4-BE49-F238E27FC236}">
              <a16:creationId xmlns:a16="http://schemas.microsoft.com/office/drawing/2014/main" id="{C11E0945-2F2E-5649-9182-C18AE9AC6A5F}"/>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0</xdr:rowOff>
    </xdr:from>
    <xdr:ext cx="0" cy="292100"/>
    <xdr:sp macro="" textlink="">
      <xdr:nvSpPr>
        <xdr:cNvPr id="1238" name="Text Box 6">
          <a:extLst>
            <a:ext uri="{FF2B5EF4-FFF2-40B4-BE49-F238E27FC236}">
              <a16:creationId xmlns:a16="http://schemas.microsoft.com/office/drawing/2014/main" id="{8979BB78-D3D5-124C-BE05-EFB3D1A25C39}"/>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0</xdr:rowOff>
    </xdr:from>
    <xdr:ext cx="0" cy="292100"/>
    <xdr:sp macro="" textlink="">
      <xdr:nvSpPr>
        <xdr:cNvPr id="1239" name="Text Box 10">
          <a:extLst>
            <a:ext uri="{FF2B5EF4-FFF2-40B4-BE49-F238E27FC236}">
              <a16:creationId xmlns:a16="http://schemas.microsoft.com/office/drawing/2014/main" id="{68B8A8DA-CCD6-AC48-B3F1-2D39252B056C}"/>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0</xdr:rowOff>
    </xdr:from>
    <xdr:ext cx="0" cy="292100"/>
    <xdr:sp macro="" textlink="">
      <xdr:nvSpPr>
        <xdr:cNvPr id="1240" name="Text Box 6">
          <a:extLst>
            <a:ext uri="{FF2B5EF4-FFF2-40B4-BE49-F238E27FC236}">
              <a16:creationId xmlns:a16="http://schemas.microsoft.com/office/drawing/2014/main" id="{4132DE43-D77B-DB4C-A44D-F374ADBF6068}"/>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0</xdr:rowOff>
    </xdr:from>
    <xdr:ext cx="0" cy="292100"/>
    <xdr:sp macro="" textlink="">
      <xdr:nvSpPr>
        <xdr:cNvPr id="1241" name="Text Box 10">
          <a:extLst>
            <a:ext uri="{FF2B5EF4-FFF2-40B4-BE49-F238E27FC236}">
              <a16:creationId xmlns:a16="http://schemas.microsoft.com/office/drawing/2014/main" id="{454AAE89-96B7-2246-9C01-67C2FE418321}"/>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0</xdr:rowOff>
    </xdr:from>
    <xdr:ext cx="0" cy="292100"/>
    <xdr:sp macro="" textlink="">
      <xdr:nvSpPr>
        <xdr:cNvPr id="1242" name="Text Box 6">
          <a:extLst>
            <a:ext uri="{FF2B5EF4-FFF2-40B4-BE49-F238E27FC236}">
              <a16:creationId xmlns:a16="http://schemas.microsoft.com/office/drawing/2014/main" id="{A031489F-F89E-3B4D-BC8F-F08C42F4E490}"/>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0</xdr:rowOff>
    </xdr:from>
    <xdr:ext cx="0" cy="292100"/>
    <xdr:sp macro="" textlink="">
      <xdr:nvSpPr>
        <xdr:cNvPr id="1243" name="Text Box 10">
          <a:extLst>
            <a:ext uri="{FF2B5EF4-FFF2-40B4-BE49-F238E27FC236}">
              <a16:creationId xmlns:a16="http://schemas.microsoft.com/office/drawing/2014/main" id="{193B36E2-3BA9-B74A-B540-E90624BABD87}"/>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0</xdr:rowOff>
    </xdr:from>
    <xdr:ext cx="0" cy="292100"/>
    <xdr:sp macro="" textlink="">
      <xdr:nvSpPr>
        <xdr:cNvPr id="1244" name="Text Box 6">
          <a:extLst>
            <a:ext uri="{FF2B5EF4-FFF2-40B4-BE49-F238E27FC236}">
              <a16:creationId xmlns:a16="http://schemas.microsoft.com/office/drawing/2014/main" id="{2412A013-A596-7F42-A996-B6E30485FB77}"/>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0</xdr:rowOff>
    </xdr:from>
    <xdr:ext cx="0" cy="292100"/>
    <xdr:sp macro="" textlink="">
      <xdr:nvSpPr>
        <xdr:cNvPr id="1245" name="Text Box 10">
          <a:extLst>
            <a:ext uri="{FF2B5EF4-FFF2-40B4-BE49-F238E27FC236}">
              <a16:creationId xmlns:a16="http://schemas.microsoft.com/office/drawing/2014/main" id="{6F897C19-295C-A44A-BCBF-60FF4B669ABA}"/>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0</xdr:rowOff>
    </xdr:from>
    <xdr:ext cx="0" cy="292100"/>
    <xdr:sp macro="" textlink="">
      <xdr:nvSpPr>
        <xdr:cNvPr id="1246" name="Text Box 6">
          <a:extLst>
            <a:ext uri="{FF2B5EF4-FFF2-40B4-BE49-F238E27FC236}">
              <a16:creationId xmlns:a16="http://schemas.microsoft.com/office/drawing/2014/main" id="{4FFC8BBC-508D-CD43-AB76-A5AACE3154D7}"/>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0</xdr:rowOff>
    </xdr:from>
    <xdr:ext cx="0" cy="292100"/>
    <xdr:sp macro="" textlink="">
      <xdr:nvSpPr>
        <xdr:cNvPr id="1247" name="Text Box 10">
          <a:extLst>
            <a:ext uri="{FF2B5EF4-FFF2-40B4-BE49-F238E27FC236}">
              <a16:creationId xmlns:a16="http://schemas.microsoft.com/office/drawing/2014/main" id="{7C59D912-1BFF-BC43-84F4-62B5D18B8A02}"/>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0</xdr:rowOff>
    </xdr:from>
    <xdr:ext cx="0" cy="292100"/>
    <xdr:sp macro="" textlink="">
      <xdr:nvSpPr>
        <xdr:cNvPr id="1248" name="Text Box 6">
          <a:extLst>
            <a:ext uri="{FF2B5EF4-FFF2-40B4-BE49-F238E27FC236}">
              <a16:creationId xmlns:a16="http://schemas.microsoft.com/office/drawing/2014/main" id="{281B3CD2-B7A1-E640-A057-6B6290AAAE97}"/>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0</xdr:rowOff>
    </xdr:from>
    <xdr:ext cx="0" cy="292100"/>
    <xdr:sp macro="" textlink="">
      <xdr:nvSpPr>
        <xdr:cNvPr id="1249" name="Text Box 10">
          <a:extLst>
            <a:ext uri="{FF2B5EF4-FFF2-40B4-BE49-F238E27FC236}">
              <a16:creationId xmlns:a16="http://schemas.microsoft.com/office/drawing/2014/main" id="{03825359-0664-3C4E-A781-F48EEE54CA46}"/>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0</xdr:rowOff>
    </xdr:from>
    <xdr:ext cx="0" cy="292100"/>
    <xdr:sp macro="" textlink="">
      <xdr:nvSpPr>
        <xdr:cNvPr id="1250" name="Text Box 6">
          <a:extLst>
            <a:ext uri="{FF2B5EF4-FFF2-40B4-BE49-F238E27FC236}">
              <a16:creationId xmlns:a16="http://schemas.microsoft.com/office/drawing/2014/main" id="{1B9A3F0C-FC87-024D-9697-6E55266B85C8}"/>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0</xdr:rowOff>
    </xdr:from>
    <xdr:ext cx="0" cy="292100"/>
    <xdr:sp macro="" textlink="">
      <xdr:nvSpPr>
        <xdr:cNvPr id="1251" name="Text Box 10">
          <a:extLst>
            <a:ext uri="{FF2B5EF4-FFF2-40B4-BE49-F238E27FC236}">
              <a16:creationId xmlns:a16="http://schemas.microsoft.com/office/drawing/2014/main" id="{07F543F2-9F58-6848-A860-755DBAF5EB1D}"/>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0</xdr:rowOff>
    </xdr:from>
    <xdr:ext cx="0" cy="292100"/>
    <xdr:sp macro="" textlink="">
      <xdr:nvSpPr>
        <xdr:cNvPr id="1252" name="Text Box 6">
          <a:extLst>
            <a:ext uri="{FF2B5EF4-FFF2-40B4-BE49-F238E27FC236}">
              <a16:creationId xmlns:a16="http://schemas.microsoft.com/office/drawing/2014/main" id="{BE7E4CC2-8148-414B-9B41-69B25DF1100A}"/>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0</xdr:rowOff>
    </xdr:from>
    <xdr:ext cx="0" cy="292100"/>
    <xdr:sp macro="" textlink="">
      <xdr:nvSpPr>
        <xdr:cNvPr id="1253" name="Text Box 10">
          <a:extLst>
            <a:ext uri="{FF2B5EF4-FFF2-40B4-BE49-F238E27FC236}">
              <a16:creationId xmlns:a16="http://schemas.microsoft.com/office/drawing/2014/main" id="{5E3E2974-B719-A341-968A-5365DD9EC92F}"/>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0</xdr:rowOff>
    </xdr:from>
    <xdr:ext cx="0" cy="292100"/>
    <xdr:sp macro="" textlink="">
      <xdr:nvSpPr>
        <xdr:cNvPr id="1254" name="Text Box 6">
          <a:extLst>
            <a:ext uri="{FF2B5EF4-FFF2-40B4-BE49-F238E27FC236}">
              <a16:creationId xmlns:a16="http://schemas.microsoft.com/office/drawing/2014/main" id="{7550E03E-7A1C-AA4C-A80A-0B70E7F136B8}"/>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0</xdr:rowOff>
    </xdr:from>
    <xdr:ext cx="0" cy="292100"/>
    <xdr:sp macro="" textlink="">
      <xdr:nvSpPr>
        <xdr:cNvPr id="1255" name="Text Box 10">
          <a:extLst>
            <a:ext uri="{FF2B5EF4-FFF2-40B4-BE49-F238E27FC236}">
              <a16:creationId xmlns:a16="http://schemas.microsoft.com/office/drawing/2014/main" id="{70996089-168D-7C47-A6E8-6992171B0C7F}"/>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0</xdr:rowOff>
    </xdr:from>
    <xdr:ext cx="0" cy="292100"/>
    <xdr:sp macro="" textlink="">
      <xdr:nvSpPr>
        <xdr:cNvPr id="1256" name="Text Box 6">
          <a:extLst>
            <a:ext uri="{FF2B5EF4-FFF2-40B4-BE49-F238E27FC236}">
              <a16:creationId xmlns:a16="http://schemas.microsoft.com/office/drawing/2014/main" id="{DB0D0F44-35AC-F84A-8E38-991C8F287553}"/>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0</xdr:rowOff>
    </xdr:from>
    <xdr:ext cx="0" cy="292100"/>
    <xdr:sp macro="" textlink="">
      <xdr:nvSpPr>
        <xdr:cNvPr id="1257" name="Text Box 10">
          <a:extLst>
            <a:ext uri="{FF2B5EF4-FFF2-40B4-BE49-F238E27FC236}">
              <a16:creationId xmlns:a16="http://schemas.microsoft.com/office/drawing/2014/main" id="{B50DD2CF-DB59-BD42-A657-B010F17F81FB}"/>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152400</xdr:rowOff>
    </xdr:from>
    <xdr:ext cx="0" cy="292100"/>
    <xdr:sp macro="" textlink="">
      <xdr:nvSpPr>
        <xdr:cNvPr id="1258" name="Text Box 6">
          <a:extLst>
            <a:ext uri="{FF2B5EF4-FFF2-40B4-BE49-F238E27FC236}">
              <a16:creationId xmlns:a16="http://schemas.microsoft.com/office/drawing/2014/main" id="{E14CC60C-CE46-7F43-AEC1-2828DAFA635E}"/>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152400</xdr:rowOff>
    </xdr:from>
    <xdr:ext cx="0" cy="292100"/>
    <xdr:sp macro="" textlink="">
      <xdr:nvSpPr>
        <xdr:cNvPr id="1259" name="Text Box 10">
          <a:extLst>
            <a:ext uri="{FF2B5EF4-FFF2-40B4-BE49-F238E27FC236}">
              <a16:creationId xmlns:a16="http://schemas.microsoft.com/office/drawing/2014/main" id="{F1A7083C-6863-A042-B0FB-D653658AEF20}"/>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0</xdr:rowOff>
    </xdr:from>
    <xdr:ext cx="0" cy="292100"/>
    <xdr:sp macro="" textlink="">
      <xdr:nvSpPr>
        <xdr:cNvPr id="1260" name="Text Box 6">
          <a:extLst>
            <a:ext uri="{FF2B5EF4-FFF2-40B4-BE49-F238E27FC236}">
              <a16:creationId xmlns:a16="http://schemas.microsoft.com/office/drawing/2014/main" id="{83223C6E-9E47-6240-AB74-462C4B7865C4}"/>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0</xdr:rowOff>
    </xdr:from>
    <xdr:ext cx="0" cy="292100"/>
    <xdr:sp macro="" textlink="">
      <xdr:nvSpPr>
        <xdr:cNvPr id="1261" name="Text Box 10">
          <a:extLst>
            <a:ext uri="{FF2B5EF4-FFF2-40B4-BE49-F238E27FC236}">
              <a16:creationId xmlns:a16="http://schemas.microsoft.com/office/drawing/2014/main" id="{89B07904-0740-B041-AE3B-867E9CD8ECBF}"/>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0</xdr:rowOff>
    </xdr:from>
    <xdr:ext cx="0" cy="292100"/>
    <xdr:sp macro="" textlink="">
      <xdr:nvSpPr>
        <xdr:cNvPr id="1262" name="Text Box 6">
          <a:extLst>
            <a:ext uri="{FF2B5EF4-FFF2-40B4-BE49-F238E27FC236}">
              <a16:creationId xmlns:a16="http://schemas.microsoft.com/office/drawing/2014/main" id="{A19C7BC2-E9DA-BD46-955F-41BD2DF186E3}"/>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0</xdr:rowOff>
    </xdr:from>
    <xdr:ext cx="0" cy="292100"/>
    <xdr:sp macro="" textlink="">
      <xdr:nvSpPr>
        <xdr:cNvPr id="1263" name="Text Box 10">
          <a:extLst>
            <a:ext uri="{FF2B5EF4-FFF2-40B4-BE49-F238E27FC236}">
              <a16:creationId xmlns:a16="http://schemas.microsoft.com/office/drawing/2014/main" id="{C17B3FF9-A08F-294A-B7D9-1D10AB26F208}"/>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0</xdr:rowOff>
    </xdr:from>
    <xdr:ext cx="0" cy="292100"/>
    <xdr:sp macro="" textlink="">
      <xdr:nvSpPr>
        <xdr:cNvPr id="1264" name="Text Box 6">
          <a:extLst>
            <a:ext uri="{FF2B5EF4-FFF2-40B4-BE49-F238E27FC236}">
              <a16:creationId xmlns:a16="http://schemas.microsoft.com/office/drawing/2014/main" id="{1380FCFA-98D1-B44A-B3DC-DAB34DF71FC4}"/>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0</xdr:rowOff>
    </xdr:from>
    <xdr:ext cx="0" cy="292100"/>
    <xdr:sp macro="" textlink="">
      <xdr:nvSpPr>
        <xdr:cNvPr id="1265" name="Text Box 10">
          <a:extLst>
            <a:ext uri="{FF2B5EF4-FFF2-40B4-BE49-F238E27FC236}">
              <a16:creationId xmlns:a16="http://schemas.microsoft.com/office/drawing/2014/main" id="{9AB549E1-7765-144E-912B-395FF0161A37}"/>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152400</xdr:rowOff>
    </xdr:from>
    <xdr:ext cx="0" cy="292100"/>
    <xdr:sp macro="" textlink="">
      <xdr:nvSpPr>
        <xdr:cNvPr id="1266" name="Text Box 6">
          <a:extLst>
            <a:ext uri="{FF2B5EF4-FFF2-40B4-BE49-F238E27FC236}">
              <a16:creationId xmlns:a16="http://schemas.microsoft.com/office/drawing/2014/main" id="{FE7F54FE-59B2-FB4E-B041-820F6C3AA587}"/>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152400</xdr:rowOff>
    </xdr:from>
    <xdr:ext cx="0" cy="292100"/>
    <xdr:sp macro="" textlink="">
      <xdr:nvSpPr>
        <xdr:cNvPr id="1267" name="Text Box 10">
          <a:extLst>
            <a:ext uri="{FF2B5EF4-FFF2-40B4-BE49-F238E27FC236}">
              <a16:creationId xmlns:a16="http://schemas.microsoft.com/office/drawing/2014/main" id="{0AEC0764-3704-FC41-9D91-CB60143744B1}"/>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101600</xdr:rowOff>
    </xdr:from>
    <xdr:ext cx="0" cy="292100"/>
    <xdr:sp macro="" textlink="">
      <xdr:nvSpPr>
        <xdr:cNvPr id="1268" name="Text Box 6">
          <a:extLst>
            <a:ext uri="{FF2B5EF4-FFF2-40B4-BE49-F238E27FC236}">
              <a16:creationId xmlns:a16="http://schemas.microsoft.com/office/drawing/2014/main" id="{C544A25B-3687-5E4C-AAF3-E0C1FD4A292A}"/>
            </a:ext>
          </a:extLst>
        </xdr:cNvPr>
        <xdr:cNvSpPr txBox="1">
          <a:spLocks noChangeArrowheads="1"/>
        </xdr:cNvSpPr>
      </xdr:nvSpPr>
      <xdr:spPr bwMode="auto">
        <a:xfrm>
          <a:off x="2984500" y="13792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152400</xdr:rowOff>
    </xdr:from>
    <xdr:ext cx="0" cy="292100"/>
    <xdr:sp macro="" textlink="">
      <xdr:nvSpPr>
        <xdr:cNvPr id="1269" name="Text Box 10">
          <a:extLst>
            <a:ext uri="{FF2B5EF4-FFF2-40B4-BE49-F238E27FC236}">
              <a16:creationId xmlns:a16="http://schemas.microsoft.com/office/drawing/2014/main" id="{95C42116-ADE6-9446-93EF-60D4DB1A8270}"/>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647700</xdr:colOff>
      <xdr:row>13</xdr:row>
      <xdr:rowOff>0</xdr:rowOff>
    </xdr:from>
    <xdr:ext cx="0" cy="292100"/>
    <xdr:sp macro="" textlink="">
      <xdr:nvSpPr>
        <xdr:cNvPr id="1270" name="Text Box 6">
          <a:extLst>
            <a:ext uri="{FF2B5EF4-FFF2-40B4-BE49-F238E27FC236}">
              <a16:creationId xmlns:a16="http://schemas.microsoft.com/office/drawing/2014/main" id="{7AA437B3-CD1D-114A-9631-CC224B4934B5}"/>
            </a:ext>
          </a:extLst>
        </xdr:cNvPr>
        <xdr:cNvSpPr txBox="1">
          <a:spLocks noChangeArrowheads="1"/>
        </xdr:cNvSpPr>
      </xdr:nvSpPr>
      <xdr:spPr bwMode="auto">
        <a:xfrm>
          <a:off x="30226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0</xdr:rowOff>
    </xdr:from>
    <xdr:ext cx="0" cy="292100"/>
    <xdr:sp macro="" textlink="">
      <xdr:nvSpPr>
        <xdr:cNvPr id="1271" name="Text Box 10">
          <a:extLst>
            <a:ext uri="{FF2B5EF4-FFF2-40B4-BE49-F238E27FC236}">
              <a16:creationId xmlns:a16="http://schemas.microsoft.com/office/drawing/2014/main" id="{716D7A7C-3BA7-794E-832D-808742A0B24A}"/>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0</xdr:rowOff>
    </xdr:from>
    <xdr:ext cx="0" cy="292100"/>
    <xdr:sp macro="" textlink="">
      <xdr:nvSpPr>
        <xdr:cNvPr id="1272" name="Text Box 6">
          <a:extLst>
            <a:ext uri="{FF2B5EF4-FFF2-40B4-BE49-F238E27FC236}">
              <a16:creationId xmlns:a16="http://schemas.microsoft.com/office/drawing/2014/main" id="{8706DA56-7B22-D648-A117-FCA3A33A8B66}"/>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0</xdr:rowOff>
    </xdr:from>
    <xdr:ext cx="0" cy="292100"/>
    <xdr:sp macro="" textlink="">
      <xdr:nvSpPr>
        <xdr:cNvPr id="1273" name="Text Box 10">
          <a:extLst>
            <a:ext uri="{FF2B5EF4-FFF2-40B4-BE49-F238E27FC236}">
              <a16:creationId xmlns:a16="http://schemas.microsoft.com/office/drawing/2014/main" id="{ECC22BE3-DB43-0B4D-9A11-E78B3125CE0E}"/>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0</xdr:rowOff>
    </xdr:from>
    <xdr:ext cx="0" cy="292100"/>
    <xdr:sp macro="" textlink="">
      <xdr:nvSpPr>
        <xdr:cNvPr id="1274" name="Text Box 6">
          <a:extLst>
            <a:ext uri="{FF2B5EF4-FFF2-40B4-BE49-F238E27FC236}">
              <a16:creationId xmlns:a16="http://schemas.microsoft.com/office/drawing/2014/main" id="{A72130C1-2903-CC4D-BA21-04E627D616D8}"/>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0</xdr:rowOff>
    </xdr:from>
    <xdr:ext cx="0" cy="292100"/>
    <xdr:sp macro="" textlink="">
      <xdr:nvSpPr>
        <xdr:cNvPr id="1275" name="Text Box 10">
          <a:extLst>
            <a:ext uri="{FF2B5EF4-FFF2-40B4-BE49-F238E27FC236}">
              <a16:creationId xmlns:a16="http://schemas.microsoft.com/office/drawing/2014/main" id="{C7A47DE5-E385-444F-B4CE-4A953DEBF270}"/>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0</xdr:rowOff>
    </xdr:from>
    <xdr:ext cx="0" cy="292100"/>
    <xdr:sp macro="" textlink="">
      <xdr:nvSpPr>
        <xdr:cNvPr id="1276" name="Text Box 6">
          <a:extLst>
            <a:ext uri="{FF2B5EF4-FFF2-40B4-BE49-F238E27FC236}">
              <a16:creationId xmlns:a16="http://schemas.microsoft.com/office/drawing/2014/main" id="{01A93E2E-345D-4643-98D6-096D169D3AC4}"/>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0</xdr:rowOff>
    </xdr:from>
    <xdr:ext cx="0" cy="292100"/>
    <xdr:sp macro="" textlink="">
      <xdr:nvSpPr>
        <xdr:cNvPr id="1277" name="Text Box 10">
          <a:extLst>
            <a:ext uri="{FF2B5EF4-FFF2-40B4-BE49-F238E27FC236}">
              <a16:creationId xmlns:a16="http://schemas.microsoft.com/office/drawing/2014/main" id="{54BB0375-E99A-6645-906F-1D6CB9EDD8BC}"/>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0</xdr:rowOff>
    </xdr:from>
    <xdr:ext cx="0" cy="292100"/>
    <xdr:sp macro="" textlink="">
      <xdr:nvSpPr>
        <xdr:cNvPr id="1278" name="Text Box 6">
          <a:extLst>
            <a:ext uri="{FF2B5EF4-FFF2-40B4-BE49-F238E27FC236}">
              <a16:creationId xmlns:a16="http://schemas.microsoft.com/office/drawing/2014/main" id="{7CC6FB24-7795-534D-B3C8-D21F55609BA7}"/>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0</xdr:rowOff>
    </xdr:from>
    <xdr:ext cx="0" cy="292100"/>
    <xdr:sp macro="" textlink="">
      <xdr:nvSpPr>
        <xdr:cNvPr id="1279" name="Text Box 10">
          <a:extLst>
            <a:ext uri="{FF2B5EF4-FFF2-40B4-BE49-F238E27FC236}">
              <a16:creationId xmlns:a16="http://schemas.microsoft.com/office/drawing/2014/main" id="{AE1A0FF2-0D94-474E-A057-BEA7DE7F837A}"/>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8</xdr:row>
      <xdr:rowOff>152400</xdr:rowOff>
    </xdr:from>
    <xdr:ext cx="0" cy="292100"/>
    <xdr:sp macro="" textlink="">
      <xdr:nvSpPr>
        <xdr:cNvPr id="1280" name="Text Box 6">
          <a:extLst>
            <a:ext uri="{FF2B5EF4-FFF2-40B4-BE49-F238E27FC236}">
              <a16:creationId xmlns:a16="http://schemas.microsoft.com/office/drawing/2014/main" id="{5B228C28-D945-8545-8AF2-8BABBC6B4231}"/>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8</xdr:row>
      <xdr:rowOff>152400</xdr:rowOff>
    </xdr:from>
    <xdr:ext cx="0" cy="292100"/>
    <xdr:sp macro="" textlink="">
      <xdr:nvSpPr>
        <xdr:cNvPr id="1281" name="Text Box 10">
          <a:extLst>
            <a:ext uri="{FF2B5EF4-FFF2-40B4-BE49-F238E27FC236}">
              <a16:creationId xmlns:a16="http://schemas.microsoft.com/office/drawing/2014/main" id="{A3AF186D-C4EF-784D-8D81-98FC047C734A}"/>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8</xdr:row>
      <xdr:rowOff>101600</xdr:rowOff>
    </xdr:from>
    <xdr:ext cx="0" cy="292100"/>
    <xdr:sp macro="" textlink="">
      <xdr:nvSpPr>
        <xdr:cNvPr id="1282" name="Text Box 6">
          <a:extLst>
            <a:ext uri="{FF2B5EF4-FFF2-40B4-BE49-F238E27FC236}">
              <a16:creationId xmlns:a16="http://schemas.microsoft.com/office/drawing/2014/main" id="{A1611CC4-2FC4-2448-9FB3-000ACD03E0DF}"/>
            </a:ext>
          </a:extLst>
        </xdr:cNvPr>
        <xdr:cNvSpPr txBox="1">
          <a:spLocks noChangeArrowheads="1"/>
        </xdr:cNvSpPr>
      </xdr:nvSpPr>
      <xdr:spPr bwMode="auto">
        <a:xfrm>
          <a:off x="2984500" y="13500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8</xdr:row>
      <xdr:rowOff>152400</xdr:rowOff>
    </xdr:from>
    <xdr:ext cx="0" cy="292100"/>
    <xdr:sp macro="" textlink="">
      <xdr:nvSpPr>
        <xdr:cNvPr id="1283" name="Text Box 10">
          <a:extLst>
            <a:ext uri="{FF2B5EF4-FFF2-40B4-BE49-F238E27FC236}">
              <a16:creationId xmlns:a16="http://schemas.microsoft.com/office/drawing/2014/main" id="{247889ED-1C87-DA4B-B1A5-2DADC4AE0A71}"/>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8</xdr:row>
      <xdr:rowOff>152400</xdr:rowOff>
    </xdr:from>
    <xdr:ext cx="0" cy="292100"/>
    <xdr:sp macro="" textlink="">
      <xdr:nvSpPr>
        <xdr:cNvPr id="1284" name="Text Box 6">
          <a:extLst>
            <a:ext uri="{FF2B5EF4-FFF2-40B4-BE49-F238E27FC236}">
              <a16:creationId xmlns:a16="http://schemas.microsoft.com/office/drawing/2014/main" id="{04ADFB7B-921C-6C47-9FF2-A4E4A40B32CC}"/>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8</xdr:row>
      <xdr:rowOff>152400</xdr:rowOff>
    </xdr:from>
    <xdr:ext cx="0" cy="292100"/>
    <xdr:sp macro="" textlink="">
      <xdr:nvSpPr>
        <xdr:cNvPr id="1285" name="Text Box 10">
          <a:extLst>
            <a:ext uri="{FF2B5EF4-FFF2-40B4-BE49-F238E27FC236}">
              <a16:creationId xmlns:a16="http://schemas.microsoft.com/office/drawing/2014/main" id="{65AD772E-6524-F649-B0C6-2BC7008528E6}"/>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8</xdr:row>
      <xdr:rowOff>101600</xdr:rowOff>
    </xdr:from>
    <xdr:ext cx="0" cy="292100"/>
    <xdr:sp macro="" textlink="">
      <xdr:nvSpPr>
        <xdr:cNvPr id="1286" name="Text Box 6">
          <a:extLst>
            <a:ext uri="{FF2B5EF4-FFF2-40B4-BE49-F238E27FC236}">
              <a16:creationId xmlns:a16="http://schemas.microsoft.com/office/drawing/2014/main" id="{0C5AC1F6-A655-6F44-8875-821CD3FD011A}"/>
            </a:ext>
          </a:extLst>
        </xdr:cNvPr>
        <xdr:cNvSpPr txBox="1">
          <a:spLocks noChangeArrowheads="1"/>
        </xdr:cNvSpPr>
      </xdr:nvSpPr>
      <xdr:spPr bwMode="auto">
        <a:xfrm>
          <a:off x="2984500" y="13500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8</xdr:row>
      <xdr:rowOff>152400</xdr:rowOff>
    </xdr:from>
    <xdr:ext cx="0" cy="292100"/>
    <xdr:sp macro="" textlink="">
      <xdr:nvSpPr>
        <xdr:cNvPr id="1287" name="Text Box 10">
          <a:extLst>
            <a:ext uri="{FF2B5EF4-FFF2-40B4-BE49-F238E27FC236}">
              <a16:creationId xmlns:a16="http://schemas.microsoft.com/office/drawing/2014/main" id="{C7E00B0C-11A5-FE41-8FE1-9782187818CE}"/>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8</xdr:row>
      <xdr:rowOff>152400</xdr:rowOff>
    </xdr:from>
    <xdr:ext cx="0" cy="292100"/>
    <xdr:sp macro="" textlink="">
      <xdr:nvSpPr>
        <xdr:cNvPr id="1288" name="Text Box 6">
          <a:extLst>
            <a:ext uri="{FF2B5EF4-FFF2-40B4-BE49-F238E27FC236}">
              <a16:creationId xmlns:a16="http://schemas.microsoft.com/office/drawing/2014/main" id="{53FBD4B5-1B6D-EE47-A919-01F04E1C3588}"/>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8</xdr:row>
      <xdr:rowOff>152400</xdr:rowOff>
    </xdr:from>
    <xdr:ext cx="0" cy="292100"/>
    <xdr:sp macro="" textlink="">
      <xdr:nvSpPr>
        <xdr:cNvPr id="1289" name="Text Box 10">
          <a:extLst>
            <a:ext uri="{FF2B5EF4-FFF2-40B4-BE49-F238E27FC236}">
              <a16:creationId xmlns:a16="http://schemas.microsoft.com/office/drawing/2014/main" id="{1B225B05-A38A-DC49-A61B-511313A97C4A}"/>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8</xdr:row>
      <xdr:rowOff>101600</xdr:rowOff>
    </xdr:from>
    <xdr:ext cx="0" cy="292100"/>
    <xdr:sp macro="" textlink="">
      <xdr:nvSpPr>
        <xdr:cNvPr id="1290" name="Text Box 6">
          <a:extLst>
            <a:ext uri="{FF2B5EF4-FFF2-40B4-BE49-F238E27FC236}">
              <a16:creationId xmlns:a16="http://schemas.microsoft.com/office/drawing/2014/main" id="{14C226C0-F8B9-7D4F-85CB-21D31C36E0E6}"/>
            </a:ext>
          </a:extLst>
        </xdr:cNvPr>
        <xdr:cNvSpPr txBox="1">
          <a:spLocks noChangeArrowheads="1"/>
        </xdr:cNvSpPr>
      </xdr:nvSpPr>
      <xdr:spPr bwMode="auto">
        <a:xfrm>
          <a:off x="2984500" y="13500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8</xdr:row>
      <xdr:rowOff>152400</xdr:rowOff>
    </xdr:from>
    <xdr:ext cx="0" cy="292100"/>
    <xdr:sp macro="" textlink="">
      <xdr:nvSpPr>
        <xdr:cNvPr id="1291" name="Text Box 10">
          <a:extLst>
            <a:ext uri="{FF2B5EF4-FFF2-40B4-BE49-F238E27FC236}">
              <a16:creationId xmlns:a16="http://schemas.microsoft.com/office/drawing/2014/main" id="{7BEBC857-2A25-6046-BDB6-BD178ED35E0B}"/>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8</xdr:row>
      <xdr:rowOff>101600</xdr:rowOff>
    </xdr:from>
    <xdr:ext cx="0" cy="292100"/>
    <xdr:sp macro="" textlink="">
      <xdr:nvSpPr>
        <xdr:cNvPr id="1292" name="Text Box 6">
          <a:extLst>
            <a:ext uri="{FF2B5EF4-FFF2-40B4-BE49-F238E27FC236}">
              <a16:creationId xmlns:a16="http://schemas.microsoft.com/office/drawing/2014/main" id="{8F34949C-20E3-784C-A98B-531D296470B8}"/>
            </a:ext>
          </a:extLst>
        </xdr:cNvPr>
        <xdr:cNvSpPr txBox="1">
          <a:spLocks noChangeArrowheads="1"/>
        </xdr:cNvSpPr>
      </xdr:nvSpPr>
      <xdr:spPr bwMode="auto">
        <a:xfrm>
          <a:off x="2984500" y="13500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8</xdr:row>
      <xdr:rowOff>152400</xdr:rowOff>
    </xdr:from>
    <xdr:ext cx="0" cy="292100"/>
    <xdr:sp macro="" textlink="">
      <xdr:nvSpPr>
        <xdr:cNvPr id="1293" name="Text Box 10">
          <a:extLst>
            <a:ext uri="{FF2B5EF4-FFF2-40B4-BE49-F238E27FC236}">
              <a16:creationId xmlns:a16="http://schemas.microsoft.com/office/drawing/2014/main" id="{1E8D9E80-5AAE-8345-8F64-C312965D2EDC}"/>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8</xdr:row>
      <xdr:rowOff>152400</xdr:rowOff>
    </xdr:from>
    <xdr:ext cx="0" cy="292100"/>
    <xdr:sp macro="" textlink="">
      <xdr:nvSpPr>
        <xdr:cNvPr id="1294" name="Text Box 6">
          <a:extLst>
            <a:ext uri="{FF2B5EF4-FFF2-40B4-BE49-F238E27FC236}">
              <a16:creationId xmlns:a16="http://schemas.microsoft.com/office/drawing/2014/main" id="{08A31A25-79CF-9947-A5B7-E409FD4780B4}"/>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8</xdr:row>
      <xdr:rowOff>152400</xdr:rowOff>
    </xdr:from>
    <xdr:ext cx="0" cy="292100"/>
    <xdr:sp macro="" textlink="">
      <xdr:nvSpPr>
        <xdr:cNvPr id="1295" name="Text Box 10">
          <a:extLst>
            <a:ext uri="{FF2B5EF4-FFF2-40B4-BE49-F238E27FC236}">
              <a16:creationId xmlns:a16="http://schemas.microsoft.com/office/drawing/2014/main" id="{DC82900E-3873-2348-96CB-346CC2D7193F}"/>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8</xdr:row>
      <xdr:rowOff>101600</xdr:rowOff>
    </xdr:from>
    <xdr:ext cx="0" cy="292100"/>
    <xdr:sp macro="" textlink="">
      <xdr:nvSpPr>
        <xdr:cNvPr id="1296" name="Text Box 6">
          <a:extLst>
            <a:ext uri="{FF2B5EF4-FFF2-40B4-BE49-F238E27FC236}">
              <a16:creationId xmlns:a16="http://schemas.microsoft.com/office/drawing/2014/main" id="{6F13FE46-C954-F34F-833D-4C9938FD09C0}"/>
            </a:ext>
          </a:extLst>
        </xdr:cNvPr>
        <xdr:cNvSpPr txBox="1">
          <a:spLocks noChangeArrowheads="1"/>
        </xdr:cNvSpPr>
      </xdr:nvSpPr>
      <xdr:spPr bwMode="auto">
        <a:xfrm>
          <a:off x="2984500" y="13500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8</xdr:row>
      <xdr:rowOff>152400</xdr:rowOff>
    </xdr:from>
    <xdr:ext cx="0" cy="292100"/>
    <xdr:sp macro="" textlink="">
      <xdr:nvSpPr>
        <xdr:cNvPr id="1297" name="Text Box 10">
          <a:extLst>
            <a:ext uri="{FF2B5EF4-FFF2-40B4-BE49-F238E27FC236}">
              <a16:creationId xmlns:a16="http://schemas.microsoft.com/office/drawing/2014/main" id="{D41DB339-12D4-EB43-B8DD-52799C725C56}"/>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8</xdr:row>
      <xdr:rowOff>152400</xdr:rowOff>
    </xdr:from>
    <xdr:ext cx="0" cy="292100"/>
    <xdr:sp macro="" textlink="">
      <xdr:nvSpPr>
        <xdr:cNvPr id="1298" name="Text Box 6">
          <a:extLst>
            <a:ext uri="{FF2B5EF4-FFF2-40B4-BE49-F238E27FC236}">
              <a16:creationId xmlns:a16="http://schemas.microsoft.com/office/drawing/2014/main" id="{36C74ACD-110C-F741-8673-52AA1F171DF2}"/>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8</xdr:row>
      <xdr:rowOff>152400</xdr:rowOff>
    </xdr:from>
    <xdr:ext cx="0" cy="292100"/>
    <xdr:sp macro="" textlink="">
      <xdr:nvSpPr>
        <xdr:cNvPr id="1299" name="Text Box 10">
          <a:extLst>
            <a:ext uri="{FF2B5EF4-FFF2-40B4-BE49-F238E27FC236}">
              <a16:creationId xmlns:a16="http://schemas.microsoft.com/office/drawing/2014/main" id="{AF2218AF-D803-7346-B8FB-905C6F606B39}"/>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8</xdr:row>
      <xdr:rowOff>101600</xdr:rowOff>
    </xdr:from>
    <xdr:ext cx="0" cy="292100"/>
    <xdr:sp macro="" textlink="">
      <xdr:nvSpPr>
        <xdr:cNvPr id="1300" name="Text Box 6">
          <a:extLst>
            <a:ext uri="{FF2B5EF4-FFF2-40B4-BE49-F238E27FC236}">
              <a16:creationId xmlns:a16="http://schemas.microsoft.com/office/drawing/2014/main" id="{CC3E85FC-2FB4-C340-9182-45FEC6AB7F60}"/>
            </a:ext>
          </a:extLst>
        </xdr:cNvPr>
        <xdr:cNvSpPr txBox="1">
          <a:spLocks noChangeArrowheads="1"/>
        </xdr:cNvSpPr>
      </xdr:nvSpPr>
      <xdr:spPr bwMode="auto">
        <a:xfrm>
          <a:off x="2984500" y="13500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8</xdr:row>
      <xdr:rowOff>152400</xdr:rowOff>
    </xdr:from>
    <xdr:ext cx="0" cy="292100"/>
    <xdr:sp macro="" textlink="">
      <xdr:nvSpPr>
        <xdr:cNvPr id="1301" name="Text Box 10">
          <a:extLst>
            <a:ext uri="{FF2B5EF4-FFF2-40B4-BE49-F238E27FC236}">
              <a16:creationId xmlns:a16="http://schemas.microsoft.com/office/drawing/2014/main" id="{63AD2EEA-EDF7-B049-94CD-26541B23A524}"/>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8</xdr:row>
      <xdr:rowOff>152400</xdr:rowOff>
    </xdr:from>
    <xdr:ext cx="0" cy="292100"/>
    <xdr:sp macro="" textlink="">
      <xdr:nvSpPr>
        <xdr:cNvPr id="1302" name="Text Box 6">
          <a:extLst>
            <a:ext uri="{FF2B5EF4-FFF2-40B4-BE49-F238E27FC236}">
              <a16:creationId xmlns:a16="http://schemas.microsoft.com/office/drawing/2014/main" id="{BA0092A2-19D4-F345-9633-984FE8526870}"/>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8</xdr:row>
      <xdr:rowOff>152400</xdr:rowOff>
    </xdr:from>
    <xdr:ext cx="0" cy="292100"/>
    <xdr:sp macro="" textlink="">
      <xdr:nvSpPr>
        <xdr:cNvPr id="1303" name="Text Box 10">
          <a:extLst>
            <a:ext uri="{FF2B5EF4-FFF2-40B4-BE49-F238E27FC236}">
              <a16:creationId xmlns:a16="http://schemas.microsoft.com/office/drawing/2014/main" id="{B92B4C29-6B83-9C4E-AF5F-46461C2BD5A0}"/>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8</xdr:row>
      <xdr:rowOff>101600</xdr:rowOff>
    </xdr:from>
    <xdr:ext cx="0" cy="292100"/>
    <xdr:sp macro="" textlink="">
      <xdr:nvSpPr>
        <xdr:cNvPr id="1304" name="Text Box 6">
          <a:extLst>
            <a:ext uri="{FF2B5EF4-FFF2-40B4-BE49-F238E27FC236}">
              <a16:creationId xmlns:a16="http://schemas.microsoft.com/office/drawing/2014/main" id="{34BB40ED-2A08-BD42-8A38-3B410FE8D8BB}"/>
            </a:ext>
          </a:extLst>
        </xdr:cNvPr>
        <xdr:cNvSpPr txBox="1">
          <a:spLocks noChangeArrowheads="1"/>
        </xdr:cNvSpPr>
      </xdr:nvSpPr>
      <xdr:spPr bwMode="auto">
        <a:xfrm>
          <a:off x="2984500" y="13500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8</xdr:row>
      <xdr:rowOff>152400</xdr:rowOff>
    </xdr:from>
    <xdr:ext cx="0" cy="292100"/>
    <xdr:sp macro="" textlink="">
      <xdr:nvSpPr>
        <xdr:cNvPr id="1305" name="Text Box 10">
          <a:extLst>
            <a:ext uri="{FF2B5EF4-FFF2-40B4-BE49-F238E27FC236}">
              <a16:creationId xmlns:a16="http://schemas.microsoft.com/office/drawing/2014/main" id="{6532A806-38E2-2049-A564-6E4BD803FC98}"/>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8</xdr:row>
      <xdr:rowOff>101600</xdr:rowOff>
    </xdr:from>
    <xdr:ext cx="0" cy="292100"/>
    <xdr:sp macro="" textlink="">
      <xdr:nvSpPr>
        <xdr:cNvPr id="1306" name="Text Box 6">
          <a:extLst>
            <a:ext uri="{FF2B5EF4-FFF2-40B4-BE49-F238E27FC236}">
              <a16:creationId xmlns:a16="http://schemas.microsoft.com/office/drawing/2014/main" id="{386C2292-7673-A649-ABEF-62BE73EDA32A}"/>
            </a:ext>
          </a:extLst>
        </xdr:cNvPr>
        <xdr:cNvSpPr txBox="1">
          <a:spLocks noChangeArrowheads="1"/>
        </xdr:cNvSpPr>
      </xdr:nvSpPr>
      <xdr:spPr bwMode="auto">
        <a:xfrm>
          <a:off x="2984500" y="13500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8</xdr:row>
      <xdr:rowOff>152400</xdr:rowOff>
    </xdr:from>
    <xdr:ext cx="0" cy="292100"/>
    <xdr:sp macro="" textlink="">
      <xdr:nvSpPr>
        <xdr:cNvPr id="1307" name="Text Box 10">
          <a:extLst>
            <a:ext uri="{FF2B5EF4-FFF2-40B4-BE49-F238E27FC236}">
              <a16:creationId xmlns:a16="http://schemas.microsoft.com/office/drawing/2014/main" id="{5A0E4BAF-5CC0-3244-B45A-1434A4356CE4}"/>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8</xdr:row>
      <xdr:rowOff>152400</xdr:rowOff>
    </xdr:from>
    <xdr:ext cx="0" cy="292100"/>
    <xdr:sp macro="" textlink="">
      <xdr:nvSpPr>
        <xdr:cNvPr id="1308" name="Text Box 6">
          <a:extLst>
            <a:ext uri="{FF2B5EF4-FFF2-40B4-BE49-F238E27FC236}">
              <a16:creationId xmlns:a16="http://schemas.microsoft.com/office/drawing/2014/main" id="{087B2B5C-993E-5843-822D-7979171BF63A}"/>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8</xdr:row>
      <xdr:rowOff>152400</xdr:rowOff>
    </xdr:from>
    <xdr:ext cx="0" cy="292100"/>
    <xdr:sp macro="" textlink="">
      <xdr:nvSpPr>
        <xdr:cNvPr id="1309" name="Text Box 10">
          <a:extLst>
            <a:ext uri="{FF2B5EF4-FFF2-40B4-BE49-F238E27FC236}">
              <a16:creationId xmlns:a16="http://schemas.microsoft.com/office/drawing/2014/main" id="{18809AC8-8CFE-914D-BAE3-2EF06B4D2C7B}"/>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8</xdr:row>
      <xdr:rowOff>101600</xdr:rowOff>
    </xdr:from>
    <xdr:ext cx="0" cy="292100"/>
    <xdr:sp macro="" textlink="">
      <xdr:nvSpPr>
        <xdr:cNvPr id="1310" name="Text Box 6">
          <a:extLst>
            <a:ext uri="{FF2B5EF4-FFF2-40B4-BE49-F238E27FC236}">
              <a16:creationId xmlns:a16="http://schemas.microsoft.com/office/drawing/2014/main" id="{1B69DD1B-DE47-C94D-97FE-1167DA445CA9}"/>
            </a:ext>
          </a:extLst>
        </xdr:cNvPr>
        <xdr:cNvSpPr txBox="1">
          <a:spLocks noChangeArrowheads="1"/>
        </xdr:cNvSpPr>
      </xdr:nvSpPr>
      <xdr:spPr bwMode="auto">
        <a:xfrm>
          <a:off x="2984500" y="13500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8</xdr:row>
      <xdr:rowOff>152400</xdr:rowOff>
    </xdr:from>
    <xdr:ext cx="0" cy="292100"/>
    <xdr:sp macro="" textlink="">
      <xdr:nvSpPr>
        <xdr:cNvPr id="1311" name="Text Box 10">
          <a:extLst>
            <a:ext uri="{FF2B5EF4-FFF2-40B4-BE49-F238E27FC236}">
              <a16:creationId xmlns:a16="http://schemas.microsoft.com/office/drawing/2014/main" id="{48AFB5D8-6351-A241-96AF-A34F9E29EBBC}"/>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660400</xdr:colOff>
      <xdr:row>8</xdr:row>
      <xdr:rowOff>152400</xdr:rowOff>
    </xdr:from>
    <xdr:ext cx="0" cy="292100"/>
    <xdr:sp macro="" textlink="">
      <xdr:nvSpPr>
        <xdr:cNvPr id="1312" name="Text Box 6">
          <a:extLst>
            <a:ext uri="{FF2B5EF4-FFF2-40B4-BE49-F238E27FC236}">
              <a16:creationId xmlns:a16="http://schemas.microsoft.com/office/drawing/2014/main" id="{453C5F64-EF1D-5E43-84FD-4A0234145744}"/>
            </a:ext>
          </a:extLst>
        </xdr:cNvPr>
        <xdr:cNvSpPr txBox="1">
          <a:spLocks noChangeArrowheads="1"/>
        </xdr:cNvSpPr>
      </xdr:nvSpPr>
      <xdr:spPr bwMode="auto">
        <a:xfrm>
          <a:off x="30353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8</xdr:row>
      <xdr:rowOff>152400</xdr:rowOff>
    </xdr:from>
    <xdr:ext cx="0" cy="292100"/>
    <xdr:sp macro="" textlink="">
      <xdr:nvSpPr>
        <xdr:cNvPr id="1313" name="Text Box 10">
          <a:extLst>
            <a:ext uri="{FF2B5EF4-FFF2-40B4-BE49-F238E27FC236}">
              <a16:creationId xmlns:a16="http://schemas.microsoft.com/office/drawing/2014/main" id="{E47B9F7D-A028-2F47-B875-0815238CBC38}"/>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8</xdr:row>
      <xdr:rowOff>101600</xdr:rowOff>
    </xdr:from>
    <xdr:ext cx="0" cy="292100"/>
    <xdr:sp macro="" textlink="">
      <xdr:nvSpPr>
        <xdr:cNvPr id="1314" name="Text Box 6">
          <a:extLst>
            <a:ext uri="{FF2B5EF4-FFF2-40B4-BE49-F238E27FC236}">
              <a16:creationId xmlns:a16="http://schemas.microsoft.com/office/drawing/2014/main" id="{36D6AF89-D795-8849-9BE9-19E423D99977}"/>
            </a:ext>
          </a:extLst>
        </xdr:cNvPr>
        <xdr:cNvSpPr txBox="1">
          <a:spLocks noChangeArrowheads="1"/>
        </xdr:cNvSpPr>
      </xdr:nvSpPr>
      <xdr:spPr bwMode="auto">
        <a:xfrm>
          <a:off x="2984500" y="13500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8</xdr:row>
      <xdr:rowOff>152400</xdr:rowOff>
    </xdr:from>
    <xdr:ext cx="0" cy="292100"/>
    <xdr:sp macro="" textlink="">
      <xdr:nvSpPr>
        <xdr:cNvPr id="1315" name="Text Box 10">
          <a:extLst>
            <a:ext uri="{FF2B5EF4-FFF2-40B4-BE49-F238E27FC236}">
              <a16:creationId xmlns:a16="http://schemas.microsoft.com/office/drawing/2014/main" id="{CDEA759E-14B1-CD48-A33A-7281791EA253}"/>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8</xdr:row>
      <xdr:rowOff>152400</xdr:rowOff>
    </xdr:from>
    <xdr:ext cx="0" cy="292100"/>
    <xdr:sp macro="" textlink="">
      <xdr:nvSpPr>
        <xdr:cNvPr id="1316" name="Text Box 6">
          <a:extLst>
            <a:ext uri="{FF2B5EF4-FFF2-40B4-BE49-F238E27FC236}">
              <a16:creationId xmlns:a16="http://schemas.microsoft.com/office/drawing/2014/main" id="{32E9119A-2969-434B-8B55-573256B35CD1}"/>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8</xdr:row>
      <xdr:rowOff>152400</xdr:rowOff>
    </xdr:from>
    <xdr:ext cx="0" cy="292100"/>
    <xdr:sp macro="" textlink="">
      <xdr:nvSpPr>
        <xdr:cNvPr id="1317" name="Text Box 10">
          <a:extLst>
            <a:ext uri="{FF2B5EF4-FFF2-40B4-BE49-F238E27FC236}">
              <a16:creationId xmlns:a16="http://schemas.microsoft.com/office/drawing/2014/main" id="{4753E7B6-FA1F-4448-93AD-8D66BA454009}"/>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8</xdr:row>
      <xdr:rowOff>101600</xdr:rowOff>
    </xdr:from>
    <xdr:ext cx="0" cy="292100"/>
    <xdr:sp macro="" textlink="">
      <xdr:nvSpPr>
        <xdr:cNvPr id="1318" name="Text Box 6">
          <a:extLst>
            <a:ext uri="{FF2B5EF4-FFF2-40B4-BE49-F238E27FC236}">
              <a16:creationId xmlns:a16="http://schemas.microsoft.com/office/drawing/2014/main" id="{DA902C69-5019-534E-BCA9-3E6666B582E8}"/>
            </a:ext>
          </a:extLst>
        </xdr:cNvPr>
        <xdr:cNvSpPr txBox="1">
          <a:spLocks noChangeArrowheads="1"/>
        </xdr:cNvSpPr>
      </xdr:nvSpPr>
      <xdr:spPr bwMode="auto">
        <a:xfrm>
          <a:off x="2984500" y="13500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8</xdr:row>
      <xdr:rowOff>152400</xdr:rowOff>
    </xdr:from>
    <xdr:ext cx="0" cy="292100"/>
    <xdr:sp macro="" textlink="">
      <xdr:nvSpPr>
        <xdr:cNvPr id="1319" name="Text Box 10">
          <a:extLst>
            <a:ext uri="{FF2B5EF4-FFF2-40B4-BE49-F238E27FC236}">
              <a16:creationId xmlns:a16="http://schemas.microsoft.com/office/drawing/2014/main" id="{557DFCA6-D0D6-304B-86D3-0BCD724458FF}"/>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8</xdr:row>
      <xdr:rowOff>152400</xdr:rowOff>
    </xdr:from>
    <xdr:ext cx="0" cy="292100"/>
    <xdr:sp macro="" textlink="">
      <xdr:nvSpPr>
        <xdr:cNvPr id="1320" name="Text Box 6">
          <a:extLst>
            <a:ext uri="{FF2B5EF4-FFF2-40B4-BE49-F238E27FC236}">
              <a16:creationId xmlns:a16="http://schemas.microsoft.com/office/drawing/2014/main" id="{4DC93521-093E-2040-A9CB-A5FF2E4CF130}"/>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8</xdr:row>
      <xdr:rowOff>152400</xdr:rowOff>
    </xdr:from>
    <xdr:ext cx="0" cy="292100"/>
    <xdr:sp macro="" textlink="">
      <xdr:nvSpPr>
        <xdr:cNvPr id="1321" name="Text Box 10">
          <a:extLst>
            <a:ext uri="{FF2B5EF4-FFF2-40B4-BE49-F238E27FC236}">
              <a16:creationId xmlns:a16="http://schemas.microsoft.com/office/drawing/2014/main" id="{420743DC-8884-E84E-90CC-A1FE348DABFA}"/>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8</xdr:row>
      <xdr:rowOff>101600</xdr:rowOff>
    </xdr:from>
    <xdr:ext cx="0" cy="292100"/>
    <xdr:sp macro="" textlink="">
      <xdr:nvSpPr>
        <xdr:cNvPr id="1322" name="Text Box 6">
          <a:extLst>
            <a:ext uri="{FF2B5EF4-FFF2-40B4-BE49-F238E27FC236}">
              <a16:creationId xmlns:a16="http://schemas.microsoft.com/office/drawing/2014/main" id="{6C4FAC59-7F11-B240-84BB-2F4F8E6FE3ED}"/>
            </a:ext>
          </a:extLst>
        </xdr:cNvPr>
        <xdr:cNvSpPr txBox="1">
          <a:spLocks noChangeArrowheads="1"/>
        </xdr:cNvSpPr>
      </xdr:nvSpPr>
      <xdr:spPr bwMode="auto">
        <a:xfrm>
          <a:off x="2984500" y="13500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8</xdr:row>
      <xdr:rowOff>152400</xdr:rowOff>
    </xdr:from>
    <xdr:ext cx="0" cy="292100"/>
    <xdr:sp macro="" textlink="">
      <xdr:nvSpPr>
        <xdr:cNvPr id="1323" name="Text Box 10">
          <a:extLst>
            <a:ext uri="{FF2B5EF4-FFF2-40B4-BE49-F238E27FC236}">
              <a16:creationId xmlns:a16="http://schemas.microsoft.com/office/drawing/2014/main" id="{A1611A69-AAED-3244-967A-7DEF29DFE4AB}"/>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8</xdr:row>
      <xdr:rowOff>101600</xdr:rowOff>
    </xdr:from>
    <xdr:ext cx="0" cy="292100"/>
    <xdr:sp macro="" textlink="">
      <xdr:nvSpPr>
        <xdr:cNvPr id="1324" name="Text Box 6">
          <a:extLst>
            <a:ext uri="{FF2B5EF4-FFF2-40B4-BE49-F238E27FC236}">
              <a16:creationId xmlns:a16="http://schemas.microsoft.com/office/drawing/2014/main" id="{EFF7C4DA-9EDD-9B47-B70D-835733C0B920}"/>
            </a:ext>
          </a:extLst>
        </xdr:cNvPr>
        <xdr:cNvSpPr txBox="1">
          <a:spLocks noChangeArrowheads="1"/>
        </xdr:cNvSpPr>
      </xdr:nvSpPr>
      <xdr:spPr bwMode="auto">
        <a:xfrm>
          <a:off x="2984500" y="13500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8</xdr:row>
      <xdr:rowOff>152400</xdr:rowOff>
    </xdr:from>
    <xdr:ext cx="0" cy="292100"/>
    <xdr:sp macro="" textlink="">
      <xdr:nvSpPr>
        <xdr:cNvPr id="1325" name="Text Box 10">
          <a:extLst>
            <a:ext uri="{FF2B5EF4-FFF2-40B4-BE49-F238E27FC236}">
              <a16:creationId xmlns:a16="http://schemas.microsoft.com/office/drawing/2014/main" id="{88D636E6-62EF-6447-A690-85C9A95313D2}"/>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8</xdr:row>
      <xdr:rowOff>152400</xdr:rowOff>
    </xdr:from>
    <xdr:ext cx="0" cy="292100"/>
    <xdr:sp macro="" textlink="">
      <xdr:nvSpPr>
        <xdr:cNvPr id="1326" name="Text Box 6">
          <a:extLst>
            <a:ext uri="{FF2B5EF4-FFF2-40B4-BE49-F238E27FC236}">
              <a16:creationId xmlns:a16="http://schemas.microsoft.com/office/drawing/2014/main" id="{1E84357D-BF6F-F448-833D-7928E044442B}"/>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8</xdr:row>
      <xdr:rowOff>152400</xdr:rowOff>
    </xdr:from>
    <xdr:ext cx="0" cy="292100"/>
    <xdr:sp macro="" textlink="">
      <xdr:nvSpPr>
        <xdr:cNvPr id="1327" name="Text Box 10">
          <a:extLst>
            <a:ext uri="{FF2B5EF4-FFF2-40B4-BE49-F238E27FC236}">
              <a16:creationId xmlns:a16="http://schemas.microsoft.com/office/drawing/2014/main" id="{9FB3D3F1-318D-3D4F-8B93-B24CA3BD4EEA}"/>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8</xdr:row>
      <xdr:rowOff>101600</xdr:rowOff>
    </xdr:from>
    <xdr:ext cx="0" cy="292100"/>
    <xdr:sp macro="" textlink="">
      <xdr:nvSpPr>
        <xdr:cNvPr id="1328" name="Text Box 6">
          <a:extLst>
            <a:ext uri="{FF2B5EF4-FFF2-40B4-BE49-F238E27FC236}">
              <a16:creationId xmlns:a16="http://schemas.microsoft.com/office/drawing/2014/main" id="{DA2BC798-F826-A143-B924-BAF0C7AFBC2E}"/>
            </a:ext>
          </a:extLst>
        </xdr:cNvPr>
        <xdr:cNvSpPr txBox="1">
          <a:spLocks noChangeArrowheads="1"/>
        </xdr:cNvSpPr>
      </xdr:nvSpPr>
      <xdr:spPr bwMode="auto">
        <a:xfrm>
          <a:off x="2984500" y="13500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8</xdr:row>
      <xdr:rowOff>152400</xdr:rowOff>
    </xdr:from>
    <xdr:ext cx="0" cy="292100"/>
    <xdr:sp macro="" textlink="">
      <xdr:nvSpPr>
        <xdr:cNvPr id="1329" name="Text Box 10">
          <a:extLst>
            <a:ext uri="{FF2B5EF4-FFF2-40B4-BE49-F238E27FC236}">
              <a16:creationId xmlns:a16="http://schemas.microsoft.com/office/drawing/2014/main" id="{DED4A3DE-14FF-1344-BB7A-A6D02ED2455E}"/>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8</xdr:row>
      <xdr:rowOff>152400</xdr:rowOff>
    </xdr:from>
    <xdr:ext cx="0" cy="292100"/>
    <xdr:sp macro="" textlink="">
      <xdr:nvSpPr>
        <xdr:cNvPr id="1330" name="Text Box 6">
          <a:extLst>
            <a:ext uri="{FF2B5EF4-FFF2-40B4-BE49-F238E27FC236}">
              <a16:creationId xmlns:a16="http://schemas.microsoft.com/office/drawing/2014/main" id="{80CE843C-86EE-8347-909F-A6E8D6BF7958}"/>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8</xdr:row>
      <xdr:rowOff>152400</xdr:rowOff>
    </xdr:from>
    <xdr:ext cx="0" cy="292100"/>
    <xdr:sp macro="" textlink="">
      <xdr:nvSpPr>
        <xdr:cNvPr id="1331" name="Text Box 10">
          <a:extLst>
            <a:ext uri="{FF2B5EF4-FFF2-40B4-BE49-F238E27FC236}">
              <a16:creationId xmlns:a16="http://schemas.microsoft.com/office/drawing/2014/main" id="{9E8A88B5-EFD4-E743-94B2-0657C42EDCCA}"/>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8</xdr:row>
      <xdr:rowOff>101600</xdr:rowOff>
    </xdr:from>
    <xdr:ext cx="0" cy="292100"/>
    <xdr:sp macro="" textlink="">
      <xdr:nvSpPr>
        <xdr:cNvPr id="1332" name="Text Box 6">
          <a:extLst>
            <a:ext uri="{FF2B5EF4-FFF2-40B4-BE49-F238E27FC236}">
              <a16:creationId xmlns:a16="http://schemas.microsoft.com/office/drawing/2014/main" id="{15AA22E3-6F2B-FC44-92A1-A390D7523FAB}"/>
            </a:ext>
          </a:extLst>
        </xdr:cNvPr>
        <xdr:cNvSpPr txBox="1">
          <a:spLocks noChangeArrowheads="1"/>
        </xdr:cNvSpPr>
      </xdr:nvSpPr>
      <xdr:spPr bwMode="auto">
        <a:xfrm>
          <a:off x="2984500" y="13500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8</xdr:row>
      <xdr:rowOff>152400</xdr:rowOff>
    </xdr:from>
    <xdr:ext cx="0" cy="292100"/>
    <xdr:sp macro="" textlink="">
      <xdr:nvSpPr>
        <xdr:cNvPr id="1333" name="Text Box 10">
          <a:extLst>
            <a:ext uri="{FF2B5EF4-FFF2-40B4-BE49-F238E27FC236}">
              <a16:creationId xmlns:a16="http://schemas.microsoft.com/office/drawing/2014/main" id="{8458BF04-4F62-DD43-BE3E-EFD95B8AEFE9}"/>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8</xdr:row>
      <xdr:rowOff>152400</xdr:rowOff>
    </xdr:from>
    <xdr:ext cx="0" cy="292100"/>
    <xdr:sp macro="" textlink="">
      <xdr:nvSpPr>
        <xdr:cNvPr id="1334" name="Text Box 6">
          <a:extLst>
            <a:ext uri="{FF2B5EF4-FFF2-40B4-BE49-F238E27FC236}">
              <a16:creationId xmlns:a16="http://schemas.microsoft.com/office/drawing/2014/main" id="{559245F0-7D2D-D741-8B50-BF6D021DA160}"/>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8</xdr:row>
      <xdr:rowOff>152400</xdr:rowOff>
    </xdr:from>
    <xdr:ext cx="0" cy="292100"/>
    <xdr:sp macro="" textlink="">
      <xdr:nvSpPr>
        <xdr:cNvPr id="1335" name="Text Box 10">
          <a:extLst>
            <a:ext uri="{FF2B5EF4-FFF2-40B4-BE49-F238E27FC236}">
              <a16:creationId xmlns:a16="http://schemas.microsoft.com/office/drawing/2014/main" id="{D982C643-3EEA-4046-B1AD-4281F83B89DC}"/>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8</xdr:row>
      <xdr:rowOff>101600</xdr:rowOff>
    </xdr:from>
    <xdr:ext cx="0" cy="292100"/>
    <xdr:sp macro="" textlink="">
      <xdr:nvSpPr>
        <xdr:cNvPr id="1336" name="Text Box 6">
          <a:extLst>
            <a:ext uri="{FF2B5EF4-FFF2-40B4-BE49-F238E27FC236}">
              <a16:creationId xmlns:a16="http://schemas.microsoft.com/office/drawing/2014/main" id="{38722367-8E25-4D41-A205-730EB5315F59}"/>
            </a:ext>
          </a:extLst>
        </xdr:cNvPr>
        <xdr:cNvSpPr txBox="1">
          <a:spLocks noChangeArrowheads="1"/>
        </xdr:cNvSpPr>
      </xdr:nvSpPr>
      <xdr:spPr bwMode="auto">
        <a:xfrm>
          <a:off x="2984500" y="13500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8</xdr:row>
      <xdr:rowOff>152400</xdr:rowOff>
    </xdr:from>
    <xdr:ext cx="0" cy="292100"/>
    <xdr:sp macro="" textlink="">
      <xdr:nvSpPr>
        <xdr:cNvPr id="1337" name="Text Box 10">
          <a:extLst>
            <a:ext uri="{FF2B5EF4-FFF2-40B4-BE49-F238E27FC236}">
              <a16:creationId xmlns:a16="http://schemas.microsoft.com/office/drawing/2014/main" id="{F1C5315B-447F-9143-A5A8-7A4542900E4D}"/>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8</xdr:row>
      <xdr:rowOff>101600</xdr:rowOff>
    </xdr:from>
    <xdr:ext cx="0" cy="292100"/>
    <xdr:sp macro="" textlink="">
      <xdr:nvSpPr>
        <xdr:cNvPr id="1338" name="Text Box 6">
          <a:extLst>
            <a:ext uri="{FF2B5EF4-FFF2-40B4-BE49-F238E27FC236}">
              <a16:creationId xmlns:a16="http://schemas.microsoft.com/office/drawing/2014/main" id="{D1B7A59F-513F-4841-8BF5-F8F1D825BB92}"/>
            </a:ext>
          </a:extLst>
        </xdr:cNvPr>
        <xdr:cNvSpPr txBox="1">
          <a:spLocks noChangeArrowheads="1"/>
        </xdr:cNvSpPr>
      </xdr:nvSpPr>
      <xdr:spPr bwMode="auto">
        <a:xfrm>
          <a:off x="2984500" y="13500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8</xdr:row>
      <xdr:rowOff>152400</xdr:rowOff>
    </xdr:from>
    <xdr:ext cx="0" cy="292100"/>
    <xdr:sp macro="" textlink="">
      <xdr:nvSpPr>
        <xdr:cNvPr id="1339" name="Text Box 10">
          <a:extLst>
            <a:ext uri="{FF2B5EF4-FFF2-40B4-BE49-F238E27FC236}">
              <a16:creationId xmlns:a16="http://schemas.microsoft.com/office/drawing/2014/main" id="{0BA8749E-58EA-9142-9678-07B2B0DA3B63}"/>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8</xdr:row>
      <xdr:rowOff>152400</xdr:rowOff>
    </xdr:from>
    <xdr:ext cx="0" cy="292100"/>
    <xdr:sp macro="" textlink="">
      <xdr:nvSpPr>
        <xdr:cNvPr id="1340" name="Text Box 6">
          <a:extLst>
            <a:ext uri="{FF2B5EF4-FFF2-40B4-BE49-F238E27FC236}">
              <a16:creationId xmlns:a16="http://schemas.microsoft.com/office/drawing/2014/main" id="{FF9A0FDC-F216-7946-B205-B4ABCC6DE857}"/>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8</xdr:row>
      <xdr:rowOff>152400</xdr:rowOff>
    </xdr:from>
    <xdr:ext cx="0" cy="292100"/>
    <xdr:sp macro="" textlink="">
      <xdr:nvSpPr>
        <xdr:cNvPr id="1341" name="Text Box 10">
          <a:extLst>
            <a:ext uri="{FF2B5EF4-FFF2-40B4-BE49-F238E27FC236}">
              <a16:creationId xmlns:a16="http://schemas.microsoft.com/office/drawing/2014/main" id="{729DC9C0-82A3-374C-8082-F8AEE062B62C}"/>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8</xdr:row>
      <xdr:rowOff>101600</xdr:rowOff>
    </xdr:from>
    <xdr:ext cx="0" cy="292100"/>
    <xdr:sp macro="" textlink="">
      <xdr:nvSpPr>
        <xdr:cNvPr id="1342" name="Text Box 6">
          <a:extLst>
            <a:ext uri="{FF2B5EF4-FFF2-40B4-BE49-F238E27FC236}">
              <a16:creationId xmlns:a16="http://schemas.microsoft.com/office/drawing/2014/main" id="{ADD3EC01-16A5-F942-96D6-AF2A8DD8FD34}"/>
            </a:ext>
          </a:extLst>
        </xdr:cNvPr>
        <xdr:cNvSpPr txBox="1">
          <a:spLocks noChangeArrowheads="1"/>
        </xdr:cNvSpPr>
      </xdr:nvSpPr>
      <xdr:spPr bwMode="auto">
        <a:xfrm>
          <a:off x="2984500" y="13500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8</xdr:row>
      <xdr:rowOff>152400</xdr:rowOff>
    </xdr:from>
    <xdr:ext cx="0" cy="292100"/>
    <xdr:sp macro="" textlink="">
      <xdr:nvSpPr>
        <xdr:cNvPr id="1343" name="Text Box 10">
          <a:extLst>
            <a:ext uri="{FF2B5EF4-FFF2-40B4-BE49-F238E27FC236}">
              <a16:creationId xmlns:a16="http://schemas.microsoft.com/office/drawing/2014/main" id="{53E31F3B-2774-824B-AE1D-DD30B78A073F}"/>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152400</xdr:rowOff>
    </xdr:from>
    <xdr:ext cx="0" cy="292100"/>
    <xdr:sp macro="" textlink="">
      <xdr:nvSpPr>
        <xdr:cNvPr id="1344" name="Text Box 6">
          <a:extLst>
            <a:ext uri="{FF2B5EF4-FFF2-40B4-BE49-F238E27FC236}">
              <a16:creationId xmlns:a16="http://schemas.microsoft.com/office/drawing/2014/main" id="{5B231C8D-9B68-CA43-82A5-1BDCDBAA7FAB}"/>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152400</xdr:rowOff>
    </xdr:from>
    <xdr:ext cx="0" cy="292100"/>
    <xdr:sp macro="" textlink="">
      <xdr:nvSpPr>
        <xdr:cNvPr id="1345" name="Text Box 10">
          <a:extLst>
            <a:ext uri="{FF2B5EF4-FFF2-40B4-BE49-F238E27FC236}">
              <a16:creationId xmlns:a16="http://schemas.microsoft.com/office/drawing/2014/main" id="{ED4E0610-7321-4148-B563-A6C7BAAA19E6}"/>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152400</xdr:rowOff>
    </xdr:from>
    <xdr:ext cx="0" cy="292100"/>
    <xdr:sp macro="" textlink="">
      <xdr:nvSpPr>
        <xdr:cNvPr id="1346" name="Text Box 6">
          <a:extLst>
            <a:ext uri="{FF2B5EF4-FFF2-40B4-BE49-F238E27FC236}">
              <a16:creationId xmlns:a16="http://schemas.microsoft.com/office/drawing/2014/main" id="{BC74FAF9-0162-284F-AC2E-C2A9C17F6E1D}"/>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152400</xdr:rowOff>
    </xdr:from>
    <xdr:ext cx="0" cy="292100"/>
    <xdr:sp macro="" textlink="">
      <xdr:nvSpPr>
        <xdr:cNvPr id="1347" name="Text Box 10">
          <a:extLst>
            <a:ext uri="{FF2B5EF4-FFF2-40B4-BE49-F238E27FC236}">
              <a16:creationId xmlns:a16="http://schemas.microsoft.com/office/drawing/2014/main" id="{41BFBE8C-F61D-1746-90EF-8CF51DDF3581}"/>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152400</xdr:rowOff>
    </xdr:from>
    <xdr:ext cx="0" cy="292100"/>
    <xdr:sp macro="" textlink="">
      <xdr:nvSpPr>
        <xdr:cNvPr id="1348" name="Text Box 6">
          <a:extLst>
            <a:ext uri="{FF2B5EF4-FFF2-40B4-BE49-F238E27FC236}">
              <a16:creationId xmlns:a16="http://schemas.microsoft.com/office/drawing/2014/main" id="{B265945E-D7D8-3845-9186-66AA6425EAE1}"/>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152400</xdr:rowOff>
    </xdr:from>
    <xdr:ext cx="0" cy="292100"/>
    <xdr:sp macro="" textlink="">
      <xdr:nvSpPr>
        <xdr:cNvPr id="1349" name="Text Box 10">
          <a:extLst>
            <a:ext uri="{FF2B5EF4-FFF2-40B4-BE49-F238E27FC236}">
              <a16:creationId xmlns:a16="http://schemas.microsoft.com/office/drawing/2014/main" id="{079999ED-7675-E844-B462-77872AFB300E}"/>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101600</xdr:rowOff>
    </xdr:from>
    <xdr:ext cx="0" cy="292100"/>
    <xdr:sp macro="" textlink="">
      <xdr:nvSpPr>
        <xdr:cNvPr id="1350" name="Text Box 6">
          <a:extLst>
            <a:ext uri="{FF2B5EF4-FFF2-40B4-BE49-F238E27FC236}">
              <a16:creationId xmlns:a16="http://schemas.microsoft.com/office/drawing/2014/main" id="{04C0578B-2D19-6A4D-88AF-5B5E046A58AF}"/>
            </a:ext>
          </a:extLst>
        </xdr:cNvPr>
        <xdr:cNvSpPr txBox="1">
          <a:spLocks noChangeArrowheads="1"/>
        </xdr:cNvSpPr>
      </xdr:nvSpPr>
      <xdr:spPr bwMode="auto">
        <a:xfrm>
          <a:off x="2984500" y="13792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152400</xdr:rowOff>
    </xdr:from>
    <xdr:ext cx="0" cy="292100"/>
    <xdr:sp macro="" textlink="">
      <xdr:nvSpPr>
        <xdr:cNvPr id="1351" name="Text Box 10">
          <a:extLst>
            <a:ext uri="{FF2B5EF4-FFF2-40B4-BE49-F238E27FC236}">
              <a16:creationId xmlns:a16="http://schemas.microsoft.com/office/drawing/2014/main" id="{CAD479A6-75E1-6F48-B7B4-CBE5903728B6}"/>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101600</xdr:rowOff>
    </xdr:from>
    <xdr:ext cx="0" cy="266700"/>
    <xdr:sp macro="" textlink="">
      <xdr:nvSpPr>
        <xdr:cNvPr id="1352" name="Text Box 6">
          <a:extLst>
            <a:ext uri="{FF2B5EF4-FFF2-40B4-BE49-F238E27FC236}">
              <a16:creationId xmlns:a16="http://schemas.microsoft.com/office/drawing/2014/main" id="{D7F6847F-DF94-8942-8F85-BA265C5B2AAA}"/>
            </a:ext>
          </a:extLst>
        </xdr:cNvPr>
        <xdr:cNvSpPr txBox="1">
          <a:spLocks noChangeArrowheads="1"/>
        </xdr:cNvSpPr>
      </xdr:nvSpPr>
      <xdr:spPr bwMode="auto">
        <a:xfrm>
          <a:off x="2984500" y="13500100"/>
          <a:ext cx="0" cy="2667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152400</xdr:rowOff>
    </xdr:from>
    <xdr:ext cx="0" cy="266700"/>
    <xdr:sp macro="" textlink="">
      <xdr:nvSpPr>
        <xdr:cNvPr id="1353" name="Text Box 10">
          <a:extLst>
            <a:ext uri="{FF2B5EF4-FFF2-40B4-BE49-F238E27FC236}">
              <a16:creationId xmlns:a16="http://schemas.microsoft.com/office/drawing/2014/main" id="{455D6943-5835-9B49-855B-D038CEC85B5D}"/>
            </a:ext>
          </a:extLst>
        </xdr:cNvPr>
        <xdr:cNvSpPr txBox="1">
          <a:spLocks noChangeArrowheads="1"/>
        </xdr:cNvSpPr>
      </xdr:nvSpPr>
      <xdr:spPr bwMode="auto">
        <a:xfrm>
          <a:off x="2984500" y="13550900"/>
          <a:ext cx="0" cy="2667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152400</xdr:rowOff>
    </xdr:from>
    <xdr:ext cx="0" cy="266700"/>
    <xdr:sp macro="" textlink="">
      <xdr:nvSpPr>
        <xdr:cNvPr id="1354" name="Text Box 6">
          <a:extLst>
            <a:ext uri="{FF2B5EF4-FFF2-40B4-BE49-F238E27FC236}">
              <a16:creationId xmlns:a16="http://schemas.microsoft.com/office/drawing/2014/main" id="{29A4D628-31CE-C54F-944F-B58638AABE60}"/>
            </a:ext>
          </a:extLst>
        </xdr:cNvPr>
        <xdr:cNvSpPr txBox="1">
          <a:spLocks noChangeArrowheads="1"/>
        </xdr:cNvSpPr>
      </xdr:nvSpPr>
      <xdr:spPr bwMode="auto">
        <a:xfrm>
          <a:off x="2984500" y="13550900"/>
          <a:ext cx="0" cy="2667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152400</xdr:rowOff>
    </xdr:from>
    <xdr:ext cx="0" cy="266700"/>
    <xdr:sp macro="" textlink="">
      <xdr:nvSpPr>
        <xdr:cNvPr id="1355" name="Text Box 10">
          <a:extLst>
            <a:ext uri="{FF2B5EF4-FFF2-40B4-BE49-F238E27FC236}">
              <a16:creationId xmlns:a16="http://schemas.microsoft.com/office/drawing/2014/main" id="{DEB33F97-54E3-4E4D-A5E5-FCD370D19B15}"/>
            </a:ext>
          </a:extLst>
        </xdr:cNvPr>
        <xdr:cNvSpPr txBox="1">
          <a:spLocks noChangeArrowheads="1"/>
        </xdr:cNvSpPr>
      </xdr:nvSpPr>
      <xdr:spPr bwMode="auto">
        <a:xfrm>
          <a:off x="2984500" y="13550900"/>
          <a:ext cx="0" cy="2667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152400</xdr:rowOff>
    </xdr:from>
    <xdr:ext cx="0" cy="292100"/>
    <xdr:sp macro="" textlink="">
      <xdr:nvSpPr>
        <xdr:cNvPr id="1356" name="Text Box 6">
          <a:extLst>
            <a:ext uri="{FF2B5EF4-FFF2-40B4-BE49-F238E27FC236}">
              <a16:creationId xmlns:a16="http://schemas.microsoft.com/office/drawing/2014/main" id="{473FD655-B556-D245-9DA7-A9C9B42DB9DB}"/>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152400</xdr:rowOff>
    </xdr:from>
    <xdr:ext cx="0" cy="292100"/>
    <xdr:sp macro="" textlink="">
      <xdr:nvSpPr>
        <xdr:cNvPr id="1357" name="Text Box 10">
          <a:extLst>
            <a:ext uri="{FF2B5EF4-FFF2-40B4-BE49-F238E27FC236}">
              <a16:creationId xmlns:a16="http://schemas.microsoft.com/office/drawing/2014/main" id="{EE51B206-79D5-D646-8CD3-7C57CE337039}"/>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0</xdr:rowOff>
    </xdr:from>
    <xdr:ext cx="0" cy="292100"/>
    <xdr:sp macro="" textlink="">
      <xdr:nvSpPr>
        <xdr:cNvPr id="1358" name="Text Box 6">
          <a:extLst>
            <a:ext uri="{FF2B5EF4-FFF2-40B4-BE49-F238E27FC236}">
              <a16:creationId xmlns:a16="http://schemas.microsoft.com/office/drawing/2014/main" id="{9BD8EDC9-51A8-F640-9F7D-8F0613199301}"/>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0</xdr:rowOff>
    </xdr:from>
    <xdr:ext cx="0" cy="292100"/>
    <xdr:sp macro="" textlink="">
      <xdr:nvSpPr>
        <xdr:cNvPr id="1359" name="Text Box 10">
          <a:extLst>
            <a:ext uri="{FF2B5EF4-FFF2-40B4-BE49-F238E27FC236}">
              <a16:creationId xmlns:a16="http://schemas.microsoft.com/office/drawing/2014/main" id="{8F09C3B7-DD08-CF46-93FB-35C28A652D59}"/>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0</xdr:rowOff>
    </xdr:from>
    <xdr:ext cx="0" cy="292100"/>
    <xdr:sp macro="" textlink="">
      <xdr:nvSpPr>
        <xdr:cNvPr id="1360" name="Text Box 6">
          <a:extLst>
            <a:ext uri="{FF2B5EF4-FFF2-40B4-BE49-F238E27FC236}">
              <a16:creationId xmlns:a16="http://schemas.microsoft.com/office/drawing/2014/main" id="{C467DE87-6E44-9643-B0F3-B502F59C462B}"/>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0</xdr:rowOff>
    </xdr:from>
    <xdr:ext cx="0" cy="292100"/>
    <xdr:sp macro="" textlink="">
      <xdr:nvSpPr>
        <xdr:cNvPr id="1361" name="Text Box 10">
          <a:extLst>
            <a:ext uri="{FF2B5EF4-FFF2-40B4-BE49-F238E27FC236}">
              <a16:creationId xmlns:a16="http://schemas.microsoft.com/office/drawing/2014/main" id="{078B84CA-FCE0-DB43-AB2C-B747DE0E35FC}"/>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1054100</xdr:colOff>
      <xdr:row>15</xdr:row>
      <xdr:rowOff>0</xdr:rowOff>
    </xdr:from>
    <xdr:ext cx="0" cy="292100"/>
    <xdr:sp macro="" textlink="">
      <xdr:nvSpPr>
        <xdr:cNvPr id="1362" name="Text Box 6">
          <a:extLst>
            <a:ext uri="{FF2B5EF4-FFF2-40B4-BE49-F238E27FC236}">
              <a16:creationId xmlns:a16="http://schemas.microsoft.com/office/drawing/2014/main" id="{B5BE92AC-9E60-E243-87B7-F4B3A42748B2}"/>
            </a:ext>
          </a:extLst>
        </xdr:cNvPr>
        <xdr:cNvSpPr txBox="1">
          <a:spLocks noChangeArrowheads="1"/>
        </xdr:cNvSpPr>
      </xdr:nvSpPr>
      <xdr:spPr bwMode="auto">
        <a:xfrm>
          <a:off x="34290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0</xdr:rowOff>
    </xdr:from>
    <xdr:ext cx="0" cy="292100"/>
    <xdr:sp macro="" textlink="">
      <xdr:nvSpPr>
        <xdr:cNvPr id="1363" name="Text Box 10">
          <a:extLst>
            <a:ext uri="{FF2B5EF4-FFF2-40B4-BE49-F238E27FC236}">
              <a16:creationId xmlns:a16="http://schemas.microsoft.com/office/drawing/2014/main" id="{FBCFC1CE-33AB-364B-A9EC-EB17946E8ACD}"/>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0</xdr:rowOff>
    </xdr:from>
    <xdr:ext cx="0" cy="292100"/>
    <xdr:sp macro="" textlink="">
      <xdr:nvSpPr>
        <xdr:cNvPr id="1364" name="Text Box 6">
          <a:extLst>
            <a:ext uri="{FF2B5EF4-FFF2-40B4-BE49-F238E27FC236}">
              <a16:creationId xmlns:a16="http://schemas.microsoft.com/office/drawing/2014/main" id="{3E9E942E-D1C2-4440-B937-C8EF9A7AD60B}"/>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0</xdr:rowOff>
    </xdr:from>
    <xdr:ext cx="0" cy="292100"/>
    <xdr:sp macro="" textlink="">
      <xdr:nvSpPr>
        <xdr:cNvPr id="1365" name="Text Box 10">
          <a:extLst>
            <a:ext uri="{FF2B5EF4-FFF2-40B4-BE49-F238E27FC236}">
              <a16:creationId xmlns:a16="http://schemas.microsoft.com/office/drawing/2014/main" id="{06D87AD1-65B6-FB41-B34D-DF2149B3C8AE}"/>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0</xdr:rowOff>
    </xdr:from>
    <xdr:ext cx="0" cy="292100"/>
    <xdr:sp macro="" textlink="">
      <xdr:nvSpPr>
        <xdr:cNvPr id="1366" name="Text Box 6">
          <a:extLst>
            <a:ext uri="{FF2B5EF4-FFF2-40B4-BE49-F238E27FC236}">
              <a16:creationId xmlns:a16="http://schemas.microsoft.com/office/drawing/2014/main" id="{9DC4E783-4C09-5C47-BF28-7D4BC6F0B186}"/>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0</xdr:rowOff>
    </xdr:from>
    <xdr:ext cx="0" cy="292100"/>
    <xdr:sp macro="" textlink="">
      <xdr:nvSpPr>
        <xdr:cNvPr id="1367" name="Text Box 10">
          <a:extLst>
            <a:ext uri="{FF2B5EF4-FFF2-40B4-BE49-F238E27FC236}">
              <a16:creationId xmlns:a16="http://schemas.microsoft.com/office/drawing/2014/main" id="{BF2DB8EC-7E75-FB41-A98D-AD7ED1B1D44D}"/>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0</xdr:rowOff>
    </xdr:from>
    <xdr:ext cx="0" cy="292100"/>
    <xdr:sp macro="" textlink="">
      <xdr:nvSpPr>
        <xdr:cNvPr id="1368" name="Text Box 6">
          <a:extLst>
            <a:ext uri="{FF2B5EF4-FFF2-40B4-BE49-F238E27FC236}">
              <a16:creationId xmlns:a16="http://schemas.microsoft.com/office/drawing/2014/main" id="{5742E6D6-54B3-C145-A30B-0C6ADAAE3C31}"/>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0</xdr:rowOff>
    </xdr:from>
    <xdr:ext cx="0" cy="292100"/>
    <xdr:sp macro="" textlink="">
      <xdr:nvSpPr>
        <xdr:cNvPr id="1369" name="Text Box 10">
          <a:extLst>
            <a:ext uri="{FF2B5EF4-FFF2-40B4-BE49-F238E27FC236}">
              <a16:creationId xmlns:a16="http://schemas.microsoft.com/office/drawing/2014/main" id="{ABAFE301-8528-2C48-A504-D7A939E9E4A3}"/>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0</xdr:rowOff>
    </xdr:from>
    <xdr:ext cx="0" cy="292100"/>
    <xdr:sp macro="" textlink="">
      <xdr:nvSpPr>
        <xdr:cNvPr id="1370" name="Text Box 6">
          <a:extLst>
            <a:ext uri="{FF2B5EF4-FFF2-40B4-BE49-F238E27FC236}">
              <a16:creationId xmlns:a16="http://schemas.microsoft.com/office/drawing/2014/main" id="{83670E4D-CAA1-8B49-B757-83CB2BD4F384}"/>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0</xdr:rowOff>
    </xdr:from>
    <xdr:ext cx="0" cy="292100"/>
    <xdr:sp macro="" textlink="">
      <xdr:nvSpPr>
        <xdr:cNvPr id="1371" name="Text Box 10">
          <a:extLst>
            <a:ext uri="{FF2B5EF4-FFF2-40B4-BE49-F238E27FC236}">
              <a16:creationId xmlns:a16="http://schemas.microsoft.com/office/drawing/2014/main" id="{9C269E4E-1D4B-8D4A-8D5B-39FC20699BFF}"/>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0</xdr:rowOff>
    </xdr:from>
    <xdr:ext cx="0" cy="292100"/>
    <xdr:sp macro="" textlink="">
      <xdr:nvSpPr>
        <xdr:cNvPr id="1372" name="Text Box 6">
          <a:extLst>
            <a:ext uri="{FF2B5EF4-FFF2-40B4-BE49-F238E27FC236}">
              <a16:creationId xmlns:a16="http://schemas.microsoft.com/office/drawing/2014/main" id="{51A5DB5A-1857-734E-B497-6C04C8D5C554}"/>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0</xdr:rowOff>
    </xdr:from>
    <xdr:ext cx="0" cy="292100"/>
    <xdr:sp macro="" textlink="">
      <xdr:nvSpPr>
        <xdr:cNvPr id="1373" name="Text Box 10">
          <a:extLst>
            <a:ext uri="{FF2B5EF4-FFF2-40B4-BE49-F238E27FC236}">
              <a16:creationId xmlns:a16="http://schemas.microsoft.com/office/drawing/2014/main" id="{0719FDF5-ACF0-B64B-A71B-0E5B4A3CA1BD}"/>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0</xdr:rowOff>
    </xdr:from>
    <xdr:ext cx="0" cy="292100"/>
    <xdr:sp macro="" textlink="">
      <xdr:nvSpPr>
        <xdr:cNvPr id="1374" name="Text Box 6">
          <a:extLst>
            <a:ext uri="{FF2B5EF4-FFF2-40B4-BE49-F238E27FC236}">
              <a16:creationId xmlns:a16="http://schemas.microsoft.com/office/drawing/2014/main" id="{80876B7F-4B5E-144A-BB4A-8B5D576E7681}"/>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0</xdr:rowOff>
    </xdr:from>
    <xdr:ext cx="0" cy="292100"/>
    <xdr:sp macro="" textlink="">
      <xdr:nvSpPr>
        <xdr:cNvPr id="1375" name="Text Box 10">
          <a:extLst>
            <a:ext uri="{FF2B5EF4-FFF2-40B4-BE49-F238E27FC236}">
              <a16:creationId xmlns:a16="http://schemas.microsoft.com/office/drawing/2014/main" id="{29E0B548-CE98-184B-91D6-E47664E82EC0}"/>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0</xdr:rowOff>
    </xdr:from>
    <xdr:ext cx="0" cy="292100"/>
    <xdr:sp macro="" textlink="">
      <xdr:nvSpPr>
        <xdr:cNvPr id="1376" name="Text Box 6">
          <a:extLst>
            <a:ext uri="{FF2B5EF4-FFF2-40B4-BE49-F238E27FC236}">
              <a16:creationId xmlns:a16="http://schemas.microsoft.com/office/drawing/2014/main" id="{CCAA5D45-2264-C540-A0A2-64FC39C8DCBE}"/>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0</xdr:rowOff>
    </xdr:from>
    <xdr:ext cx="0" cy="292100"/>
    <xdr:sp macro="" textlink="">
      <xdr:nvSpPr>
        <xdr:cNvPr id="1377" name="Text Box 10">
          <a:extLst>
            <a:ext uri="{FF2B5EF4-FFF2-40B4-BE49-F238E27FC236}">
              <a16:creationId xmlns:a16="http://schemas.microsoft.com/office/drawing/2014/main" id="{F82E7EA3-BD79-7D43-82B0-AA5D1EC9FFA1}"/>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0</xdr:rowOff>
    </xdr:from>
    <xdr:ext cx="0" cy="292100"/>
    <xdr:sp macro="" textlink="">
      <xdr:nvSpPr>
        <xdr:cNvPr id="1378" name="Text Box 6">
          <a:extLst>
            <a:ext uri="{FF2B5EF4-FFF2-40B4-BE49-F238E27FC236}">
              <a16:creationId xmlns:a16="http://schemas.microsoft.com/office/drawing/2014/main" id="{9EA6CA64-EF64-704F-8990-49F15815429E}"/>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0</xdr:rowOff>
    </xdr:from>
    <xdr:ext cx="0" cy="292100"/>
    <xdr:sp macro="" textlink="">
      <xdr:nvSpPr>
        <xdr:cNvPr id="1379" name="Text Box 10">
          <a:extLst>
            <a:ext uri="{FF2B5EF4-FFF2-40B4-BE49-F238E27FC236}">
              <a16:creationId xmlns:a16="http://schemas.microsoft.com/office/drawing/2014/main" id="{DF027216-9B6E-514D-876D-AA0C668ACBBE}"/>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0</xdr:rowOff>
    </xdr:from>
    <xdr:ext cx="0" cy="292100"/>
    <xdr:sp macro="" textlink="">
      <xdr:nvSpPr>
        <xdr:cNvPr id="1380" name="Text Box 6">
          <a:extLst>
            <a:ext uri="{FF2B5EF4-FFF2-40B4-BE49-F238E27FC236}">
              <a16:creationId xmlns:a16="http://schemas.microsoft.com/office/drawing/2014/main" id="{E2569303-0F02-0241-A343-D416A798F9CC}"/>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0</xdr:rowOff>
    </xdr:from>
    <xdr:ext cx="0" cy="292100"/>
    <xdr:sp macro="" textlink="">
      <xdr:nvSpPr>
        <xdr:cNvPr id="1381" name="Text Box 10">
          <a:extLst>
            <a:ext uri="{FF2B5EF4-FFF2-40B4-BE49-F238E27FC236}">
              <a16:creationId xmlns:a16="http://schemas.microsoft.com/office/drawing/2014/main" id="{E3E07EE0-DCC5-AD49-B2D4-92AF277F5369}"/>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0</xdr:rowOff>
    </xdr:from>
    <xdr:ext cx="0" cy="292100"/>
    <xdr:sp macro="" textlink="">
      <xdr:nvSpPr>
        <xdr:cNvPr id="1382" name="Text Box 6">
          <a:extLst>
            <a:ext uri="{FF2B5EF4-FFF2-40B4-BE49-F238E27FC236}">
              <a16:creationId xmlns:a16="http://schemas.microsoft.com/office/drawing/2014/main" id="{D697605E-B501-8340-9A83-6A8B994BC006}"/>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0</xdr:rowOff>
    </xdr:from>
    <xdr:ext cx="0" cy="292100"/>
    <xdr:sp macro="" textlink="">
      <xdr:nvSpPr>
        <xdr:cNvPr id="1383" name="Text Box 10">
          <a:extLst>
            <a:ext uri="{FF2B5EF4-FFF2-40B4-BE49-F238E27FC236}">
              <a16:creationId xmlns:a16="http://schemas.microsoft.com/office/drawing/2014/main" id="{296CD455-33A0-DA45-B459-C75C8A0A6867}"/>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0</xdr:rowOff>
    </xdr:from>
    <xdr:ext cx="0" cy="292100"/>
    <xdr:sp macro="" textlink="">
      <xdr:nvSpPr>
        <xdr:cNvPr id="1384" name="Text Box 6">
          <a:extLst>
            <a:ext uri="{FF2B5EF4-FFF2-40B4-BE49-F238E27FC236}">
              <a16:creationId xmlns:a16="http://schemas.microsoft.com/office/drawing/2014/main" id="{3294C6FE-6879-9043-AD6E-B1C01E36C8FC}"/>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0</xdr:rowOff>
    </xdr:from>
    <xdr:ext cx="0" cy="292100"/>
    <xdr:sp macro="" textlink="">
      <xdr:nvSpPr>
        <xdr:cNvPr id="1385" name="Text Box 10">
          <a:extLst>
            <a:ext uri="{FF2B5EF4-FFF2-40B4-BE49-F238E27FC236}">
              <a16:creationId xmlns:a16="http://schemas.microsoft.com/office/drawing/2014/main" id="{7D9603D4-D4CD-134B-8762-24F98E5D8BD7}"/>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0</xdr:rowOff>
    </xdr:from>
    <xdr:ext cx="0" cy="292100"/>
    <xdr:sp macro="" textlink="">
      <xdr:nvSpPr>
        <xdr:cNvPr id="1386" name="Text Box 6">
          <a:extLst>
            <a:ext uri="{FF2B5EF4-FFF2-40B4-BE49-F238E27FC236}">
              <a16:creationId xmlns:a16="http://schemas.microsoft.com/office/drawing/2014/main" id="{FE569C56-07E7-2040-8B18-77D8D2398329}"/>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0</xdr:rowOff>
    </xdr:from>
    <xdr:ext cx="0" cy="292100"/>
    <xdr:sp macro="" textlink="">
      <xdr:nvSpPr>
        <xdr:cNvPr id="1387" name="Text Box 10">
          <a:extLst>
            <a:ext uri="{FF2B5EF4-FFF2-40B4-BE49-F238E27FC236}">
              <a16:creationId xmlns:a16="http://schemas.microsoft.com/office/drawing/2014/main" id="{FD5C6AF5-D44F-444C-8360-2260A8DB244A}"/>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0</xdr:rowOff>
    </xdr:from>
    <xdr:ext cx="0" cy="292100"/>
    <xdr:sp macro="" textlink="">
      <xdr:nvSpPr>
        <xdr:cNvPr id="1388" name="Text Box 6">
          <a:extLst>
            <a:ext uri="{FF2B5EF4-FFF2-40B4-BE49-F238E27FC236}">
              <a16:creationId xmlns:a16="http://schemas.microsoft.com/office/drawing/2014/main" id="{1FB34519-640F-3740-9549-2582F14DADBA}"/>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0</xdr:rowOff>
    </xdr:from>
    <xdr:ext cx="0" cy="292100"/>
    <xdr:sp macro="" textlink="">
      <xdr:nvSpPr>
        <xdr:cNvPr id="1389" name="Text Box 10">
          <a:extLst>
            <a:ext uri="{FF2B5EF4-FFF2-40B4-BE49-F238E27FC236}">
              <a16:creationId xmlns:a16="http://schemas.microsoft.com/office/drawing/2014/main" id="{96ED7684-0F5B-1F43-B600-970AB0691788}"/>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0</xdr:rowOff>
    </xdr:from>
    <xdr:ext cx="0" cy="292100"/>
    <xdr:sp macro="" textlink="">
      <xdr:nvSpPr>
        <xdr:cNvPr id="1390" name="Text Box 6">
          <a:extLst>
            <a:ext uri="{FF2B5EF4-FFF2-40B4-BE49-F238E27FC236}">
              <a16:creationId xmlns:a16="http://schemas.microsoft.com/office/drawing/2014/main" id="{ADCC65D2-F566-984A-B1FC-4CD425C37D62}"/>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0</xdr:rowOff>
    </xdr:from>
    <xdr:ext cx="0" cy="292100"/>
    <xdr:sp macro="" textlink="">
      <xdr:nvSpPr>
        <xdr:cNvPr id="1391" name="Text Box 10">
          <a:extLst>
            <a:ext uri="{FF2B5EF4-FFF2-40B4-BE49-F238E27FC236}">
              <a16:creationId xmlns:a16="http://schemas.microsoft.com/office/drawing/2014/main" id="{75D207E7-1130-CA44-8720-087933A1E41F}"/>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0</xdr:rowOff>
    </xdr:from>
    <xdr:ext cx="0" cy="292100"/>
    <xdr:sp macro="" textlink="">
      <xdr:nvSpPr>
        <xdr:cNvPr id="1392" name="Text Box 6">
          <a:extLst>
            <a:ext uri="{FF2B5EF4-FFF2-40B4-BE49-F238E27FC236}">
              <a16:creationId xmlns:a16="http://schemas.microsoft.com/office/drawing/2014/main" id="{E085ABF8-A065-E841-B998-1E34F77082D4}"/>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0</xdr:rowOff>
    </xdr:from>
    <xdr:ext cx="0" cy="292100"/>
    <xdr:sp macro="" textlink="">
      <xdr:nvSpPr>
        <xdr:cNvPr id="1393" name="Text Box 10">
          <a:extLst>
            <a:ext uri="{FF2B5EF4-FFF2-40B4-BE49-F238E27FC236}">
              <a16:creationId xmlns:a16="http://schemas.microsoft.com/office/drawing/2014/main" id="{26E4F3D1-3762-3C4D-8A79-23D8A6AEBA4F}"/>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0</xdr:rowOff>
    </xdr:from>
    <xdr:ext cx="0" cy="292100"/>
    <xdr:sp macro="" textlink="">
      <xdr:nvSpPr>
        <xdr:cNvPr id="1394" name="Text Box 6">
          <a:extLst>
            <a:ext uri="{FF2B5EF4-FFF2-40B4-BE49-F238E27FC236}">
              <a16:creationId xmlns:a16="http://schemas.microsoft.com/office/drawing/2014/main" id="{542E3F23-5D07-FE47-9AF1-593D3CCCAC17}"/>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0</xdr:rowOff>
    </xdr:from>
    <xdr:ext cx="0" cy="292100"/>
    <xdr:sp macro="" textlink="">
      <xdr:nvSpPr>
        <xdr:cNvPr id="1395" name="Text Box 10">
          <a:extLst>
            <a:ext uri="{FF2B5EF4-FFF2-40B4-BE49-F238E27FC236}">
              <a16:creationId xmlns:a16="http://schemas.microsoft.com/office/drawing/2014/main" id="{722F7421-F38A-4049-97FE-1FB600DBDB9C}"/>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0</xdr:rowOff>
    </xdr:from>
    <xdr:ext cx="0" cy="292100"/>
    <xdr:sp macro="" textlink="">
      <xdr:nvSpPr>
        <xdr:cNvPr id="1396" name="Text Box 6">
          <a:extLst>
            <a:ext uri="{FF2B5EF4-FFF2-40B4-BE49-F238E27FC236}">
              <a16:creationId xmlns:a16="http://schemas.microsoft.com/office/drawing/2014/main" id="{46BA285C-07EC-D446-9355-EBBA4C54C396}"/>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0</xdr:rowOff>
    </xdr:from>
    <xdr:ext cx="0" cy="292100"/>
    <xdr:sp macro="" textlink="">
      <xdr:nvSpPr>
        <xdr:cNvPr id="1397" name="Text Box 10">
          <a:extLst>
            <a:ext uri="{FF2B5EF4-FFF2-40B4-BE49-F238E27FC236}">
              <a16:creationId xmlns:a16="http://schemas.microsoft.com/office/drawing/2014/main" id="{4576B8CF-665D-B24C-B586-419EE7332B47}"/>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0</xdr:rowOff>
    </xdr:from>
    <xdr:ext cx="0" cy="292100"/>
    <xdr:sp macro="" textlink="">
      <xdr:nvSpPr>
        <xdr:cNvPr id="1398" name="Text Box 6">
          <a:extLst>
            <a:ext uri="{FF2B5EF4-FFF2-40B4-BE49-F238E27FC236}">
              <a16:creationId xmlns:a16="http://schemas.microsoft.com/office/drawing/2014/main" id="{90533EC9-7AB9-FA4D-990A-FDA8C3F4299A}"/>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0</xdr:rowOff>
    </xdr:from>
    <xdr:ext cx="0" cy="292100"/>
    <xdr:sp macro="" textlink="">
      <xdr:nvSpPr>
        <xdr:cNvPr id="1399" name="Text Box 10">
          <a:extLst>
            <a:ext uri="{FF2B5EF4-FFF2-40B4-BE49-F238E27FC236}">
              <a16:creationId xmlns:a16="http://schemas.microsoft.com/office/drawing/2014/main" id="{8BEB24E2-38EB-6E4E-85DE-DE6A631AF392}"/>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0</xdr:rowOff>
    </xdr:from>
    <xdr:ext cx="0" cy="292100"/>
    <xdr:sp macro="" textlink="">
      <xdr:nvSpPr>
        <xdr:cNvPr id="1400" name="Text Box 6">
          <a:extLst>
            <a:ext uri="{FF2B5EF4-FFF2-40B4-BE49-F238E27FC236}">
              <a16:creationId xmlns:a16="http://schemas.microsoft.com/office/drawing/2014/main" id="{39415CE7-500B-C34B-9BAC-C5020625701C}"/>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0</xdr:rowOff>
    </xdr:from>
    <xdr:ext cx="0" cy="292100"/>
    <xdr:sp macro="" textlink="">
      <xdr:nvSpPr>
        <xdr:cNvPr id="1401" name="Text Box 10">
          <a:extLst>
            <a:ext uri="{FF2B5EF4-FFF2-40B4-BE49-F238E27FC236}">
              <a16:creationId xmlns:a16="http://schemas.microsoft.com/office/drawing/2014/main" id="{8D4F44C5-8244-0543-A602-9E9651C01865}"/>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0</xdr:rowOff>
    </xdr:from>
    <xdr:ext cx="0" cy="292100"/>
    <xdr:sp macro="" textlink="">
      <xdr:nvSpPr>
        <xdr:cNvPr id="1402" name="Text Box 6">
          <a:extLst>
            <a:ext uri="{FF2B5EF4-FFF2-40B4-BE49-F238E27FC236}">
              <a16:creationId xmlns:a16="http://schemas.microsoft.com/office/drawing/2014/main" id="{014003EE-2CCE-114A-A670-A2F4D4F4A5AE}"/>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0</xdr:rowOff>
    </xdr:from>
    <xdr:ext cx="0" cy="292100"/>
    <xdr:sp macro="" textlink="">
      <xdr:nvSpPr>
        <xdr:cNvPr id="1403" name="Text Box 10">
          <a:extLst>
            <a:ext uri="{FF2B5EF4-FFF2-40B4-BE49-F238E27FC236}">
              <a16:creationId xmlns:a16="http://schemas.microsoft.com/office/drawing/2014/main" id="{C2BD393C-8265-7A47-8B6C-557B10A9791E}"/>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0</xdr:rowOff>
    </xdr:from>
    <xdr:ext cx="0" cy="292100"/>
    <xdr:sp macro="" textlink="">
      <xdr:nvSpPr>
        <xdr:cNvPr id="1404" name="Text Box 6">
          <a:extLst>
            <a:ext uri="{FF2B5EF4-FFF2-40B4-BE49-F238E27FC236}">
              <a16:creationId xmlns:a16="http://schemas.microsoft.com/office/drawing/2014/main" id="{8A9850D2-8726-DA40-8DA8-38CE630524A1}"/>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0</xdr:rowOff>
    </xdr:from>
    <xdr:ext cx="0" cy="292100"/>
    <xdr:sp macro="" textlink="">
      <xdr:nvSpPr>
        <xdr:cNvPr id="1405" name="Text Box 10">
          <a:extLst>
            <a:ext uri="{FF2B5EF4-FFF2-40B4-BE49-F238E27FC236}">
              <a16:creationId xmlns:a16="http://schemas.microsoft.com/office/drawing/2014/main" id="{D4227DAB-97D5-B44B-B005-CC6CAB3C8126}"/>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0</xdr:rowOff>
    </xdr:from>
    <xdr:ext cx="0" cy="292100"/>
    <xdr:sp macro="" textlink="">
      <xdr:nvSpPr>
        <xdr:cNvPr id="1406" name="Text Box 6">
          <a:extLst>
            <a:ext uri="{FF2B5EF4-FFF2-40B4-BE49-F238E27FC236}">
              <a16:creationId xmlns:a16="http://schemas.microsoft.com/office/drawing/2014/main" id="{058E67AA-1A40-D14C-8AC1-EE08E731DFEE}"/>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0</xdr:rowOff>
    </xdr:from>
    <xdr:ext cx="0" cy="292100"/>
    <xdr:sp macro="" textlink="">
      <xdr:nvSpPr>
        <xdr:cNvPr id="1407" name="Text Box 10">
          <a:extLst>
            <a:ext uri="{FF2B5EF4-FFF2-40B4-BE49-F238E27FC236}">
              <a16:creationId xmlns:a16="http://schemas.microsoft.com/office/drawing/2014/main" id="{C5384306-4DD6-9443-BA61-703D223EEA2B}"/>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0</xdr:rowOff>
    </xdr:from>
    <xdr:ext cx="0" cy="292100"/>
    <xdr:sp macro="" textlink="">
      <xdr:nvSpPr>
        <xdr:cNvPr id="1408" name="Text Box 6">
          <a:extLst>
            <a:ext uri="{FF2B5EF4-FFF2-40B4-BE49-F238E27FC236}">
              <a16:creationId xmlns:a16="http://schemas.microsoft.com/office/drawing/2014/main" id="{C1F53FF5-6731-2044-A475-38A9CA9BFF45}"/>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0</xdr:rowOff>
    </xdr:from>
    <xdr:ext cx="0" cy="292100"/>
    <xdr:sp macro="" textlink="">
      <xdr:nvSpPr>
        <xdr:cNvPr id="1409" name="Text Box 10">
          <a:extLst>
            <a:ext uri="{FF2B5EF4-FFF2-40B4-BE49-F238E27FC236}">
              <a16:creationId xmlns:a16="http://schemas.microsoft.com/office/drawing/2014/main" id="{2D9BCD1E-BBF7-4341-9B42-DE0CFA1521F0}"/>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0</xdr:rowOff>
    </xdr:from>
    <xdr:ext cx="0" cy="292100"/>
    <xdr:sp macro="" textlink="">
      <xdr:nvSpPr>
        <xdr:cNvPr id="1410" name="Text Box 6">
          <a:extLst>
            <a:ext uri="{FF2B5EF4-FFF2-40B4-BE49-F238E27FC236}">
              <a16:creationId xmlns:a16="http://schemas.microsoft.com/office/drawing/2014/main" id="{E0ECD226-6038-8341-AAB6-A1452EF1AF9C}"/>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0</xdr:rowOff>
    </xdr:from>
    <xdr:ext cx="0" cy="292100"/>
    <xdr:sp macro="" textlink="">
      <xdr:nvSpPr>
        <xdr:cNvPr id="1411" name="Text Box 10">
          <a:extLst>
            <a:ext uri="{FF2B5EF4-FFF2-40B4-BE49-F238E27FC236}">
              <a16:creationId xmlns:a16="http://schemas.microsoft.com/office/drawing/2014/main" id="{B85ECAEF-442C-F64B-83C9-4F80184318B0}"/>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0</xdr:rowOff>
    </xdr:from>
    <xdr:ext cx="0" cy="292100"/>
    <xdr:sp macro="" textlink="">
      <xdr:nvSpPr>
        <xdr:cNvPr id="1412" name="Text Box 6">
          <a:extLst>
            <a:ext uri="{FF2B5EF4-FFF2-40B4-BE49-F238E27FC236}">
              <a16:creationId xmlns:a16="http://schemas.microsoft.com/office/drawing/2014/main" id="{4AA14372-FF2B-A64C-9CC3-92E91395E76B}"/>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0</xdr:rowOff>
    </xdr:from>
    <xdr:ext cx="0" cy="292100"/>
    <xdr:sp macro="" textlink="">
      <xdr:nvSpPr>
        <xdr:cNvPr id="1413" name="Text Box 10">
          <a:extLst>
            <a:ext uri="{FF2B5EF4-FFF2-40B4-BE49-F238E27FC236}">
              <a16:creationId xmlns:a16="http://schemas.microsoft.com/office/drawing/2014/main" id="{63466937-C028-3846-BE26-B3C2A4A42CA8}"/>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0</xdr:rowOff>
    </xdr:from>
    <xdr:ext cx="0" cy="292100"/>
    <xdr:sp macro="" textlink="">
      <xdr:nvSpPr>
        <xdr:cNvPr id="1414" name="Text Box 6">
          <a:extLst>
            <a:ext uri="{FF2B5EF4-FFF2-40B4-BE49-F238E27FC236}">
              <a16:creationId xmlns:a16="http://schemas.microsoft.com/office/drawing/2014/main" id="{F9898B51-3590-1E48-BBFF-7BE25C9E0EEE}"/>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0</xdr:rowOff>
    </xdr:from>
    <xdr:ext cx="0" cy="292100"/>
    <xdr:sp macro="" textlink="">
      <xdr:nvSpPr>
        <xdr:cNvPr id="1415" name="Text Box 10">
          <a:extLst>
            <a:ext uri="{FF2B5EF4-FFF2-40B4-BE49-F238E27FC236}">
              <a16:creationId xmlns:a16="http://schemas.microsoft.com/office/drawing/2014/main" id="{2B0A124D-2133-4C40-90C1-9C692EF2B06F}"/>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0</xdr:rowOff>
    </xdr:from>
    <xdr:ext cx="0" cy="292100"/>
    <xdr:sp macro="" textlink="">
      <xdr:nvSpPr>
        <xdr:cNvPr id="1416" name="Text Box 6">
          <a:extLst>
            <a:ext uri="{FF2B5EF4-FFF2-40B4-BE49-F238E27FC236}">
              <a16:creationId xmlns:a16="http://schemas.microsoft.com/office/drawing/2014/main" id="{29F2F340-C22C-6C43-911C-9B171F34A308}"/>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0</xdr:rowOff>
    </xdr:from>
    <xdr:ext cx="0" cy="292100"/>
    <xdr:sp macro="" textlink="">
      <xdr:nvSpPr>
        <xdr:cNvPr id="1417" name="Text Box 10">
          <a:extLst>
            <a:ext uri="{FF2B5EF4-FFF2-40B4-BE49-F238E27FC236}">
              <a16:creationId xmlns:a16="http://schemas.microsoft.com/office/drawing/2014/main" id="{52A9D63B-5875-894D-B2B6-757F4F50A7D4}"/>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0</xdr:rowOff>
    </xdr:from>
    <xdr:ext cx="0" cy="292100"/>
    <xdr:sp macro="" textlink="">
      <xdr:nvSpPr>
        <xdr:cNvPr id="1418" name="Text Box 6">
          <a:extLst>
            <a:ext uri="{FF2B5EF4-FFF2-40B4-BE49-F238E27FC236}">
              <a16:creationId xmlns:a16="http://schemas.microsoft.com/office/drawing/2014/main" id="{462E76FE-3232-C040-B241-18C060DCBA34}"/>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0</xdr:rowOff>
    </xdr:from>
    <xdr:ext cx="0" cy="292100"/>
    <xdr:sp macro="" textlink="">
      <xdr:nvSpPr>
        <xdr:cNvPr id="1419" name="Text Box 10">
          <a:extLst>
            <a:ext uri="{FF2B5EF4-FFF2-40B4-BE49-F238E27FC236}">
              <a16:creationId xmlns:a16="http://schemas.microsoft.com/office/drawing/2014/main" id="{DAD92C3F-B503-5F4C-9E51-260C16CF9CCB}"/>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0</xdr:rowOff>
    </xdr:from>
    <xdr:ext cx="0" cy="292100"/>
    <xdr:sp macro="" textlink="">
      <xdr:nvSpPr>
        <xdr:cNvPr id="1420" name="Text Box 6">
          <a:extLst>
            <a:ext uri="{FF2B5EF4-FFF2-40B4-BE49-F238E27FC236}">
              <a16:creationId xmlns:a16="http://schemas.microsoft.com/office/drawing/2014/main" id="{C0DC7743-E040-7541-9202-8914D763D371}"/>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0</xdr:rowOff>
    </xdr:from>
    <xdr:ext cx="0" cy="292100"/>
    <xdr:sp macro="" textlink="">
      <xdr:nvSpPr>
        <xdr:cNvPr id="1421" name="Text Box 10">
          <a:extLst>
            <a:ext uri="{FF2B5EF4-FFF2-40B4-BE49-F238E27FC236}">
              <a16:creationId xmlns:a16="http://schemas.microsoft.com/office/drawing/2014/main" id="{871223C4-0CED-2948-9E00-4E88AC6B6B40}"/>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0</xdr:rowOff>
    </xdr:from>
    <xdr:ext cx="0" cy="292100"/>
    <xdr:sp macro="" textlink="">
      <xdr:nvSpPr>
        <xdr:cNvPr id="1422" name="Text Box 6">
          <a:extLst>
            <a:ext uri="{FF2B5EF4-FFF2-40B4-BE49-F238E27FC236}">
              <a16:creationId xmlns:a16="http://schemas.microsoft.com/office/drawing/2014/main" id="{B31B977B-098E-3745-B140-FB23F21A2AEA}"/>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0</xdr:rowOff>
    </xdr:from>
    <xdr:ext cx="0" cy="292100"/>
    <xdr:sp macro="" textlink="">
      <xdr:nvSpPr>
        <xdr:cNvPr id="1423" name="Text Box 10">
          <a:extLst>
            <a:ext uri="{FF2B5EF4-FFF2-40B4-BE49-F238E27FC236}">
              <a16:creationId xmlns:a16="http://schemas.microsoft.com/office/drawing/2014/main" id="{A5A969EB-21A3-3645-985B-AAB46BAAB22D}"/>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0</xdr:rowOff>
    </xdr:from>
    <xdr:ext cx="0" cy="292100"/>
    <xdr:sp macro="" textlink="">
      <xdr:nvSpPr>
        <xdr:cNvPr id="1424" name="Text Box 6">
          <a:extLst>
            <a:ext uri="{FF2B5EF4-FFF2-40B4-BE49-F238E27FC236}">
              <a16:creationId xmlns:a16="http://schemas.microsoft.com/office/drawing/2014/main" id="{2FF1A6A7-2724-844C-BBEC-8C64B9DC8B11}"/>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0</xdr:rowOff>
    </xdr:from>
    <xdr:ext cx="0" cy="292100"/>
    <xdr:sp macro="" textlink="">
      <xdr:nvSpPr>
        <xdr:cNvPr id="1425" name="Text Box 10">
          <a:extLst>
            <a:ext uri="{FF2B5EF4-FFF2-40B4-BE49-F238E27FC236}">
              <a16:creationId xmlns:a16="http://schemas.microsoft.com/office/drawing/2014/main" id="{112B7AA0-0DA6-C84C-91F3-B90D467CEBA8}"/>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0</xdr:rowOff>
    </xdr:from>
    <xdr:ext cx="0" cy="292100"/>
    <xdr:sp macro="" textlink="">
      <xdr:nvSpPr>
        <xdr:cNvPr id="1426" name="Text Box 6">
          <a:extLst>
            <a:ext uri="{FF2B5EF4-FFF2-40B4-BE49-F238E27FC236}">
              <a16:creationId xmlns:a16="http://schemas.microsoft.com/office/drawing/2014/main" id="{D84354FF-177F-9C43-AB68-C038D21DE818}"/>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0</xdr:rowOff>
    </xdr:from>
    <xdr:ext cx="0" cy="292100"/>
    <xdr:sp macro="" textlink="">
      <xdr:nvSpPr>
        <xdr:cNvPr id="1427" name="Text Box 10">
          <a:extLst>
            <a:ext uri="{FF2B5EF4-FFF2-40B4-BE49-F238E27FC236}">
              <a16:creationId xmlns:a16="http://schemas.microsoft.com/office/drawing/2014/main" id="{CFC50BC6-EE07-FE45-A90F-CE86515DEF49}"/>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0</xdr:rowOff>
    </xdr:from>
    <xdr:ext cx="0" cy="292100"/>
    <xdr:sp macro="" textlink="">
      <xdr:nvSpPr>
        <xdr:cNvPr id="1428" name="Text Box 6">
          <a:extLst>
            <a:ext uri="{FF2B5EF4-FFF2-40B4-BE49-F238E27FC236}">
              <a16:creationId xmlns:a16="http://schemas.microsoft.com/office/drawing/2014/main" id="{B825CDAC-8F16-EA4E-BB82-B12E4AACDF68}"/>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0</xdr:rowOff>
    </xdr:from>
    <xdr:ext cx="0" cy="292100"/>
    <xdr:sp macro="" textlink="">
      <xdr:nvSpPr>
        <xdr:cNvPr id="1429" name="Text Box 10">
          <a:extLst>
            <a:ext uri="{FF2B5EF4-FFF2-40B4-BE49-F238E27FC236}">
              <a16:creationId xmlns:a16="http://schemas.microsoft.com/office/drawing/2014/main" id="{9354EE2A-30E2-974C-B8B8-C5449906D28E}"/>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0</xdr:rowOff>
    </xdr:from>
    <xdr:ext cx="0" cy="292100"/>
    <xdr:sp macro="" textlink="">
      <xdr:nvSpPr>
        <xdr:cNvPr id="1430" name="Text Box 6">
          <a:extLst>
            <a:ext uri="{FF2B5EF4-FFF2-40B4-BE49-F238E27FC236}">
              <a16:creationId xmlns:a16="http://schemas.microsoft.com/office/drawing/2014/main" id="{278DBE3B-3F41-C047-94E8-A09985D66B21}"/>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0</xdr:rowOff>
    </xdr:from>
    <xdr:ext cx="0" cy="292100"/>
    <xdr:sp macro="" textlink="">
      <xdr:nvSpPr>
        <xdr:cNvPr id="1431" name="Text Box 10">
          <a:extLst>
            <a:ext uri="{FF2B5EF4-FFF2-40B4-BE49-F238E27FC236}">
              <a16:creationId xmlns:a16="http://schemas.microsoft.com/office/drawing/2014/main" id="{0BFD251B-187E-654E-992D-DF9FB821A21A}"/>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0</xdr:rowOff>
    </xdr:from>
    <xdr:ext cx="0" cy="292100"/>
    <xdr:sp macro="" textlink="">
      <xdr:nvSpPr>
        <xdr:cNvPr id="1432" name="Text Box 6">
          <a:extLst>
            <a:ext uri="{FF2B5EF4-FFF2-40B4-BE49-F238E27FC236}">
              <a16:creationId xmlns:a16="http://schemas.microsoft.com/office/drawing/2014/main" id="{A5F497FC-80AC-4749-8E95-8430E6A67338}"/>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0</xdr:rowOff>
    </xdr:from>
    <xdr:ext cx="0" cy="292100"/>
    <xdr:sp macro="" textlink="">
      <xdr:nvSpPr>
        <xdr:cNvPr id="1433" name="Text Box 10">
          <a:extLst>
            <a:ext uri="{FF2B5EF4-FFF2-40B4-BE49-F238E27FC236}">
              <a16:creationId xmlns:a16="http://schemas.microsoft.com/office/drawing/2014/main" id="{31C7B009-64A7-5443-8425-52DFCB52AD89}"/>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0</xdr:rowOff>
    </xdr:from>
    <xdr:ext cx="0" cy="292100"/>
    <xdr:sp macro="" textlink="">
      <xdr:nvSpPr>
        <xdr:cNvPr id="1434" name="Text Box 6">
          <a:extLst>
            <a:ext uri="{FF2B5EF4-FFF2-40B4-BE49-F238E27FC236}">
              <a16:creationId xmlns:a16="http://schemas.microsoft.com/office/drawing/2014/main" id="{988CD7A3-43CB-3744-8B2A-41A1DC8212CC}"/>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0</xdr:rowOff>
    </xdr:from>
    <xdr:ext cx="0" cy="292100"/>
    <xdr:sp macro="" textlink="">
      <xdr:nvSpPr>
        <xdr:cNvPr id="1435" name="Text Box 10">
          <a:extLst>
            <a:ext uri="{FF2B5EF4-FFF2-40B4-BE49-F238E27FC236}">
              <a16:creationId xmlns:a16="http://schemas.microsoft.com/office/drawing/2014/main" id="{F76A8628-F8B0-544A-9E33-7A29348F283C}"/>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0</xdr:rowOff>
    </xdr:from>
    <xdr:ext cx="0" cy="292100"/>
    <xdr:sp macro="" textlink="">
      <xdr:nvSpPr>
        <xdr:cNvPr id="1436" name="Text Box 6">
          <a:extLst>
            <a:ext uri="{FF2B5EF4-FFF2-40B4-BE49-F238E27FC236}">
              <a16:creationId xmlns:a16="http://schemas.microsoft.com/office/drawing/2014/main" id="{3DE675F3-3427-0241-9A9D-12C6C0A9864E}"/>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0</xdr:rowOff>
    </xdr:from>
    <xdr:ext cx="0" cy="292100"/>
    <xdr:sp macro="" textlink="">
      <xdr:nvSpPr>
        <xdr:cNvPr id="1437" name="Text Box 10">
          <a:extLst>
            <a:ext uri="{FF2B5EF4-FFF2-40B4-BE49-F238E27FC236}">
              <a16:creationId xmlns:a16="http://schemas.microsoft.com/office/drawing/2014/main" id="{F0ECCCCA-9A3A-EC4A-B3EC-CF423F13151D}"/>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0</xdr:rowOff>
    </xdr:from>
    <xdr:ext cx="0" cy="292100"/>
    <xdr:sp macro="" textlink="">
      <xdr:nvSpPr>
        <xdr:cNvPr id="1438" name="Text Box 6">
          <a:extLst>
            <a:ext uri="{FF2B5EF4-FFF2-40B4-BE49-F238E27FC236}">
              <a16:creationId xmlns:a16="http://schemas.microsoft.com/office/drawing/2014/main" id="{A9284152-25E7-CF43-AB01-58145CCFBBBE}"/>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0</xdr:rowOff>
    </xdr:from>
    <xdr:ext cx="0" cy="292100"/>
    <xdr:sp macro="" textlink="">
      <xdr:nvSpPr>
        <xdr:cNvPr id="1439" name="Text Box 10">
          <a:extLst>
            <a:ext uri="{FF2B5EF4-FFF2-40B4-BE49-F238E27FC236}">
              <a16:creationId xmlns:a16="http://schemas.microsoft.com/office/drawing/2014/main" id="{D118320D-CA33-8145-A04B-3366E911E4EA}"/>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0</xdr:rowOff>
    </xdr:from>
    <xdr:ext cx="0" cy="292100"/>
    <xdr:sp macro="" textlink="">
      <xdr:nvSpPr>
        <xdr:cNvPr id="1440" name="Text Box 6">
          <a:extLst>
            <a:ext uri="{FF2B5EF4-FFF2-40B4-BE49-F238E27FC236}">
              <a16:creationId xmlns:a16="http://schemas.microsoft.com/office/drawing/2014/main" id="{1016B158-576D-CD4C-81C8-64B4F29B2171}"/>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0</xdr:rowOff>
    </xdr:from>
    <xdr:ext cx="0" cy="292100"/>
    <xdr:sp macro="" textlink="">
      <xdr:nvSpPr>
        <xdr:cNvPr id="1441" name="Text Box 10">
          <a:extLst>
            <a:ext uri="{FF2B5EF4-FFF2-40B4-BE49-F238E27FC236}">
              <a16:creationId xmlns:a16="http://schemas.microsoft.com/office/drawing/2014/main" id="{160E093C-1076-3C47-B067-7910BCE32047}"/>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0</xdr:rowOff>
    </xdr:from>
    <xdr:ext cx="0" cy="292100"/>
    <xdr:sp macro="" textlink="">
      <xdr:nvSpPr>
        <xdr:cNvPr id="1442" name="Text Box 6">
          <a:extLst>
            <a:ext uri="{FF2B5EF4-FFF2-40B4-BE49-F238E27FC236}">
              <a16:creationId xmlns:a16="http://schemas.microsoft.com/office/drawing/2014/main" id="{5DBFD47D-8772-CA4C-AF2C-9BC55097364B}"/>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0</xdr:rowOff>
    </xdr:from>
    <xdr:ext cx="0" cy="292100"/>
    <xdr:sp macro="" textlink="">
      <xdr:nvSpPr>
        <xdr:cNvPr id="1443" name="Text Box 10">
          <a:extLst>
            <a:ext uri="{FF2B5EF4-FFF2-40B4-BE49-F238E27FC236}">
              <a16:creationId xmlns:a16="http://schemas.microsoft.com/office/drawing/2014/main" id="{089FFB6A-E368-DC4D-A6A0-9B1E6083D1AB}"/>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0</xdr:rowOff>
    </xdr:from>
    <xdr:ext cx="0" cy="292100"/>
    <xdr:sp macro="" textlink="">
      <xdr:nvSpPr>
        <xdr:cNvPr id="1444" name="Text Box 6">
          <a:extLst>
            <a:ext uri="{FF2B5EF4-FFF2-40B4-BE49-F238E27FC236}">
              <a16:creationId xmlns:a16="http://schemas.microsoft.com/office/drawing/2014/main" id="{631F493F-D6A0-F44B-9AE1-8208C40510AA}"/>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0</xdr:rowOff>
    </xdr:from>
    <xdr:ext cx="0" cy="292100"/>
    <xdr:sp macro="" textlink="">
      <xdr:nvSpPr>
        <xdr:cNvPr id="1445" name="Text Box 10">
          <a:extLst>
            <a:ext uri="{FF2B5EF4-FFF2-40B4-BE49-F238E27FC236}">
              <a16:creationId xmlns:a16="http://schemas.microsoft.com/office/drawing/2014/main" id="{1D33A3D9-88D3-8F49-B918-F075945D414C}"/>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0</xdr:rowOff>
    </xdr:from>
    <xdr:ext cx="0" cy="292100"/>
    <xdr:sp macro="" textlink="">
      <xdr:nvSpPr>
        <xdr:cNvPr id="1446" name="Text Box 6">
          <a:extLst>
            <a:ext uri="{FF2B5EF4-FFF2-40B4-BE49-F238E27FC236}">
              <a16:creationId xmlns:a16="http://schemas.microsoft.com/office/drawing/2014/main" id="{FECBFA6E-DD3C-B540-B823-BA36EF0BB447}"/>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0</xdr:rowOff>
    </xdr:from>
    <xdr:ext cx="0" cy="292100"/>
    <xdr:sp macro="" textlink="">
      <xdr:nvSpPr>
        <xdr:cNvPr id="1447" name="Text Box 10">
          <a:extLst>
            <a:ext uri="{FF2B5EF4-FFF2-40B4-BE49-F238E27FC236}">
              <a16:creationId xmlns:a16="http://schemas.microsoft.com/office/drawing/2014/main" id="{5AEF9EA6-4400-E34B-97D0-4687EC68BDFB}"/>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0</xdr:rowOff>
    </xdr:from>
    <xdr:ext cx="0" cy="292100"/>
    <xdr:sp macro="" textlink="">
      <xdr:nvSpPr>
        <xdr:cNvPr id="1448" name="Text Box 6">
          <a:extLst>
            <a:ext uri="{FF2B5EF4-FFF2-40B4-BE49-F238E27FC236}">
              <a16:creationId xmlns:a16="http://schemas.microsoft.com/office/drawing/2014/main" id="{8EF4181D-CF91-D547-ACC9-2C254D0AAEC7}"/>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0</xdr:rowOff>
    </xdr:from>
    <xdr:ext cx="0" cy="292100"/>
    <xdr:sp macro="" textlink="">
      <xdr:nvSpPr>
        <xdr:cNvPr id="1449" name="Text Box 10">
          <a:extLst>
            <a:ext uri="{FF2B5EF4-FFF2-40B4-BE49-F238E27FC236}">
              <a16:creationId xmlns:a16="http://schemas.microsoft.com/office/drawing/2014/main" id="{E641A45C-025D-824E-8220-F1CED3910762}"/>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0</xdr:rowOff>
    </xdr:from>
    <xdr:ext cx="0" cy="292100"/>
    <xdr:sp macro="" textlink="">
      <xdr:nvSpPr>
        <xdr:cNvPr id="1450" name="Text Box 6">
          <a:extLst>
            <a:ext uri="{FF2B5EF4-FFF2-40B4-BE49-F238E27FC236}">
              <a16:creationId xmlns:a16="http://schemas.microsoft.com/office/drawing/2014/main" id="{8699177F-1571-D64C-BD4D-076BF5A445C8}"/>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0</xdr:rowOff>
    </xdr:from>
    <xdr:ext cx="0" cy="292100"/>
    <xdr:sp macro="" textlink="">
      <xdr:nvSpPr>
        <xdr:cNvPr id="1451" name="Text Box 10">
          <a:extLst>
            <a:ext uri="{FF2B5EF4-FFF2-40B4-BE49-F238E27FC236}">
              <a16:creationId xmlns:a16="http://schemas.microsoft.com/office/drawing/2014/main" id="{37F8D7C2-4700-BD4A-9F32-FF88A3638D86}"/>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0</xdr:rowOff>
    </xdr:from>
    <xdr:ext cx="0" cy="292100"/>
    <xdr:sp macro="" textlink="">
      <xdr:nvSpPr>
        <xdr:cNvPr id="1452" name="Text Box 6">
          <a:extLst>
            <a:ext uri="{FF2B5EF4-FFF2-40B4-BE49-F238E27FC236}">
              <a16:creationId xmlns:a16="http://schemas.microsoft.com/office/drawing/2014/main" id="{F6649E31-9785-2446-BF8E-A9A98D82AB0B}"/>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0</xdr:rowOff>
    </xdr:from>
    <xdr:ext cx="0" cy="292100"/>
    <xdr:sp macro="" textlink="">
      <xdr:nvSpPr>
        <xdr:cNvPr id="1453" name="Text Box 10">
          <a:extLst>
            <a:ext uri="{FF2B5EF4-FFF2-40B4-BE49-F238E27FC236}">
              <a16:creationId xmlns:a16="http://schemas.microsoft.com/office/drawing/2014/main" id="{B910905B-3972-7040-927F-08B730F68F67}"/>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0</xdr:rowOff>
    </xdr:from>
    <xdr:ext cx="0" cy="292100"/>
    <xdr:sp macro="" textlink="">
      <xdr:nvSpPr>
        <xdr:cNvPr id="1454" name="Text Box 6">
          <a:extLst>
            <a:ext uri="{FF2B5EF4-FFF2-40B4-BE49-F238E27FC236}">
              <a16:creationId xmlns:a16="http://schemas.microsoft.com/office/drawing/2014/main" id="{6E1994E2-06DB-EB4B-B516-9655795C77AE}"/>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0</xdr:rowOff>
    </xdr:from>
    <xdr:ext cx="0" cy="292100"/>
    <xdr:sp macro="" textlink="">
      <xdr:nvSpPr>
        <xdr:cNvPr id="1455" name="Text Box 10">
          <a:extLst>
            <a:ext uri="{FF2B5EF4-FFF2-40B4-BE49-F238E27FC236}">
              <a16:creationId xmlns:a16="http://schemas.microsoft.com/office/drawing/2014/main" id="{3B6EACE1-F2FB-524E-BC20-B9F6A7735475}"/>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0</xdr:rowOff>
    </xdr:from>
    <xdr:ext cx="0" cy="292100"/>
    <xdr:sp macro="" textlink="">
      <xdr:nvSpPr>
        <xdr:cNvPr id="1456" name="Text Box 6">
          <a:extLst>
            <a:ext uri="{FF2B5EF4-FFF2-40B4-BE49-F238E27FC236}">
              <a16:creationId xmlns:a16="http://schemas.microsoft.com/office/drawing/2014/main" id="{EABB83B9-2DB3-244C-B6D3-BB890093B731}"/>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0</xdr:rowOff>
    </xdr:from>
    <xdr:ext cx="0" cy="292100"/>
    <xdr:sp macro="" textlink="">
      <xdr:nvSpPr>
        <xdr:cNvPr id="1457" name="Text Box 10">
          <a:extLst>
            <a:ext uri="{FF2B5EF4-FFF2-40B4-BE49-F238E27FC236}">
              <a16:creationId xmlns:a16="http://schemas.microsoft.com/office/drawing/2014/main" id="{A19D98D6-1712-C64F-BA04-043A74A7A8A4}"/>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0</xdr:rowOff>
    </xdr:from>
    <xdr:ext cx="0" cy="292100"/>
    <xdr:sp macro="" textlink="">
      <xdr:nvSpPr>
        <xdr:cNvPr id="1458" name="Text Box 6">
          <a:extLst>
            <a:ext uri="{FF2B5EF4-FFF2-40B4-BE49-F238E27FC236}">
              <a16:creationId xmlns:a16="http://schemas.microsoft.com/office/drawing/2014/main" id="{AEA6C257-DA62-A04F-B13B-20B501CFE142}"/>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0</xdr:rowOff>
    </xdr:from>
    <xdr:ext cx="0" cy="292100"/>
    <xdr:sp macro="" textlink="">
      <xdr:nvSpPr>
        <xdr:cNvPr id="1459" name="Text Box 10">
          <a:extLst>
            <a:ext uri="{FF2B5EF4-FFF2-40B4-BE49-F238E27FC236}">
              <a16:creationId xmlns:a16="http://schemas.microsoft.com/office/drawing/2014/main" id="{E450DA37-A5A1-F74B-A356-A63124992995}"/>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0</xdr:rowOff>
    </xdr:from>
    <xdr:ext cx="0" cy="292100"/>
    <xdr:sp macro="" textlink="">
      <xdr:nvSpPr>
        <xdr:cNvPr id="1460" name="Text Box 6">
          <a:extLst>
            <a:ext uri="{FF2B5EF4-FFF2-40B4-BE49-F238E27FC236}">
              <a16:creationId xmlns:a16="http://schemas.microsoft.com/office/drawing/2014/main" id="{ACF2CF24-F21C-084F-9B0A-5BE7CD83321A}"/>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0</xdr:rowOff>
    </xdr:from>
    <xdr:ext cx="0" cy="292100"/>
    <xdr:sp macro="" textlink="">
      <xdr:nvSpPr>
        <xdr:cNvPr id="1461" name="Text Box 10">
          <a:extLst>
            <a:ext uri="{FF2B5EF4-FFF2-40B4-BE49-F238E27FC236}">
              <a16:creationId xmlns:a16="http://schemas.microsoft.com/office/drawing/2014/main" id="{6452CCD0-9031-0646-9C8E-AD93ADAA2675}"/>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152400</xdr:rowOff>
    </xdr:from>
    <xdr:ext cx="0" cy="292100"/>
    <xdr:sp macro="" textlink="">
      <xdr:nvSpPr>
        <xdr:cNvPr id="1462" name="Text Box 6">
          <a:extLst>
            <a:ext uri="{FF2B5EF4-FFF2-40B4-BE49-F238E27FC236}">
              <a16:creationId xmlns:a16="http://schemas.microsoft.com/office/drawing/2014/main" id="{5AB515DA-06A5-014E-A58D-780D062959AF}"/>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152400</xdr:rowOff>
    </xdr:from>
    <xdr:ext cx="0" cy="292100"/>
    <xdr:sp macro="" textlink="">
      <xdr:nvSpPr>
        <xdr:cNvPr id="1463" name="Text Box 10">
          <a:extLst>
            <a:ext uri="{FF2B5EF4-FFF2-40B4-BE49-F238E27FC236}">
              <a16:creationId xmlns:a16="http://schemas.microsoft.com/office/drawing/2014/main" id="{3B072BD8-D6B8-4944-8F05-4C17CCF762DB}"/>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0</xdr:rowOff>
    </xdr:from>
    <xdr:ext cx="0" cy="292100"/>
    <xdr:sp macro="" textlink="">
      <xdr:nvSpPr>
        <xdr:cNvPr id="1464" name="Text Box 6">
          <a:extLst>
            <a:ext uri="{FF2B5EF4-FFF2-40B4-BE49-F238E27FC236}">
              <a16:creationId xmlns:a16="http://schemas.microsoft.com/office/drawing/2014/main" id="{4C7478CE-9F9A-F14B-9A94-77657EF1431B}"/>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0</xdr:rowOff>
    </xdr:from>
    <xdr:ext cx="0" cy="292100"/>
    <xdr:sp macro="" textlink="">
      <xdr:nvSpPr>
        <xdr:cNvPr id="1465" name="Text Box 10">
          <a:extLst>
            <a:ext uri="{FF2B5EF4-FFF2-40B4-BE49-F238E27FC236}">
              <a16:creationId xmlns:a16="http://schemas.microsoft.com/office/drawing/2014/main" id="{7C539EFB-A7E1-CF44-9772-029F0F9A5260}"/>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0</xdr:rowOff>
    </xdr:from>
    <xdr:ext cx="0" cy="292100"/>
    <xdr:sp macro="" textlink="">
      <xdr:nvSpPr>
        <xdr:cNvPr id="1466" name="Text Box 6">
          <a:extLst>
            <a:ext uri="{FF2B5EF4-FFF2-40B4-BE49-F238E27FC236}">
              <a16:creationId xmlns:a16="http://schemas.microsoft.com/office/drawing/2014/main" id="{FD804A59-C4E1-9245-B6EB-67E1BB71A1DE}"/>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0</xdr:rowOff>
    </xdr:from>
    <xdr:ext cx="0" cy="292100"/>
    <xdr:sp macro="" textlink="">
      <xdr:nvSpPr>
        <xdr:cNvPr id="1467" name="Text Box 10">
          <a:extLst>
            <a:ext uri="{FF2B5EF4-FFF2-40B4-BE49-F238E27FC236}">
              <a16:creationId xmlns:a16="http://schemas.microsoft.com/office/drawing/2014/main" id="{1F26992C-BB98-CF43-90A2-AD11795E322B}"/>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0</xdr:rowOff>
    </xdr:from>
    <xdr:ext cx="0" cy="292100"/>
    <xdr:sp macro="" textlink="">
      <xdr:nvSpPr>
        <xdr:cNvPr id="1468" name="Text Box 6">
          <a:extLst>
            <a:ext uri="{FF2B5EF4-FFF2-40B4-BE49-F238E27FC236}">
              <a16:creationId xmlns:a16="http://schemas.microsoft.com/office/drawing/2014/main" id="{8A407BCB-C84E-074D-B223-8C6F7F2CC004}"/>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0</xdr:rowOff>
    </xdr:from>
    <xdr:ext cx="0" cy="292100"/>
    <xdr:sp macro="" textlink="">
      <xdr:nvSpPr>
        <xdr:cNvPr id="1469" name="Text Box 10">
          <a:extLst>
            <a:ext uri="{FF2B5EF4-FFF2-40B4-BE49-F238E27FC236}">
              <a16:creationId xmlns:a16="http://schemas.microsoft.com/office/drawing/2014/main" id="{088A310F-9844-9B45-9EA9-67F7127C09AE}"/>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152400</xdr:rowOff>
    </xdr:from>
    <xdr:ext cx="0" cy="292100"/>
    <xdr:sp macro="" textlink="">
      <xdr:nvSpPr>
        <xdr:cNvPr id="1470" name="Text Box 6">
          <a:extLst>
            <a:ext uri="{FF2B5EF4-FFF2-40B4-BE49-F238E27FC236}">
              <a16:creationId xmlns:a16="http://schemas.microsoft.com/office/drawing/2014/main" id="{7AA80B7E-CCAA-0944-B697-70E68BA02E92}"/>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152400</xdr:rowOff>
    </xdr:from>
    <xdr:ext cx="0" cy="292100"/>
    <xdr:sp macro="" textlink="">
      <xdr:nvSpPr>
        <xdr:cNvPr id="1471" name="Text Box 10">
          <a:extLst>
            <a:ext uri="{FF2B5EF4-FFF2-40B4-BE49-F238E27FC236}">
              <a16:creationId xmlns:a16="http://schemas.microsoft.com/office/drawing/2014/main" id="{9B5B1349-47FB-1349-9EE9-6B4C3C3ADA5C}"/>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101600</xdr:rowOff>
    </xdr:from>
    <xdr:ext cx="0" cy="292100"/>
    <xdr:sp macro="" textlink="">
      <xdr:nvSpPr>
        <xdr:cNvPr id="1472" name="Text Box 6">
          <a:extLst>
            <a:ext uri="{FF2B5EF4-FFF2-40B4-BE49-F238E27FC236}">
              <a16:creationId xmlns:a16="http://schemas.microsoft.com/office/drawing/2014/main" id="{A01CCB44-B150-B440-935A-DE5F01903746}"/>
            </a:ext>
          </a:extLst>
        </xdr:cNvPr>
        <xdr:cNvSpPr txBox="1">
          <a:spLocks noChangeArrowheads="1"/>
        </xdr:cNvSpPr>
      </xdr:nvSpPr>
      <xdr:spPr bwMode="auto">
        <a:xfrm>
          <a:off x="2984500" y="13792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152400</xdr:rowOff>
    </xdr:from>
    <xdr:ext cx="0" cy="292100"/>
    <xdr:sp macro="" textlink="">
      <xdr:nvSpPr>
        <xdr:cNvPr id="1473" name="Text Box 10">
          <a:extLst>
            <a:ext uri="{FF2B5EF4-FFF2-40B4-BE49-F238E27FC236}">
              <a16:creationId xmlns:a16="http://schemas.microsoft.com/office/drawing/2014/main" id="{E54B0DF5-AA41-0A43-B6D3-13D82E0DA638}"/>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647700</xdr:colOff>
      <xdr:row>15</xdr:row>
      <xdr:rowOff>0</xdr:rowOff>
    </xdr:from>
    <xdr:ext cx="0" cy="292100"/>
    <xdr:sp macro="" textlink="">
      <xdr:nvSpPr>
        <xdr:cNvPr id="1474" name="Text Box 6">
          <a:extLst>
            <a:ext uri="{FF2B5EF4-FFF2-40B4-BE49-F238E27FC236}">
              <a16:creationId xmlns:a16="http://schemas.microsoft.com/office/drawing/2014/main" id="{E9B48CF3-C40E-1347-9635-42E9362A2D99}"/>
            </a:ext>
          </a:extLst>
        </xdr:cNvPr>
        <xdr:cNvSpPr txBox="1">
          <a:spLocks noChangeArrowheads="1"/>
        </xdr:cNvSpPr>
      </xdr:nvSpPr>
      <xdr:spPr bwMode="auto">
        <a:xfrm>
          <a:off x="30226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0</xdr:rowOff>
    </xdr:from>
    <xdr:ext cx="0" cy="292100"/>
    <xdr:sp macro="" textlink="">
      <xdr:nvSpPr>
        <xdr:cNvPr id="1475" name="Text Box 10">
          <a:extLst>
            <a:ext uri="{FF2B5EF4-FFF2-40B4-BE49-F238E27FC236}">
              <a16:creationId xmlns:a16="http://schemas.microsoft.com/office/drawing/2014/main" id="{670D5363-25B3-754E-9FB2-60AB6EEF6E7E}"/>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0</xdr:rowOff>
    </xdr:from>
    <xdr:ext cx="0" cy="292100"/>
    <xdr:sp macro="" textlink="">
      <xdr:nvSpPr>
        <xdr:cNvPr id="1476" name="Text Box 6">
          <a:extLst>
            <a:ext uri="{FF2B5EF4-FFF2-40B4-BE49-F238E27FC236}">
              <a16:creationId xmlns:a16="http://schemas.microsoft.com/office/drawing/2014/main" id="{1CCBF819-372B-434F-87A1-18F7861CBE5A}"/>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0</xdr:rowOff>
    </xdr:from>
    <xdr:ext cx="0" cy="292100"/>
    <xdr:sp macro="" textlink="">
      <xdr:nvSpPr>
        <xdr:cNvPr id="1477" name="Text Box 10">
          <a:extLst>
            <a:ext uri="{FF2B5EF4-FFF2-40B4-BE49-F238E27FC236}">
              <a16:creationId xmlns:a16="http://schemas.microsoft.com/office/drawing/2014/main" id="{B7C21471-C9AA-2D44-9ED2-092A5487A70D}"/>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0</xdr:rowOff>
    </xdr:from>
    <xdr:ext cx="0" cy="292100"/>
    <xdr:sp macro="" textlink="">
      <xdr:nvSpPr>
        <xdr:cNvPr id="1478" name="Text Box 6">
          <a:extLst>
            <a:ext uri="{FF2B5EF4-FFF2-40B4-BE49-F238E27FC236}">
              <a16:creationId xmlns:a16="http://schemas.microsoft.com/office/drawing/2014/main" id="{5F195349-C9CF-064B-992F-D7781ECB9A98}"/>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0</xdr:rowOff>
    </xdr:from>
    <xdr:ext cx="0" cy="292100"/>
    <xdr:sp macro="" textlink="">
      <xdr:nvSpPr>
        <xdr:cNvPr id="1479" name="Text Box 10">
          <a:extLst>
            <a:ext uri="{FF2B5EF4-FFF2-40B4-BE49-F238E27FC236}">
              <a16:creationId xmlns:a16="http://schemas.microsoft.com/office/drawing/2014/main" id="{8BC6CACD-075D-9340-A6DE-2AC024A363E6}"/>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0</xdr:rowOff>
    </xdr:from>
    <xdr:ext cx="0" cy="292100"/>
    <xdr:sp macro="" textlink="">
      <xdr:nvSpPr>
        <xdr:cNvPr id="1480" name="Text Box 6">
          <a:extLst>
            <a:ext uri="{FF2B5EF4-FFF2-40B4-BE49-F238E27FC236}">
              <a16:creationId xmlns:a16="http://schemas.microsoft.com/office/drawing/2014/main" id="{940FF45E-F3AE-9949-A830-6E464556AB6C}"/>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0</xdr:rowOff>
    </xdr:from>
    <xdr:ext cx="0" cy="292100"/>
    <xdr:sp macro="" textlink="">
      <xdr:nvSpPr>
        <xdr:cNvPr id="1481" name="Text Box 10">
          <a:extLst>
            <a:ext uri="{FF2B5EF4-FFF2-40B4-BE49-F238E27FC236}">
              <a16:creationId xmlns:a16="http://schemas.microsoft.com/office/drawing/2014/main" id="{F73F7BAC-8DC5-1748-96B6-4A88097D9ABC}"/>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0</xdr:rowOff>
    </xdr:from>
    <xdr:ext cx="0" cy="292100"/>
    <xdr:sp macro="" textlink="">
      <xdr:nvSpPr>
        <xdr:cNvPr id="1482" name="Text Box 6">
          <a:extLst>
            <a:ext uri="{FF2B5EF4-FFF2-40B4-BE49-F238E27FC236}">
              <a16:creationId xmlns:a16="http://schemas.microsoft.com/office/drawing/2014/main" id="{4CBE92C2-7113-0649-840B-4F8EE9C20425}"/>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0</xdr:rowOff>
    </xdr:from>
    <xdr:ext cx="0" cy="292100"/>
    <xdr:sp macro="" textlink="">
      <xdr:nvSpPr>
        <xdr:cNvPr id="1483" name="Text Box 10">
          <a:extLst>
            <a:ext uri="{FF2B5EF4-FFF2-40B4-BE49-F238E27FC236}">
              <a16:creationId xmlns:a16="http://schemas.microsoft.com/office/drawing/2014/main" id="{BBE76EFC-A1D4-3C49-B04B-A7E743805C34}"/>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152400</xdr:rowOff>
    </xdr:from>
    <xdr:ext cx="0" cy="292100"/>
    <xdr:sp macro="" textlink="">
      <xdr:nvSpPr>
        <xdr:cNvPr id="1484" name="Text Box 6">
          <a:extLst>
            <a:ext uri="{FF2B5EF4-FFF2-40B4-BE49-F238E27FC236}">
              <a16:creationId xmlns:a16="http://schemas.microsoft.com/office/drawing/2014/main" id="{BC9F9669-BAFC-584A-AD64-935175D696B9}"/>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152400</xdr:rowOff>
    </xdr:from>
    <xdr:ext cx="0" cy="292100"/>
    <xdr:sp macro="" textlink="">
      <xdr:nvSpPr>
        <xdr:cNvPr id="1485" name="Text Box 10">
          <a:extLst>
            <a:ext uri="{FF2B5EF4-FFF2-40B4-BE49-F238E27FC236}">
              <a16:creationId xmlns:a16="http://schemas.microsoft.com/office/drawing/2014/main" id="{65924054-DD3E-0D4E-BE51-C1BC02AC2142}"/>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101600</xdr:rowOff>
    </xdr:from>
    <xdr:ext cx="0" cy="292100"/>
    <xdr:sp macro="" textlink="">
      <xdr:nvSpPr>
        <xdr:cNvPr id="1486" name="Text Box 6">
          <a:extLst>
            <a:ext uri="{FF2B5EF4-FFF2-40B4-BE49-F238E27FC236}">
              <a16:creationId xmlns:a16="http://schemas.microsoft.com/office/drawing/2014/main" id="{3609DBE7-9B99-4C46-9A84-3CBCFE049CEF}"/>
            </a:ext>
          </a:extLst>
        </xdr:cNvPr>
        <xdr:cNvSpPr txBox="1">
          <a:spLocks noChangeArrowheads="1"/>
        </xdr:cNvSpPr>
      </xdr:nvSpPr>
      <xdr:spPr bwMode="auto">
        <a:xfrm>
          <a:off x="2984500" y="13500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152400</xdr:rowOff>
    </xdr:from>
    <xdr:ext cx="0" cy="292100"/>
    <xdr:sp macro="" textlink="">
      <xdr:nvSpPr>
        <xdr:cNvPr id="1487" name="Text Box 10">
          <a:extLst>
            <a:ext uri="{FF2B5EF4-FFF2-40B4-BE49-F238E27FC236}">
              <a16:creationId xmlns:a16="http://schemas.microsoft.com/office/drawing/2014/main" id="{6A8BC314-7D2F-E642-A2DD-F741233AC11E}"/>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152400</xdr:rowOff>
    </xdr:from>
    <xdr:ext cx="0" cy="292100"/>
    <xdr:sp macro="" textlink="">
      <xdr:nvSpPr>
        <xdr:cNvPr id="1488" name="Text Box 6">
          <a:extLst>
            <a:ext uri="{FF2B5EF4-FFF2-40B4-BE49-F238E27FC236}">
              <a16:creationId xmlns:a16="http://schemas.microsoft.com/office/drawing/2014/main" id="{1D6D69C1-2B49-7B47-BF77-DB938F8FC56D}"/>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152400</xdr:rowOff>
    </xdr:from>
    <xdr:ext cx="0" cy="292100"/>
    <xdr:sp macro="" textlink="">
      <xdr:nvSpPr>
        <xdr:cNvPr id="1489" name="Text Box 10">
          <a:extLst>
            <a:ext uri="{FF2B5EF4-FFF2-40B4-BE49-F238E27FC236}">
              <a16:creationId xmlns:a16="http://schemas.microsoft.com/office/drawing/2014/main" id="{6628B805-E1A5-2148-8519-2DBD0EA94940}"/>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101600</xdr:rowOff>
    </xdr:from>
    <xdr:ext cx="0" cy="292100"/>
    <xdr:sp macro="" textlink="">
      <xdr:nvSpPr>
        <xdr:cNvPr id="1490" name="Text Box 6">
          <a:extLst>
            <a:ext uri="{FF2B5EF4-FFF2-40B4-BE49-F238E27FC236}">
              <a16:creationId xmlns:a16="http://schemas.microsoft.com/office/drawing/2014/main" id="{6F3155D8-09F3-994D-8C42-A760383C9C7F}"/>
            </a:ext>
          </a:extLst>
        </xdr:cNvPr>
        <xdr:cNvSpPr txBox="1">
          <a:spLocks noChangeArrowheads="1"/>
        </xdr:cNvSpPr>
      </xdr:nvSpPr>
      <xdr:spPr bwMode="auto">
        <a:xfrm>
          <a:off x="2984500" y="13500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152400</xdr:rowOff>
    </xdr:from>
    <xdr:ext cx="0" cy="292100"/>
    <xdr:sp macro="" textlink="">
      <xdr:nvSpPr>
        <xdr:cNvPr id="1491" name="Text Box 10">
          <a:extLst>
            <a:ext uri="{FF2B5EF4-FFF2-40B4-BE49-F238E27FC236}">
              <a16:creationId xmlns:a16="http://schemas.microsoft.com/office/drawing/2014/main" id="{E1F2F89D-2454-9D45-B85F-2C2F1385C7F6}"/>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152400</xdr:rowOff>
    </xdr:from>
    <xdr:ext cx="0" cy="292100"/>
    <xdr:sp macro="" textlink="">
      <xdr:nvSpPr>
        <xdr:cNvPr id="1492" name="Text Box 6">
          <a:extLst>
            <a:ext uri="{FF2B5EF4-FFF2-40B4-BE49-F238E27FC236}">
              <a16:creationId xmlns:a16="http://schemas.microsoft.com/office/drawing/2014/main" id="{C066E9C4-64E9-7142-9266-ECF2018ED2BA}"/>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152400</xdr:rowOff>
    </xdr:from>
    <xdr:ext cx="0" cy="292100"/>
    <xdr:sp macro="" textlink="">
      <xdr:nvSpPr>
        <xdr:cNvPr id="1493" name="Text Box 10">
          <a:extLst>
            <a:ext uri="{FF2B5EF4-FFF2-40B4-BE49-F238E27FC236}">
              <a16:creationId xmlns:a16="http://schemas.microsoft.com/office/drawing/2014/main" id="{AA710715-42B6-B04C-B2ED-A3D35088F6B7}"/>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101600</xdr:rowOff>
    </xdr:from>
    <xdr:ext cx="0" cy="292100"/>
    <xdr:sp macro="" textlink="">
      <xdr:nvSpPr>
        <xdr:cNvPr id="1494" name="Text Box 6">
          <a:extLst>
            <a:ext uri="{FF2B5EF4-FFF2-40B4-BE49-F238E27FC236}">
              <a16:creationId xmlns:a16="http://schemas.microsoft.com/office/drawing/2014/main" id="{DD14B27D-DCEF-0B40-9BB9-A705657EB278}"/>
            </a:ext>
          </a:extLst>
        </xdr:cNvPr>
        <xdr:cNvSpPr txBox="1">
          <a:spLocks noChangeArrowheads="1"/>
        </xdr:cNvSpPr>
      </xdr:nvSpPr>
      <xdr:spPr bwMode="auto">
        <a:xfrm>
          <a:off x="2984500" y="13500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152400</xdr:rowOff>
    </xdr:from>
    <xdr:ext cx="0" cy="292100"/>
    <xdr:sp macro="" textlink="">
      <xdr:nvSpPr>
        <xdr:cNvPr id="1495" name="Text Box 10">
          <a:extLst>
            <a:ext uri="{FF2B5EF4-FFF2-40B4-BE49-F238E27FC236}">
              <a16:creationId xmlns:a16="http://schemas.microsoft.com/office/drawing/2014/main" id="{CD9D2EA2-DC41-8A49-A8F5-9B6FA7BB308A}"/>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101600</xdr:rowOff>
    </xdr:from>
    <xdr:ext cx="0" cy="292100"/>
    <xdr:sp macro="" textlink="">
      <xdr:nvSpPr>
        <xdr:cNvPr id="1496" name="Text Box 6">
          <a:extLst>
            <a:ext uri="{FF2B5EF4-FFF2-40B4-BE49-F238E27FC236}">
              <a16:creationId xmlns:a16="http://schemas.microsoft.com/office/drawing/2014/main" id="{BCAE1C9E-9EA9-D945-A65F-DAC2F183D50D}"/>
            </a:ext>
          </a:extLst>
        </xdr:cNvPr>
        <xdr:cNvSpPr txBox="1">
          <a:spLocks noChangeArrowheads="1"/>
        </xdr:cNvSpPr>
      </xdr:nvSpPr>
      <xdr:spPr bwMode="auto">
        <a:xfrm>
          <a:off x="2984500" y="13500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152400</xdr:rowOff>
    </xdr:from>
    <xdr:ext cx="0" cy="292100"/>
    <xdr:sp macro="" textlink="">
      <xdr:nvSpPr>
        <xdr:cNvPr id="1497" name="Text Box 10">
          <a:extLst>
            <a:ext uri="{FF2B5EF4-FFF2-40B4-BE49-F238E27FC236}">
              <a16:creationId xmlns:a16="http://schemas.microsoft.com/office/drawing/2014/main" id="{9FD407C4-F92F-AF40-8221-6BBB1F7F7BA3}"/>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152400</xdr:rowOff>
    </xdr:from>
    <xdr:ext cx="0" cy="292100"/>
    <xdr:sp macro="" textlink="">
      <xdr:nvSpPr>
        <xdr:cNvPr id="1498" name="Text Box 6">
          <a:extLst>
            <a:ext uri="{FF2B5EF4-FFF2-40B4-BE49-F238E27FC236}">
              <a16:creationId xmlns:a16="http://schemas.microsoft.com/office/drawing/2014/main" id="{B92538EF-A076-BE42-BFF6-6565470CCE41}"/>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152400</xdr:rowOff>
    </xdr:from>
    <xdr:ext cx="0" cy="292100"/>
    <xdr:sp macro="" textlink="">
      <xdr:nvSpPr>
        <xdr:cNvPr id="1499" name="Text Box 10">
          <a:extLst>
            <a:ext uri="{FF2B5EF4-FFF2-40B4-BE49-F238E27FC236}">
              <a16:creationId xmlns:a16="http://schemas.microsoft.com/office/drawing/2014/main" id="{9DF1C9E4-9864-EE41-A8D6-811761852635}"/>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101600</xdr:rowOff>
    </xdr:from>
    <xdr:ext cx="0" cy="292100"/>
    <xdr:sp macro="" textlink="">
      <xdr:nvSpPr>
        <xdr:cNvPr id="1500" name="Text Box 6">
          <a:extLst>
            <a:ext uri="{FF2B5EF4-FFF2-40B4-BE49-F238E27FC236}">
              <a16:creationId xmlns:a16="http://schemas.microsoft.com/office/drawing/2014/main" id="{037A18F2-A8D8-A640-9439-28BB11AA78AA}"/>
            </a:ext>
          </a:extLst>
        </xdr:cNvPr>
        <xdr:cNvSpPr txBox="1">
          <a:spLocks noChangeArrowheads="1"/>
        </xdr:cNvSpPr>
      </xdr:nvSpPr>
      <xdr:spPr bwMode="auto">
        <a:xfrm>
          <a:off x="2984500" y="13500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152400</xdr:rowOff>
    </xdr:from>
    <xdr:ext cx="0" cy="292100"/>
    <xdr:sp macro="" textlink="">
      <xdr:nvSpPr>
        <xdr:cNvPr id="1501" name="Text Box 10">
          <a:extLst>
            <a:ext uri="{FF2B5EF4-FFF2-40B4-BE49-F238E27FC236}">
              <a16:creationId xmlns:a16="http://schemas.microsoft.com/office/drawing/2014/main" id="{2430FE71-889C-C942-B1A2-95FA9757233D}"/>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152400</xdr:rowOff>
    </xdr:from>
    <xdr:ext cx="0" cy="292100"/>
    <xdr:sp macro="" textlink="">
      <xdr:nvSpPr>
        <xdr:cNvPr id="1502" name="Text Box 6">
          <a:extLst>
            <a:ext uri="{FF2B5EF4-FFF2-40B4-BE49-F238E27FC236}">
              <a16:creationId xmlns:a16="http://schemas.microsoft.com/office/drawing/2014/main" id="{2BDF42F3-CC0B-524B-9293-F576C153EF69}"/>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152400</xdr:rowOff>
    </xdr:from>
    <xdr:ext cx="0" cy="292100"/>
    <xdr:sp macro="" textlink="">
      <xdr:nvSpPr>
        <xdr:cNvPr id="1503" name="Text Box 10">
          <a:extLst>
            <a:ext uri="{FF2B5EF4-FFF2-40B4-BE49-F238E27FC236}">
              <a16:creationId xmlns:a16="http://schemas.microsoft.com/office/drawing/2014/main" id="{F216CEFE-82A2-7841-8894-CFCAFCE83FF9}"/>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101600</xdr:rowOff>
    </xdr:from>
    <xdr:ext cx="0" cy="292100"/>
    <xdr:sp macro="" textlink="">
      <xdr:nvSpPr>
        <xdr:cNvPr id="1504" name="Text Box 6">
          <a:extLst>
            <a:ext uri="{FF2B5EF4-FFF2-40B4-BE49-F238E27FC236}">
              <a16:creationId xmlns:a16="http://schemas.microsoft.com/office/drawing/2014/main" id="{221C1893-B4AC-0A4C-9ABE-FC9343FDF1D7}"/>
            </a:ext>
          </a:extLst>
        </xdr:cNvPr>
        <xdr:cNvSpPr txBox="1">
          <a:spLocks noChangeArrowheads="1"/>
        </xdr:cNvSpPr>
      </xdr:nvSpPr>
      <xdr:spPr bwMode="auto">
        <a:xfrm>
          <a:off x="2984500" y="13500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152400</xdr:rowOff>
    </xdr:from>
    <xdr:ext cx="0" cy="292100"/>
    <xdr:sp macro="" textlink="">
      <xdr:nvSpPr>
        <xdr:cNvPr id="1505" name="Text Box 10">
          <a:extLst>
            <a:ext uri="{FF2B5EF4-FFF2-40B4-BE49-F238E27FC236}">
              <a16:creationId xmlns:a16="http://schemas.microsoft.com/office/drawing/2014/main" id="{45D66ADD-3E4F-BB47-9BD4-F10E4D3101D8}"/>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152400</xdr:rowOff>
    </xdr:from>
    <xdr:ext cx="0" cy="292100"/>
    <xdr:sp macro="" textlink="">
      <xdr:nvSpPr>
        <xdr:cNvPr id="1506" name="Text Box 6">
          <a:extLst>
            <a:ext uri="{FF2B5EF4-FFF2-40B4-BE49-F238E27FC236}">
              <a16:creationId xmlns:a16="http://schemas.microsoft.com/office/drawing/2014/main" id="{D6682EBD-E30A-004A-938F-8D6E54998DCD}"/>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152400</xdr:rowOff>
    </xdr:from>
    <xdr:ext cx="0" cy="292100"/>
    <xdr:sp macro="" textlink="">
      <xdr:nvSpPr>
        <xdr:cNvPr id="1507" name="Text Box 10">
          <a:extLst>
            <a:ext uri="{FF2B5EF4-FFF2-40B4-BE49-F238E27FC236}">
              <a16:creationId xmlns:a16="http://schemas.microsoft.com/office/drawing/2014/main" id="{3C4A9727-5350-4B4C-95DD-90CA5C3582B1}"/>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101600</xdr:rowOff>
    </xdr:from>
    <xdr:ext cx="0" cy="292100"/>
    <xdr:sp macro="" textlink="">
      <xdr:nvSpPr>
        <xdr:cNvPr id="1508" name="Text Box 6">
          <a:extLst>
            <a:ext uri="{FF2B5EF4-FFF2-40B4-BE49-F238E27FC236}">
              <a16:creationId xmlns:a16="http://schemas.microsoft.com/office/drawing/2014/main" id="{67CCAEE3-628A-7F42-8F0D-E65F50AD28F0}"/>
            </a:ext>
          </a:extLst>
        </xdr:cNvPr>
        <xdr:cNvSpPr txBox="1">
          <a:spLocks noChangeArrowheads="1"/>
        </xdr:cNvSpPr>
      </xdr:nvSpPr>
      <xdr:spPr bwMode="auto">
        <a:xfrm>
          <a:off x="2984500" y="13500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152400</xdr:rowOff>
    </xdr:from>
    <xdr:ext cx="0" cy="292100"/>
    <xdr:sp macro="" textlink="">
      <xdr:nvSpPr>
        <xdr:cNvPr id="1509" name="Text Box 10">
          <a:extLst>
            <a:ext uri="{FF2B5EF4-FFF2-40B4-BE49-F238E27FC236}">
              <a16:creationId xmlns:a16="http://schemas.microsoft.com/office/drawing/2014/main" id="{2A68D070-41CA-9C4E-ADD3-24EB6DFD1EE8}"/>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101600</xdr:rowOff>
    </xdr:from>
    <xdr:ext cx="0" cy="292100"/>
    <xdr:sp macro="" textlink="">
      <xdr:nvSpPr>
        <xdr:cNvPr id="1510" name="Text Box 6">
          <a:extLst>
            <a:ext uri="{FF2B5EF4-FFF2-40B4-BE49-F238E27FC236}">
              <a16:creationId xmlns:a16="http://schemas.microsoft.com/office/drawing/2014/main" id="{87241C7E-809E-404F-B6EE-884E48815225}"/>
            </a:ext>
          </a:extLst>
        </xdr:cNvPr>
        <xdr:cNvSpPr txBox="1">
          <a:spLocks noChangeArrowheads="1"/>
        </xdr:cNvSpPr>
      </xdr:nvSpPr>
      <xdr:spPr bwMode="auto">
        <a:xfrm>
          <a:off x="2984500" y="13500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152400</xdr:rowOff>
    </xdr:from>
    <xdr:ext cx="0" cy="292100"/>
    <xdr:sp macro="" textlink="">
      <xdr:nvSpPr>
        <xdr:cNvPr id="1511" name="Text Box 10">
          <a:extLst>
            <a:ext uri="{FF2B5EF4-FFF2-40B4-BE49-F238E27FC236}">
              <a16:creationId xmlns:a16="http://schemas.microsoft.com/office/drawing/2014/main" id="{A21D7B07-F71A-3B4F-90B6-3DDEC693DDF2}"/>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152400</xdr:rowOff>
    </xdr:from>
    <xdr:ext cx="0" cy="292100"/>
    <xdr:sp macro="" textlink="">
      <xdr:nvSpPr>
        <xdr:cNvPr id="1512" name="Text Box 6">
          <a:extLst>
            <a:ext uri="{FF2B5EF4-FFF2-40B4-BE49-F238E27FC236}">
              <a16:creationId xmlns:a16="http://schemas.microsoft.com/office/drawing/2014/main" id="{C6926614-8982-514B-9F54-98106CD9C7D7}"/>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152400</xdr:rowOff>
    </xdr:from>
    <xdr:ext cx="0" cy="292100"/>
    <xdr:sp macro="" textlink="">
      <xdr:nvSpPr>
        <xdr:cNvPr id="1513" name="Text Box 10">
          <a:extLst>
            <a:ext uri="{FF2B5EF4-FFF2-40B4-BE49-F238E27FC236}">
              <a16:creationId xmlns:a16="http://schemas.microsoft.com/office/drawing/2014/main" id="{CD6F2E8F-F235-7249-A306-1C438A3A09C3}"/>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101600</xdr:rowOff>
    </xdr:from>
    <xdr:ext cx="0" cy="292100"/>
    <xdr:sp macro="" textlink="">
      <xdr:nvSpPr>
        <xdr:cNvPr id="1514" name="Text Box 6">
          <a:extLst>
            <a:ext uri="{FF2B5EF4-FFF2-40B4-BE49-F238E27FC236}">
              <a16:creationId xmlns:a16="http://schemas.microsoft.com/office/drawing/2014/main" id="{7B2B99FD-1B7A-E343-8ECC-5BD95AAED971}"/>
            </a:ext>
          </a:extLst>
        </xdr:cNvPr>
        <xdr:cNvSpPr txBox="1">
          <a:spLocks noChangeArrowheads="1"/>
        </xdr:cNvSpPr>
      </xdr:nvSpPr>
      <xdr:spPr bwMode="auto">
        <a:xfrm>
          <a:off x="2984500" y="13500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152400</xdr:rowOff>
    </xdr:from>
    <xdr:ext cx="0" cy="292100"/>
    <xdr:sp macro="" textlink="">
      <xdr:nvSpPr>
        <xdr:cNvPr id="1515" name="Text Box 10">
          <a:extLst>
            <a:ext uri="{FF2B5EF4-FFF2-40B4-BE49-F238E27FC236}">
              <a16:creationId xmlns:a16="http://schemas.microsoft.com/office/drawing/2014/main" id="{4D054550-799F-3D47-BC62-7D8E917D5A24}"/>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660400</xdr:colOff>
      <xdr:row>13</xdr:row>
      <xdr:rowOff>152400</xdr:rowOff>
    </xdr:from>
    <xdr:ext cx="0" cy="292100"/>
    <xdr:sp macro="" textlink="">
      <xdr:nvSpPr>
        <xdr:cNvPr id="1516" name="Text Box 6">
          <a:extLst>
            <a:ext uri="{FF2B5EF4-FFF2-40B4-BE49-F238E27FC236}">
              <a16:creationId xmlns:a16="http://schemas.microsoft.com/office/drawing/2014/main" id="{5CDA65CB-2AF2-C543-B925-67DBF0548BA5}"/>
            </a:ext>
          </a:extLst>
        </xdr:cNvPr>
        <xdr:cNvSpPr txBox="1">
          <a:spLocks noChangeArrowheads="1"/>
        </xdr:cNvSpPr>
      </xdr:nvSpPr>
      <xdr:spPr bwMode="auto">
        <a:xfrm>
          <a:off x="30353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152400</xdr:rowOff>
    </xdr:from>
    <xdr:ext cx="0" cy="292100"/>
    <xdr:sp macro="" textlink="">
      <xdr:nvSpPr>
        <xdr:cNvPr id="1517" name="Text Box 10">
          <a:extLst>
            <a:ext uri="{FF2B5EF4-FFF2-40B4-BE49-F238E27FC236}">
              <a16:creationId xmlns:a16="http://schemas.microsoft.com/office/drawing/2014/main" id="{894C614D-D112-2D40-8AE7-FBFAB3EF5CD0}"/>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101600</xdr:rowOff>
    </xdr:from>
    <xdr:ext cx="0" cy="292100"/>
    <xdr:sp macro="" textlink="">
      <xdr:nvSpPr>
        <xdr:cNvPr id="1518" name="Text Box 6">
          <a:extLst>
            <a:ext uri="{FF2B5EF4-FFF2-40B4-BE49-F238E27FC236}">
              <a16:creationId xmlns:a16="http://schemas.microsoft.com/office/drawing/2014/main" id="{247CF810-ABE8-F640-9E5D-DBBC3715E751}"/>
            </a:ext>
          </a:extLst>
        </xdr:cNvPr>
        <xdr:cNvSpPr txBox="1">
          <a:spLocks noChangeArrowheads="1"/>
        </xdr:cNvSpPr>
      </xdr:nvSpPr>
      <xdr:spPr bwMode="auto">
        <a:xfrm>
          <a:off x="2984500" y="13500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152400</xdr:rowOff>
    </xdr:from>
    <xdr:ext cx="0" cy="292100"/>
    <xdr:sp macro="" textlink="">
      <xdr:nvSpPr>
        <xdr:cNvPr id="1519" name="Text Box 10">
          <a:extLst>
            <a:ext uri="{FF2B5EF4-FFF2-40B4-BE49-F238E27FC236}">
              <a16:creationId xmlns:a16="http://schemas.microsoft.com/office/drawing/2014/main" id="{3D642FBD-B570-8A41-A2ED-EED0E3F60634}"/>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152400</xdr:rowOff>
    </xdr:from>
    <xdr:ext cx="0" cy="292100"/>
    <xdr:sp macro="" textlink="">
      <xdr:nvSpPr>
        <xdr:cNvPr id="1520" name="Text Box 6">
          <a:extLst>
            <a:ext uri="{FF2B5EF4-FFF2-40B4-BE49-F238E27FC236}">
              <a16:creationId xmlns:a16="http://schemas.microsoft.com/office/drawing/2014/main" id="{4D669B9E-9D3A-3A44-995B-1444DE2E25C1}"/>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152400</xdr:rowOff>
    </xdr:from>
    <xdr:ext cx="0" cy="292100"/>
    <xdr:sp macro="" textlink="">
      <xdr:nvSpPr>
        <xdr:cNvPr id="1521" name="Text Box 10">
          <a:extLst>
            <a:ext uri="{FF2B5EF4-FFF2-40B4-BE49-F238E27FC236}">
              <a16:creationId xmlns:a16="http://schemas.microsoft.com/office/drawing/2014/main" id="{AEBCA597-60F2-E24F-AF73-EF3B34BF3C29}"/>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101600</xdr:rowOff>
    </xdr:from>
    <xdr:ext cx="0" cy="292100"/>
    <xdr:sp macro="" textlink="">
      <xdr:nvSpPr>
        <xdr:cNvPr id="1522" name="Text Box 6">
          <a:extLst>
            <a:ext uri="{FF2B5EF4-FFF2-40B4-BE49-F238E27FC236}">
              <a16:creationId xmlns:a16="http://schemas.microsoft.com/office/drawing/2014/main" id="{25A46EAC-D989-324C-9A41-858C8695D9CC}"/>
            </a:ext>
          </a:extLst>
        </xdr:cNvPr>
        <xdr:cNvSpPr txBox="1">
          <a:spLocks noChangeArrowheads="1"/>
        </xdr:cNvSpPr>
      </xdr:nvSpPr>
      <xdr:spPr bwMode="auto">
        <a:xfrm>
          <a:off x="2984500" y="13500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152400</xdr:rowOff>
    </xdr:from>
    <xdr:ext cx="0" cy="292100"/>
    <xdr:sp macro="" textlink="">
      <xdr:nvSpPr>
        <xdr:cNvPr id="1523" name="Text Box 10">
          <a:extLst>
            <a:ext uri="{FF2B5EF4-FFF2-40B4-BE49-F238E27FC236}">
              <a16:creationId xmlns:a16="http://schemas.microsoft.com/office/drawing/2014/main" id="{2FD638C0-493A-8343-AC36-E133F654D429}"/>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152400</xdr:rowOff>
    </xdr:from>
    <xdr:ext cx="0" cy="292100"/>
    <xdr:sp macro="" textlink="">
      <xdr:nvSpPr>
        <xdr:cNvPr id="1524" name="Text Box 6">
          <a:extLst>
            <a:ext uri="{FF2B5EF4-FFF2-40B4-BE49-F238E27FC236}">
              <a16:creationId xmlns:a16="http://schemas.microsoft.com/office/drawing/2014/main" id="{800D91B9-0FFC-EB40-AB61-F5BDAEC14FBC}"/>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152400</xdr:rowOff>
    </xdr:from>
    <xdr:ext cx="0" cy="292100"/>
    <xdr:sp macro="" textlink="">
      <xdr:nvSpPr>
        <xdr:cNvPr id="1525" name="Text Box 10">
          <a:extLst>
            <a:ext uri="{FF2B5EF4-FFF2-40B4-BE49-F238E27FC236}">
              <a16:creationId xmlns:a16="http://schemas.microsoft.com/office/drawing/2014/main" id="{39F2C33D-A1A8-E342-B8FA-AC3FAD7DD34E}"/>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101600</xdr:rowOff>
    </xdr:from>
    <xdr:ext cx="0" cy="292100"/>
    <xdr:sp macro="" textlink="">
      <xdr:nvSpPr>
        <xdr:cNvPr id="1526" name="Text Box 6">
          <a:extLst>
            <a:ext uri="{FF2B5EF4-FFF2-40B4-BE49-F238E27FC236}">
              <a16:creationId xmlns:a16="http://schemas.microsoft.com/office/drawing/2014/main" id="{D1F2B759-C136-0047-AE2B-9C10A56330A7}"/>
            </a:ext>
          </a:extLst>
        </xdr:cNvPr>
        <xdr:cNvSpPr txBox="1">
          <a:spLocks noChangeArrowheads="1"/>
        </xdr:cNvSpPr>
      </xdr:nvSpPr>
      <xdr:spPr bwMode="auto">
        <a:xfrm>
          <a:off x="2984500" y="13500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152400</xdr:rowOff>
    </xdr:from>
    <xdr:ext cx="0" cy="292100"/>
    <xdr:sp macro="" textlink="">
      <xdr:nvSpPr>
        <xdr:cNvPr id="1527" name="Text Box 10">
          <a:extLst>
            <a:ext uri="{FF2B5EF4-FFF2-40B4-BE49-F238E27FC236}">
              <a16:creationId xmlns:a16="http://schemas.microsoft.com/office/drawing/2014/main" id="{C576F931-F65E-6C48-A29A-1AD88E8F88BD}"/>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101600</xdr:rowOff>
    </xdr:from>
    <xdr:ext cx="0" cy="292100"/>
    <xdr:sp macro="" textlink="">
      <xdr:nvSpPr>
        <xdr:cNvPr id="1528" name="Text Box 6">
          <a:extLst>
            <a:ext uri="{FF2B5EF4-FFF2-40B4-BE49-F238E27FC236}">
              <a16:creationId xmlns:a16="http://schemas.microsoft.com/office/drawing/2014/main" id="{AC01E80F-D38E-BE41-BEC7-0E63D7F950D4}"/>
            </a:ext>
          </a:extLst>
        </xdr:cNvPr>
        <xdr:cNvSpPr txBox="1">
          <a:spLocks noChangeArrowheads="1"/>
        </xdr:cNvSpPr>
      </xdr:nvSpPr>
      <xdr:spPr bwMode="auto">
        <a:xfrm>
          <a:off x="2984500" y="13500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152400</xdr:rowOff>
    </xdr:from>
    <xdr:ext cx="0" cy="292100"/>
    <xdr:sp macro="" textlink="">
      <xdr:nvSpPr>
        <xdr:cNvPr id="1529" name="Text Box 10">
          <a:extLst>
            <a:ext uri="{FF2B5EF4-FFF2-40B4-BE49-F238E27FC236}">
              <a16:creationId xmlns:a16="http://schemas.microsoft.com/office/drawing/2014/main" id="{0B7E1DBE-1CF5-DE4A-955C-EF9A166C08EB}"/>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152400</xdr:rowOff>
    </xdr:from>
    <xdr:ext cx="0" cy="292100"/>
    <xdr:sp macro="" textlink="">
      <xdr:nvSpPr>
        <xdr:cNvPr id="1530" name="Text Box 6">
          <a:extLst>
            <a:ext uri="{FF2B5EF4-FFF2-40B4-BE49-F238E27FC236}">
              <a16:creationId xmlns:a16="http://schemas.microsoft.com/office/drawing/2014/main" id="{4CAA57D4-A4B5-074A-B2AA-B956B83C6942}"/>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152400</xdr:rowOff>
    </xdr:from>
    <xdr:ext cx="0" cy="292100"/>
    <xdr:sp macro="" textlink="">
      <xdr:nvSpPr>
        <xdr:cNvPr id="1531" name="Text Box 10">
          <a:extLst>
            <a:ext uri="{FF2B5EF4-FFF2-40B4-BE49-F238E27FC236}">
              <a16:creationId xmlns:a16="http://schemas.microsoft.com/office/drawing/2014/main" id="{CC211D39-5A7E-E946-8C8B-1403C4460320}"/>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101600</xdr:rowOff>
    </xdr:from>
    <xdr:ext cx="0" cy="292100"/>
    <xdr:sp macro="" textlink="">
      <xdr:nvSpPr>
        <xdr:cNvPr id="1532" name="Text Box 6">
          <a:extLst>
            <a:ext uri="{FF2B5EF4-FFF2-40B4-BE49-F238E27FC236}">
              <a16:creationId xmlns:a16="http://schemas.microsoft.com/office/drawing/2014/main" id="{0FA1832F-7439-984E-9B6C-708815A355A3}"/>
            </a:ext>
          </a:extLst>
        </xdr:cNvPr>
        <xdr:cNvSpPr txBox="1">
          <a:spLocks noChangeArrowheads="1"/>
        </xdr:cNvSpPr>
      </xdr:nvSpPr>
      <xdr:spPr bwMode="auto">
        <a:xfrm>
          <a:off x="2984500" y="13500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152400</xdr:rowOff>
    </xdr:from>
    <xdr:ext cx="0" cy="292100"/>
    <xdr:sp macro="" textlink="">
      <xdr:nvSpPr>
        <xdr:cNvPr id="1533" name="Text Box 10">
          <a:extLst>
            <a:ext uri="{FF2B5EF4-FFF2-40B4-BE49-F238E27FC236}">
              <a16:creationId xmlns:a16="http://schemas.microsoft.com/office/drawing/2014/main" id="{1B26BFDD-A5BC-4C4B-8486-0395B02F485A}"/>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152400</xdr:rowOff>
    </xdr:from>
    <xdr:ext cx="0" cy="292100"/>
    <xdr:sp macro="" textlink="">
      <xdr:nvSpPr>
        <xdr:cNvPr id="1534" name="Text Box 6">
          <a:extLst>
            <a:ext uri="{FF2B5EF4-FFF2-40B4-BE49-F238E27FC236}">
              <a16:creationId xmlns:a16="http://schemas.microsoft.com/office/drawing/2014/main" id="{F7C91674-CC0B-0F42-9151-84C6690084BB}"/>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152400</xdr:rowOff>
    </xdr:from>
    <xdr:ext cx="0" cy="292100"/>
    <xdr:sp macro="" textlink="">
      <xdr:nvSpPr>
        <xdr:cNvPr id="1535" name="Text Box 10">
          <a:extLst>
            <a:ext uri="{FF2B5EF4-FFF2-40B4-BE49-F238E27FC236}">
              <a16:creationId xmlns:a16="http://schemas.microsoft.com/office/drawing/2014/main" id="{B9A4C798-DC76-F343-889D-DB5CA48F30B7}"/>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101600</xdr:rowOff>
    </xdr:from>
    <xdr:ext cx="0" cy="292100"/>
    <xdr:sp macro="" textlink="">
      <xdr:nvSpPr>
        <xdr:cNvPr id="1536" name="Text Box 6">
          <a:extLst>
            <a:ext uri="{FF2B5EF4-FFF2-40B4-BE49-F238E27FC236}">
              <a16:creationId xmlns:a16="http://schemas.microsoft.com/office/drawing/2014/main" id="{4ABDF786-15E3-CE4D-9BD3-517FAE5065CD}"/>
            </a:ext>
          </a:extLst>
        </xdr:cNvPr>
        <xdr:cNvSpPr txBox="1">
          <a:spLocks noChangeArrowheads="1"/>
        </xdr:cNvSpPr>
      </xdr:nvSpPr>
      <xdr:spPr bwMode="auto">
        <a:xfrm>
          <a:off x="2984500" y="13500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152400</xdr:rowOff>
    </xdr:from>
    <xdr:ext cx="0" cy="292100"/>
    <xdr:sp macro="" textlink="">
      <xdr:nvSpPr>
        <xdr:cNvPr id="1537" name="Text Box 10">
          <a:extLst>
            <a:ext uri="{FF2B5EF4-FFF2-40B4-BE49-F238E27FC236}">
              <a16:creationId xmlns:a16="http://schemas.microsoft.com/office/drawing/2014/main" id="{ED089E86-41EB-D64A-BBBF-21B725511D9D}"/>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152400</xdr:rowOff>
    </xdr:from>
    <xdr:ext cx="0" cy="292100"/>
    <xdr:sp macro="" textlink="">
      <xdr:nvSpPr>
        <xdr:cNvPr id="1538" name="Text Box 6">
          <a:extLst>
            <a:ext uri="{FF2B5EF4-FFF2-40B4-BE49-F238E27FC236}">
              <a16:creationId xmlns:a16="http://schemas.microsoft.com/office/drawing/2014/main" id="{8C357A32-796A-F54A-B4A5-6CBC7EBC7437}"/>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152400</xdr:rowOff>
    </xdr:from>
    <xdr:ext cx="0" cy="292100"/>
    <xdr:sp macro="" textlink="">
      <xdr:nvSpPr>
        <xdr:cNvPr id="1539" name="Text Box 10">
          <a:extLst>
            <a:ext uri="{FF2B5EF4-FFF2-40B4-BE49-F238E27FC236}">
              <a16:creationId xmlns:a16="http://schemas.microsoft.com/office/drawing/2014/main" id="{EEEB5B78-E164-C64F-ABF5-1D1DFA9682FA}"/>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101600</xdr:rowOff>
    </xdr:from>
    <xdr:ext cx="0" cy="292100"/>
    <xdr:sp macro="" textlink="">
      <xdr:nvSpPr>
        <xdr:cNvPr id="1540" name="Text Box 6">
          <a:extLst>
            <a:ext uri="{FF2B5EF4-FFF2-40B4-BE49-F238E27FC236}">
              <a16:creationId xmlns:a16="http://schemas.microsoft.com/office/drawing/2014/main" id="{513E65D0-C96A-6041-B885-826A26443488}"/>
            </a:ext>
          </a:extLst>
        </xdr:cNvPr>
        <xdr:cNvSpPr txBox="1">
          <a:spLocks noChangeArrowheads="1"/>
        </xdr:cNvSpPr>
      </xdr:nvSpPr>
      <xdr:spPr bwMode="auto">
        <a:xfrm>
          <a:off x="2984500" y="13500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152400</xdr:rowOff>
    </xdr:from>
    <xdr:ext cx="0" cy="292100"/>
    <xdr:sp macro="" textlink="">
      <xdr:nvSpPr>
        <xdr:cNvPr id="1541" name="Text Box 10">
          <a:extLst>
            <a:ext uri="{FF2B5EF4-FFF2-40B4-BE49-F238E27FC236}">
              <a16:creationId xmlns:a16="http://schemas.microsoft.com/office/drawing/2014/main" id="{3A86E37B-8444-204E-A029-3D332FA7B869}"/>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101600</xdr:rowOff>
    </xdr:from>
    <xdr:ext cx="0" cy="292100"/>
    <xdr:sp macro="" textlink="">
      <xdr:nvSpPr>
        <xdr:cNvPr id="1542" name="Text Box 6">
          <a:extLst>
            <a:ext uri="{FF2B5EF4-FFF2-40B4-BE49-F238E27FC236}">
              <a16:creationId xmlns:a16="http://schemas.microsoft.com/office/drawing/2014/main" id="{B4F48ED9-AA35-994B-B1D1-0FE323670470}"/>
            </a:ext>
          </a:extLst>
        </xdr:cNvPr>
        <xdr:cNvSpPr txBox="1">
          <a:spLocks noChangeArrowheads="1"/>
        </xdr:cNvSpPr>
      </xdr:nvSpPr>
      <xdr:spPr bwMode="auto">
        <a:xfrm>
          <a:off x="2984500" y="13500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152400</xdr:rowOff>
    </xdr:from>
    <xdr:ext cx="0" cy="292100"/>
    <xdr:sp macro="" textlink="">
      <xdr:nvSpPr>
        <xdr:cNvPr id="1543" name="Text Box 10">
          <a:extLst>
            <a:ext uri="{FF2B5EF4-FFF2-40B4-BE49-F238E27FC236}">
              <a16:creationId xmlns:a16="http://schemas.microsoft.com/office/drawing/2014/main" id="{8E3B2E2E-6DE5-0341-B2EE-C97129807FE2}"/>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152400</xdr:rowOff>
    </xdr:from>
    <xdr:ext cx="0" cy="292100"/>
    <xdr:sp macro="" textlink="">
      <xdr:nvSpPr>
        <xdr:cNvPr id="1544" name="Text Box 6">
          <a:extLst>
            <a:ext uri="{FF2B5EF4-FFF2-40B4-BE49-F238E27FC236}">
              <a16:creationId xmlns:a16="http://schemas.microsoft.com/office/drawing/2014/main" id="{E5877709-976E-2B44-BBE6-9DEBDBE407A0}"/>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152400</xdr:rowOff>
    </xdr:from>
    <xdr:ext cx="0" cy="292100"/>
    <xdr:sp macro="" textlink="">
      <xdr:nvSpPr>
        <xdr:cNvPr id="1545" name="Text Box 10">
          <a:extLst>
            <a:ext uri="{FF2B5EF4-FFF2-40B4-BE49-F238E27FC236}">
              <a16:creationId xmlns:a16="http://schemas.microsoft.com/office/drawing/2014/main" id="{737C67F7-D7F6-BC4B-85B6-84AF7D496B5C}"/>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101600</xdr:rowOff>
    </xdr:from>
    <xdr:ext cx="0" cy="292100"/>
    <xdr:sp macro="" textlink="">
      <xdr:nvSpPr>
        <xdr:cNvPr id="1546" name="Text Box 6">
          <a:extLst>
            <a:ext uri="{FF2B5EF4-FFF2-40B4-BE49-F238E27FC236}">
              <a16:creationId xmlns:a16="http://schemas.microsoft.com/office/drawing/2014/main" id="{ECDDEA4D-0FB9-E14F-B03B-33CC4DF143C5}"/>
            </a:ext>
          </a:extLst>
        </xdr:cNvPr>
        <xdr:cNvSpPr txBox="1">
          <a:spLocks noChangeArrowheads="1"/>
        </xdr:cNvSpPr>
      </xdr:nvSpPr>
      <xdr:spPr bwMode="auto">
        <a:xfrm>
          <a:off x="2984500" y="13500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13</xdr:row>
      <xdr:rowOff>152400</xdr:rowOff>
    </xdr:from>
    <xdr:ext cx="0" cy="292100"/>
    <xdr:sp macro="" textlink="">
      <xdr:nvSpPr>
        <xdr:cNvPr id="1547" name="Text Box 10">
          <a:extLst>
            <a:ext uri="{FF2B5EF4-FFF2-40B4-BE49-F238E27FC236}">
              <a16:creationId xmlns:a16="http://schemas.microsoft.com/office/drawing/2014/main" id="{E6D216F4-EBB9-9E42-967A-33EF4196088E}"/>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152400</xdr:rowOff>
    </xdr:from>
    <xdr:ext cx="0" cy="292100"/>
    <xdr:sp macro="" textlink="">
      <xdr:nvSpPr>
        <xdr:cNvPr id="1548" name="Text Box 6">
          <a:extLst>
            <a:ext uri="{FF2B5EF4-FFF2-40B4-BE49-F238E27FC236}">
              <a16:creationId xmlns:a16="http://schemas.microsoft.com/office/drawing/2014/main" id="{1E8E947D-95FE-AA43-A0EE-D127C60AC238}"/>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152400</xdr:rowOff>
    </xdr:from>
    <xdr:ext cx="0" cy="292100"/>
    <xdr:sp macro="" textlink="">
      <xdr:nvSpPr>
        <xdr:cNvPr id="1549" name="Text Box 10">
          <a:extLst>
            <a:ext uri="{FF2B5EF4-FFF2-40B4-BE49-F238E27FC236}">
              <a16:creationId xmlns:a16="http://schemas.microsoft.com/office/drawing/2014/main" id="{D5ED2BDA-C70A-4E48-8DFB-351AA7CFF7BA}"/>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152400</xdr:rowOff>
    </xdr:from>
    <xdr:ext cx="0" cy="292100"/>
    <xdr:sp macro="" textlink="">
      <xdr:nvSpPr>
        <xdr:cNvPr id="1550" name="Text Box 6">
          <a:extLst>
            <a:ext uri="{FF2B5EF4-FFF2-40B4-BE49-F238E27FC236}">
              <a16:creationId xmlns:a16="http://schemas.microsoft.com/office/drawing/2014/main" id="{5DE92EED-1445-BC46-B8BC-CE0BABAB153E}"/>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152400</xdr:rowOff>
    </xdr:from>
    <xdr:ext cx="0" cy="292100"/>
    <xdr:sp macro="" textlink="">
      <xdr:nvSpPr>
        <xdr:cNvPr id="1551" name="Text Box 10">
          <a:extLst>
            <a:ext uri="{FF2B5EF4-FFF2-40B4-BE49-F238E27FC236}">
              <a16:creationId xmlns:a16="http://schemas.microsoft.com/office/drawing/2014/main" id="{DD77FEB6-1414-2448-BFBC-4EECB54B3723}"/>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152400</xdr:rowOff>
    </xdr:from>
    <xdr:ext cx="0" cy="292100"/>
    <xdr:sp macro="" textlink="">
      <xdr:nvSpPr>
        <xdr:cNvPr id="1552" name="Text Box 6">
          <a:extLst>
            <a:ext uri="{FF2B5EF4-FFF2-40B4-BE49-F238E27FC236}">
              <a16:creationId xmlns:a16="http://schemas.microsoft.com/office/drawing/2014/main" id="{6F871EFB-5CCA-AA4E-AD66-8D2F21A988D5}"/>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152400</xdr:rowOff>
    </xdr:from>
    <xdr:ext cx="0" cy="292100"/>
    <xdr:sp macro="" textlink="">
      <xdr:nvSpPr>
        <xdr:cNvPr id="1553" name="Text Box 10">
          <a:extLst>
            <a:ext uri="{FF2B5EF4-FFF2-40B4-BE49-F238E27FC236}">
              <a16:creationId xmlns:a16="http://schemas.microsoft.com/office/drawing/2014/main" id="{53B2B06C-4CE1-4949-93A4-610D1E8380FA}"/>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101600</xdr:rowOff>
    </xdr:from>
    <xdr:ext cx="0" cy="292100"/>
    <xdr:sp macro="" textlink="">
      <xdr:nvSpPr>
        <xdr:cNvPr id="1554" name="Text Box 6">
          <a:extLst>
            <a:ext uri="{FF2B5EF4-FFF2-40B4-BE49-F238E27FC236}">
              <a16:creationId xmlns:a16="http://schemas.microsoft.com/office/drawing/2014/main" id="{8F8B478B-08D7-BD42-8301-2430E06D048A}"/>
            </a:ext>
          </a:extLst>
        </xdr:cNvPr>
        <xdr:cNvSpPr txBox="1">
          <a:spLocks noChangeArrowheads="1"/>
        </xdr:cNvSpPr>
      </xdr:nvSpPr>
      <xdr:spPr bwMode="auto">
        <a:xfrm>
          <a:off x="2984500" y="13792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152400</xdr:rowOff>
    </xdr:from>
    <xdr:ext cx="0" cy="292100"/>
    <xdr:sp macro="" textlink="">
      <xdr:nvSpPr>
        <xdr:cNvPr id="1555" name="Text Box 10">
          <a:extLst>
            <a:ext uri="{FF2B5EF4-FFF2-40B4-BE49-F238E27FC236}">
              <a16:creationId xmlns:a16="http://schemas.microsoft.com/office/drawing/2014/main" id="{39E6FFD4-B39C-A24C-B038-EB66B84F763D}"/>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101600</xdr:rowOff>
    </xdr:from>
    <xdr:ext cx="0" cy="266700"/>
    <xdr:sp macro="" textlink="">
      <xdr:nvSpPr>
        <xdr:cNvPr id="1556" name="Text Box 6">
          <a:extLst>
            <a:ext uri="{FF2B5EF4-FFF2-40B4-BE49-F238E27FC236}">
              <a16:creationId xmlns:a16="http://schemas.microsoft.com/office/drawing/2014/main" id="{56D4A0BA-222F-4747-AEAA-0B9746C9D36B}"/>
            </a:ext>
          </a:extLst>
        </xdr:cNvPr>
        <xdr:cNvSpPr txBox="1">
          <a:spLocks noChangeArrowheads="1"/>
        </xdr:cNvSpPr>
      </xdr:nvSpPr>
      <xdr:spPr bwMode="auto">
        <a:xfrm>
          <a:off x="2984500" y="13792200"/>
          <a:ext cx="0" cy="2667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152400</xdr:rowOff>
    </xdr:from>
    <xdr:ext cx="0" cy="266700"/>
    <xdr:sp macro="" textlink="">
      <xdr:nvSpPr>
        <xdr:cNvPr id="1557" name="Text Box 10">
          <a:extLst>
            <a:ext uri="{FF2B5EF4-FFF2-40B4-BE49-F238E27FC236}">
              <a16:creationId xmlns:a16="http://schemas.microsoft.com/office/drawing/2014/main" id="{F49E5E83-7F53-2D46-9083-7DC23C288390}"/>
            </a:ext>
          </a:extLst>
        </xdr:cNvPr>
        <xdr:cNvSpPr txBox="1">
          <a:spLocks noChangeArrowheads="1"/>
        </xdr:cNvSpPr>
      </xdr:nvSpPr>
      <xdr:spPr bwMode="auto">
        <a:xfrm>
          <a:off x="2984500" y="13843000"/>
          <a:ext cx="0" cy="2667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152400</xdr:rowOff>
    </xdr:from>
    <xdr:ext cx="0" cy="266700"/>
    <xdr:sp macro="" textlink="">
      <xdr:nvSpPr>
        <xdr:cNvPr id="1558" name="Text Box 6">
          <a:extLst>
            <a:ext uri="{FF2B5EF4-FFF2-40B4-BE49-F238E27FC236}">
              <a16:creationId xmlns:a16="http://schemas.microsoft.com/office/drawing/2014/main" id="{5DC654CB-87F4-354A-844B-6EF00EB000A9}"/>
            </a:ext>
          </a:extLst>
        </xdr:cNvPr>
        <xdr:cNvSpPr txBox="1">
          <a:spLocks noChangeArrowheads="1"/>
        </xdr:cNvSpPr>
      </xdr:nvSpPr>
      <xdr:spPr bwMode="auto">
        <a:xfrm>
          <a:off x="2984500" y="13843000"/>
          <a:ext cx="0" cy="2667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152400</xdr:rowOff>
    </xdr:from>
    <xdr:ext cx="0" cy="266700"/>
    <xdr:sp macro="" textlink="">
      <xdr:nvSpPr>
        <xdr:cNvPr id="1559" name="Text Box 10">
          <a:extLst>
            <a:ext uri="{FF2B5EF4-FFF2-40B4-BE49-F238E27FC236}">
              <a16:creationId xmlns:a16="http://schemas.microsoft.com/office/drawing/2014/main" id="{2E7DFAFA-9088-EC40-9BFF-71E16E8F6051}"/>
            </a:ext>
          </a:extLst>
        </xdr:cNvPr>
        <xdr:cNvSpPr txBox="1">
          <a:spLocks noChangeArrowheads="1"/>
        </xdr:cNvSpPr>
      </xdr:nvSpPr>
      <xdr:spPr bwMode="auto">
        <a:xfrm>
          <a:off x="2984500" y="13843000"/>
          <a:ext cx="0" cy="2667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152400</xdr:rowOff>
    </xdr:from>
    <xdr:ext cx="0" cy="292100"/>
    <xdr:sp macro="" textlink="">
      <xdr:nvSpPr>
        <xdr:cNvPr id="1560" name="Text Box 6">
          <a:extLst>
            <a:ext uri="{FF2B5EF4-FFF2-40B4-BE49-F238E27FC236}">
              <a16:creationId xmlns:a16="http://schemas.microsoft.com/office/drawing/2014/main" id="{765C06C5-B2B5-244A-AF91-5233E20C861B}"/>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152400</xdr:rowOff>
    </xdr:from>
    <xdr:ext cx="0" cy="292100"/>
    <xdr:sp macro="" textlink="">
      <xdr:nvSpPr>
        <xdr:cNvPr id="1561" name="Text Box 10">
          <a:extLst>
            <a:ext uri="{FF2B5EF4-FFF2-40B4-BE49-F238E27FC236}">
              <a16:creationId xmlns:a16="http://schemas.microsoft.com/office/drawing/2014/main" id="{7E0AD2D6-4B55-8C45-94A0-D813174E9AA8}"/>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101600</xdr:rowOff>
    </xdr:from>
    <xdr:ext cx="0" cy="292100"/>
    <xdr:sp macro="" textlink="">
      <xdr:nvSpPr>
        <xdr:cNvPr id="1562" name="Text Box 6">
          <a:extLst>
            <a:ext uri="{FF2B5EF4-FFF2-40B4-BE49-F238E27FC236}">
              <a16:creationId xmlns:a16="http://schemas.microsoft.com/office/drawing/2014/main" id="{B90A0F45-E1C9-A543-8502-44B59B87C8CA}"/>
            </a:ext>
          </a:extLst>
        </xdr:cNvPr>
        <xdr:cNvSpPr txBox="1">
          <a:spLocks noChangeArrowheads="1"/>
        </xdr:cNvSpPr>
      </xdr:nvSpPr>
      <xdr:spPr bwMode="auto">
        <a:xfrm>
          <a:off x="2984500" y="13792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152400</xdr:rowOff>
    </xdr:from>
    <xdr:ext cx="0" cy="292100"/>
    <xdr:sp macro="" textlink="">
      <xdr:nvSpPr>
        <xdr:cNvPr id="1563" name="Text Box 10">
          <a:extLst>
            <a:ext uri="{FF2B5EF4-FFF2-40B4-BE49-F238E27FC236}">
              <a16:creationId xmlns:a16="http://schemas.microsoft.com/office/drawing/2014/main" id="{E0BECC3E-F47E-2844-9427-9981503A42D0}"/>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152400</xdr:rowOff>
    </xdr:from>
    <xdr:ext cx="0" cy="292100"/>
    <xdr:sp macro="" textlink="">
      <xdr:nvSpPr>
        <xdr:cNvPr id="1564" name="Text Box 6">
          <a:extLst>
            <a:ext uri="{FF2B5EF4-FFF2-40B4-BE49-F238E27FC236}">
              <a16:creationId xmlns:a16="http://schemas.microsoft.com/office/drawing/2014/main" id="{69AC2E97-CFB7-C44B-94F0-35AD504C3C54}"/>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152400</xdr:rowOff>
    </xdr:from>
    <xdr:ext cx="0" cy="292100"/>
    <xdr:sp macro="" textlink="">
      <xdr:nvSpPr>
        <xdr:cNvPr id="1565" name="Text Box 10">
          <a:extLst>
            <a:ext uri="{FF2B5EF4-FFF2-40B4-BE49-F238E27FC236}">
              <a16:creationId xmlns:a16="http://schemas.microsoft.com/office/drawing/2014/main" id="{C642DC12-80C8-9845-A441-8271E99DA3EC}"/>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101600</xdr:rowOff>
    </xdr:from>
    <xdr:ext cx="0" cy="292100"/>
    <xdr:sp macro="" textlink="">
      <xdr:nvSpPr>
        <xdr:cNvPr id="1566" name="Text Box 6">
          <a:extLst>
            <a:ext uri="{FF2B5EF4-FFF2-40B4-BE49-F238E27FC236}">
              <a16:creationId xmlns:a16="http://schemas.microsoft.com/office/drawing/2014/main" id="{2BC39162-A083-FA43-9792-5DB5D93220E9}"/>
            </a:ext>
          </a:extLst>
        </xdr:cNvPr>
        <xdr:cNvSpPr txBox="1">
          <a:spLocks noChangeArrowheads="1"/>
        </xdr:cNvSpPr>
      </xdr:nvSpPr>
      <xdr:spPr bwMode="auto">
        <a:xfrm>
          <a:off x="2984500" y="13792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152400</xdr:rowOff>
    </xdr:from>
    <xdr:ext cx="0" cy="292100"/>
    <xdr:sp macro="" textlink="">
      <xdr:nvSpPr>
        <xdr:cNvPr id="1567" name="Text Box 10">
          <a:extLst>
            <a:ext uri="{FF2B5EF4-FFF2-40B4-BE49-F238E27FC236}">
              <a16:creationId xmlns:a16="http://schemas.microsoft.com/office/drawing/2014/main" id="{DADF0584-1BF0-4349-8F01-282088784816}"/>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152400</xdr:rowOff>
    </xdr:from>
    <xdr:ext cx="0" cy="292100"/>
    <xdr:sp macro="" textlink="">
      <xdr:nvSpPr>
        <xdr:cNvPr id="1568" name="Text Box 6">
          <a:extLst>
            <a:ext uri="{FF2B5EF4-FFF2-40B4-BE49-F238E27FC236}">
              <a16:creationId xmlns:a16="http://schemas.microsoft.com/office/drawing/2014/main" id="{F00D4A4C-5A03-1645-9464-BF31177BC552}"/>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152400</xdr:rowOff>
    </xdr:from>
    <xdr:ext cx="0" cy="292100"/>
    <xdr:sp macro="" textlink="">
      <xdr:nvSpPr>
        <xdr:cNvPr id="1569" name="Text Box 10">
          <a:extLst>
            <a:ext uri="{FF2B5EF4-FFF2-40B4-BE49-F238E27FC236}">
              <a16:creationId xmlns:a16="http://schemas.microsoft.com/office/drawing/2014/main" id="{B8107198-8FE6-F74D-A5FC-44FCB135ED9E}"/>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101600</xdr:rowOff>
    </xdr:from>
    <xdr:ext cx="0" cy="292100"/>
    <xdr:sp macro="" textlink="">
      <xdr:nvSpPr>
        <xdr:cNvPr id="1570" name="Text Box 6">
          <a:extLst>
            <a:ext uri="{FF2B5EF4-FFF2-40B4-BE49-F238E27FC236}">
              <a16:creationId xmlns:a16="http://schemas.microsoft.com/office/drawing/2014/main" id="{DC1E68EB-E090-4B4E-BEF0-70FBBA83F749}"/>
            </a:ext>
          </a:extLst>
        </xdr:cNvPr>
        <xdr:cNvSpPr txBox="1">
          <a:spLocks noChangeArrowheads="1"/>
        </xdr:cNvSpPr>
      </xdr:nvSpPr>
      <xdr:spPr bwMode="auto">
        <a:xfrm>
          <a:off x="2984500" y="13792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152400</xdr:rowOff>
    </xdr:from>
    <xdr:ext cx="0" cy="292100"/>
    <xdr:sp macro="" textlink="">
      <xdr:nvSpPr>
        <xdr:cNvPr id="1571" name="Text Box 10">
          <a:extLst>
            <a:ext uri="{FF2B5EF4-FFF2-40B4-BE49-F238E27FC236}">
              <a16:creationId xmlns:a16="http://schemas.microsoft.com/office/drawing/2014/main" id="{26E61C9E-DB98-D842-862D-5107FA80C3AC}"/>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101600</xdr:rowOff>
    </xdr:from>
    <xdr:ext cx="0" cy="292100"/>
    <xdr:sp macro="" textlink="">
      <xdr:nvSpPr>
        <xdr:cNvPr id="1572" name="Text Box 6">
          <a:extLst>
            <a:ext uri="{FF2B5EF4-FFF2-40B4-BE49-F238E27FC236}">
              <a16:creationId xmlns:a16="http://schemas.microsoft.com/office/drawing/2014/main" id="{D7BCB6AD-9258-0949-8DFF-20B1D41F39CF}"/>
            </a:ext>
          </a:extLst>
        </xdr:cNvPr>
        <xdr:cNvSpPr txBox="1">
          <a:spLocks noChangeArrowheads="1"/>
        </xdr:cNvSpPr>
      </xdr:nvSpPr>
      <xdr:spPr bwMode="auto">
        <a:xfrm>
          <a:off x="2984500" y="13792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152400</xdr:rowOff>
    </xdr:from>
    <xdr:ext cx="0" cy="292100"/>
    <xdr:sp macro="" textlink="">
      <xdr:nvSpPr>
        <xdr:cNvPr id="1573" name="Text Box 10">
          <a:extLst>
            <a:ext uri="{FF2B5EF4-FFF2-40B4-BE49-F238E27FC236}">
              <a16:creationId xmlns:a16="http://schemas.microsoft.com/office/drawing/2014/main" id="{03BCDDB3-ED90-104E-B0CD-55D010DBACF6}"/>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152400</xdr:rowOff>
    </xdr:from>
    <xdr:ext cx="0" cy="292100"/>
    <xdr:sp macro="" textlink="">
      <xdr:nvSpPr>
        <xdr:cNvPr id="1574" name="Text Box 6">
          <a:extLst>
            <a:ext uri="{FF2B5EF4-FFF2-40B4-BE49-F238E27FC236}">
              <a16:creationId xmlns:a16="http://schemas.microsoft.com/office/drawing/2014/main" id="{284EF1BE-2C2B-EA4D-8103-6A2D460D07F7}"/>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152400</xdr:rowOff>
    </xdr:from>
    <xdr:ext cx="0" cy="292100"/>
    <xdr:sp macro="" textlink="">
      <xdr:nvSpPr>
        <xdr:cNvPr id="1575" name="Text Box 10">
          <a:extLst>
            <a:ext uri="{FF2B5EF4-FFF2-40B4-BE49-F238E27FC236}">
              <a16:creationId xmlns:a16="http://schemas.microsoft.com/office/drawing/2014/main" id="{A6821803-6F65-5149-A72E-5357AC7ADC6D}"/>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101600</xdr:rowOff>
    </xdr:from>
    <xdr:ext cx="0" cy="292100"/>
    <xdr:sp macro="" textlink="">
      <xdr:nvSpPr>
        <xdr:cNvPr id="1576" name="Text Box 6">
          <a:extLst>
            <a:ext uri="{FF2B5EF4-FFF2-40B4-BE49-F238E27FC236}">
              <a16:creationId xmlns:a16="http://schemas.microsoft.com/office/drawing/2014/main" id="{648AE489-ADB7-8C45-8A3D-C21B4B39A32D}"/>
            </a:ext>
          </a:extLst>
        </xdr:cNvPr>
        <xdr:cNvSpPr txBox="1">
          <a:spLocks noChangeArrowheads="1"/>
        </xdr:cNvSpPr>
      </xdr:nvSpPr>
      <xdr:spPr bwMode="auto">
        <a:xfrm>
          <a:off x="2984500" y="13792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152400</xdr:rowOff>
    </xdr:from>
    <xdr:ext cx="0" cy="292100"/>
    <xdr:sp macro="" textlink="">
      <xdr:nvSpPr>
        <xdr:cNvPr id="1577" name="Text Box 10">
          <a:extLst>
            <a:ext uri="{FF2B5EF4-FFF2-40B4-BE49-F238E27FC236}">
              <a16:creationId xmlns:a16="http://schemas.microsoft.com/office/drawing/2014/main" id="{E2F98F75-BDAC-C842-A7DA-B891F7544740}"/>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152400</xdr:rowOff>
    </xdr:from>
    <xdr:ext cx="0" cy="292100"/>
    <xdr:sp macro="" textlink="">
      <xdr:nvSpPr>
        <xdr:cNvPr id="1578" name="Text Box 6">
          <a:extLst>
            <a:ext uri="{FF2B5EF4-FFF2-40B4-BE49-F238E27FC236}">
              <a16:creationId xmlns:a16="http://schemas.microsoft.com/office/drawing/2014/main" id="{7FEFC648-126B-3944-A501-E58F84A290F0}"/>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152400</xdr:rowOff>
    </xdr:from>
    <xdr:ext cx="0" cy="292100"/>
    <xdr:sp macro="" textlink="">
      <xdr:nvSpPr>
        <xdr:cNvPr id="1579" name="Text Box 10">
          <a:extLst>
            <a:ext uri="{FF2B5EF4-FFF2-40B4-BE49-F238E27FC236}">
              <a16:creationId xmlns:a16="http://schemas.microsoft.com/office/drawing/2014/main" id="{7AA476DC-8828-2B44-A089-43C6B557C08C}"/>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101600</xdr:rowOff>
    </xdr:from>
    <xdr:ext cx="0" cy="292100"/>
    <xdr:sp macro="" textlink="">
      <xdr:nvSpPr>
        <xdr:cNvPr id="1580" name="Text Box 6">
          <a:extLst>
            <a:ext uri="{FF2B5EF4-FFF2-40B4-BE49-F238E27FC236}">
              <a16:creationId xmlns:a16="http://schemas.microsoft.com/office/drawing/2014/main" id="{155BA89F-2502-F148-85BC-BDACAD0AD681}"/>
            </a:ext>
          </a:extLst>
        </xdr:cNvPr>
        <xdr:cNvSpPr txBox="1">
          <a:spLocks noChangeArrowheads="1"/>
        </xdr:cNvSpPr>
      </xdr:nvSpPr>
      <xdr:spPr bwMode="auto">
        <a:xfrm>
          <a:off x="2984500" y="13792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152400</xdr:rowOff>
    </xdr:from>
    <xdr:ext cx="0" cy="292100"/>
    <xdr:sp macro="" textlink="">
      <xdr:nvSpPr>
        <xdr:cNvPr id="1581" name="Text Box 10">
          <a:extLst>
            <a:ext uri="{FF2B5EF4-FFF2-40B4-BE49-F238E27FC236}">
              <a16:creationId xmlns:a16="http://schemas.microsoft.com/office/drawing/2014/main" id="{2C4E4B73-139F-E64E-AADF-A83FE5EA470A}"/>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152400</xdr:rowOff>
    </xdr:from>
    <xdr:ext cx="0" cy="292100"/>
    <xdr:sp macro="" textlink="">
      <xdr:nvSpPr>
        <xdr:cNvPr id="1582" name="Text Box 6">
          <a:extLst>
            <a:ext uri="{FF2B5EF4-FFF2-40B4-BE49-F238E27FC236}">
              <a16:creationId xmlns:a16="http://schemas.microsoft.com/office/drawing/2014/main" id="{3AF0E7A9-C42D-8F48-9141-22CEFE4DD447}"/>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152400</xdr:rowOff>
    </xdr:from>
    <xdr:ext cx="0" cy="292100"/>
    <xdr:sp macro="" textlink="">
      <xdr:nvSpPr>
        <xdr:cNvPr id="1583" name="Text Box 10">
          <a:extLst>
            <a:ext uri="{FF2B5EF4-FFF2-40B4-BE49-F238E27FC236}">
              <a16:creationId xmlns:a16="http://schemas.microsoft.com/office/drawing/2014/main" id="{63296CD4-2F1C-5548-A5A0-43C070D9586F}"/>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101600</xdr:rowOff>
    </xdr:from>
    <xdr:ext cx="0" cy="292100"/>
    <xdr:sp macro="" textlink="">
      <xdr:nvSpPr>
        <xdr:cNvPr id="1584" name="Text Box 6">
          <a:extLst>
            <a:ext uri="{FF2B5EF4-FFF2-40B4-BE49-F238E27FC236}">
              <a16:creationId xmlns:a16="http://schemas.microsoft.com/office/drawing/2014/main" id="{9C4DFBBA-24A6-6F41-B488-A6096790244C}"/>
            </a:ext>
          </a:extLst>
        </xdr:cNvPr>
        <xdr:cNvSpPr txBox="1">
          <a:spLocks noChangeArrowheads="1"/>
        </xdr:cNvSpPr>
      </xdr:nvSpPr>
      <xdr:spPr bwMode="auto">
        <a:xfrm>
          <a:off x="2984500" y="13792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152400</xdr:rowOff>
    </xdr:from>
    <xdr:ext cx="0" cy="292100"/>
    <xdr:sp macro="" textlink="">
      <xdr:nvSpPr>
        <xdr:cNvPr id="1585" name="Text Box 10">
          <a:extLst>
            <a:ext uri="{FF2B5EF4-FFF2-40B4-BE49-F238E27FC236}">
              <a16:creationId xmlns:a16="http://schemas.microsoft.com/office/drawing/2014/main" id="{62BB22E7-3483-2F44-B58E-FF3F00880E3A}"/>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101600</xdr:rowOff>
    </xdr:from>
    <xdr:ext cx="0" cy="292100"/>
    <xdr:sp macro="" textlink="">
      <xdr:nvSpPr>
        <xdr:cNvPr id="1586" name="Text Box 6">
          <a:extLst>
            <a:ext uri="{FF2B5EF4-FFF2-40B4-BE49-F238E27FC236}">
              <a16:creationId xmlns:a16="http://schemas.microsoft.com/office/drawing/2014/main" id="{49C38414-C952-9546-863C-FCC02AA91455}"/>
            </a:ext>
          </a:extLst>
        </xdr:cNvPr>
        <xdr:cNvSpPr txBox="1">
          <a:spLocks noChangeArrowheads="1"/>
        </xdr:cNvSpPr>
      </xdr:nvSpPr>
      <xdr:spPr bwMode="auto">
        <a:xfrm>
          <a:off x="2984500" y="13792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152400</xdr:rowOff>
    </xdr:from>
    <xdr:ext cx="0" cy="292100"/>
    <xdr:sp macro="" textlink="">
      <xdr:nvSpPr>
        <xdr:cNvPr id="1587" name="Text Box 10">
          <a:extLst>
            <a:ext uri="{FF2B5EF4-FFF2-40B4-BE49-F238E27FC236}">
              <a16:creationId xmlns:a16="http://schemas.microsoft.com/office/drawing/2014/main" id="{FD798C6D-C0CE-6844-90E8-EE1DF7B7D1A4}"/>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152400</xdr:rowOff>
    </xdr:from>
    <xdr:ext cx="0" cy="292100"/>
    <xdr:sp macro="" textlink="">
      <xdr:nvSpPr>
        <xdr:cNvPr id="1588" name="Text Box 6">
          <a:extLst>
            <a:ext uri="{FF2B5EF4-FFF2-40B4-BE49-F238E27FC236}">
              <a16:creationId xmlns:a16="http://schemas.microsoft.com/office/drawing/2014/main" id="{DDF57491-6E3A-7448-8EB4-640E4B41A2C2}"/>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152400</xdr:rowOff>
    </xdr:from>
    <xdr:ext cx="0" cy="292100"/>
    <xdr:sp macro="" textlink="">
      <xdr:nvSpPr>
        <xdr:cNvPr id="1589" name="Text Box 10">
          <a:extLst>
            <a:ext uri="{FF2B5EF4-FFF2-40B4-BE49-F238E27FC236}">
              <a16:creationId xmlns:a16="http://schemas.microsoft.com/office/drawing/2014/main" id="{3B55200C-6AC6-D942-B873-785642B15F69}"/>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101600</xdr:rowOff>
    </xdr:from>
    <xdr:ext cx="0" cy="292100"/>
    <xdr:sp macro="" textlink="">
      <xdr:nvSpPr>
        <xdr:cNvPr id="1590" name="Text Box 6">
          <a:extLst>
            <a:ext uri="{FF2B5EF4-FFF2-40B4-BE49-F238E27FC236}">
              <a16:creationId xmlns:a16="http://schemas.microsoft.com/office/drawing/2014/main" id="{362351E8-0789-5543-A8B1-2828FFEBAFFD}"/>
            </a:ext>
          </a:extLst>
        </xdr:cNvPr>
        <xdr:cNvSpPr txBox="1">
          <a:spLocks noChangeArrowheads="1"/>
        </xdr:cNvSpPr>
      </xdr:nvSpPr>
      <xdr:spPr bwMode="auto">
        <a:xfrm>
          <a:off x="2984500" y="13792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152400</xdr:rowOff>
    </xdr:from>
    <xdr:ext cx="0" cy="292100"/>
    <xdr:sp macro="" textlink="">
      <xdr:nvSpPr>
        <xdr:cNvPr id="1591" name="Text Box 10">
          <a:extLst>
            <a:ext uri="{FF2B5EF4-FFF2-40B4-BE49-F238E27FC236}">
              <a16:creationId xmlns:a16="http://schemas.microsoft.com/office/drawing/2014/main" id="{8F7C592E-9A9D-1342-999A-F8600DF38CF1}"/>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660400</xdr:colOff>
      <xdr:row>15</xdr:row>
      <xdr:rowOff>152400</xdr:rowOff>
    </xdr:from>
    <xdr:ext cx="0" cy="292100"/>
    <xdr:sp macro="" textlink="">
      <xdr:nvSpPr>
        <xdr:cNvPr id="1592" name="Text Box 6">
          <a:extLst>
            <a:ext uri="{FF2B5EF4-FFF2-40B4-BE49-F238E27FC236}">
              <a16:creationId xmlns:a16="http://schemas.microsoft.com/office/drawing/2014/main" id="{A7075FBA-0A30-6F4C-828E-053857403201}"/>
            </a:ext>
          </a:extLst>
        </xdr:cNvPr>
        <xdr:cNvSpPr txBox="1">
          <a:spLocks noChangeArrowheads="1"/>
        </xdr:cNvSpPr>
      </xdr:nvSpPr>
      <xdr:spPr bwMode="auto">
        <a:xfrm>
          <a:off x="30353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152400</xdr:rowOff>
    </xdr:from>
    <xdr:ext cx="0" cy="292100"/>
    <xdr:sp macro="" textlink="">
      <xdr:nvSpPr>
        <xdr:cNvPr id="1593" name="Text Box 10">
          <a:extLst>
            <a:ext uri="{FF2B5EF4-FFF2-40B4-BE49-F238E27FC236}">
              <a16:creationId xmlns:a16="http://schemas.microsoft.com/office/drawing/2014/main" id="{D633D6CB-02F6-1A49-8ADF-8B3057C27302}"/>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101600</xdr:rowOff>
    </xdr:from>
    <xdr:ext cx="0" cy="292100"/>
    <xdr:sp macro="" textlink="">
      <xdr:nvSpPr>
        <xdr:cNvPr id="1594" name="Text Box 6">
          <a:extLst>
            <a:ext uri="{FF2B5EF4-FFF2-40B4-BE49-F238E27FC236}">
              <a16:creationId xmlns:a16="http://schemas.microsoft.com/office/drawing/2014/main" id="{0FE63F99-5A69-8C48-BFE0-A5A78996E694}"/>
            </a:ext>
          </a:extLst>
        </xdr:cNvPr>
        <xdr:cNvSpPr txBox="1">
          <a:spLocks noChangeArrowheads="1"/>
        </xdr:cNvSpPr>
      </xdr:nvSpPr>
      <xdr:spPr bwMode="auto">
        <a:xfrm>
          <a:off x="2984500" y="13792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152400</xdr:rowOff>
    </xdr:from>
    <xdr:ext cx="0" cy="292100"/>
    <xdr:sp macro="" textlink="">
      <xdr:nvSpPr>
        <xdr:cNvPr id="1595" name="Text Box 10">
          <a:extLst>
            <a:ext uri="{FF2B5EF4-FFF2-40B4-BE49-F238E27FC236}">
              <a16:creationId xmlns:a16="http://schemas.microsoft.com/office/drawing/2014/main" id="{3974C0C3-95F7-074B-B3A9-3CC77BA9F5DD}"/>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152400</xdr:rowOff>
    </xdr:from>
    <xdr:ext cx="0" cy="292100"/>
    <xdr:sp macro="" textlink="">
      <xdr:nvSpPr>
        <xdr:cNvPr id="1596" name="Text Box 6">
          <a:extLst>
            <a:ext uri="{FF2B5EF4-FFF2-40B4-BE49-F238E27FC236}">
              <a16:creationId xmlns:a16="http://schemas.microsoft.com/office/drawing/2014/main" id="{D5D53E64-5BE5-424C-B2D5-D40312B297E7}"/>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152400</xdr:rowOff>
    </xdr:from>
    <xdr:ext cx="0" cy="292100"/>
    <xdr:sp macro="" textlink="">
      <xdr:nvSpPr>
        <xdr:cNvPr id="1597" name="Text Box 10">
          <a:extLst>
            <a:ext uri="{FF2B5EF4-FFF2-40B4-BE49-F238E27FC236}">
              <a16:creationId xmlns:a16="http://schemas.microsoft.com/office/drawing/2014/main" id="{0091AE1C-B7A4-DE4B-989F-2D5660578996}"/>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101600</xdr:rowOff>
    </xdr:from>
    <xdr:ext cx="0" cy="292100"/>
    <xdr:sp macro="" textlink="">
      <xdr:nvSpPr>
        <xdr:cNvPr id="1598" name="Text Box 6">
          <a:extLst>
            <a:ext uri="{FF2B5EF4-FFF2-40B4-BE49-F238E27FC236}">
              <a16:creationId xmlns:a16="http://schemas.microsoft.com/office/drawing/2014/main" id="{0167E3AC-6BC9-5B47-8956-BA051A71738D}"/>
            </a:ext>
          </a:extLst>
        </xdr:cNvPr>
        <xdr:cNvSpPr txBox="1">
          <a:spLocks noChangeArrowheads="1"/>
        </xdr:cNvSpPr>
      </xdr:nvSpPr>
      <xdr:spPr bwMode="auto">
        <a:xfrm>
          <a:off x="2984500" y="13792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152400</xdr:rowOff>
    </xdr:from>
    <xdr:ext cx="0" cy="292100"/>
    <xdr:sp macro="" textlink="">
      <xdr:nvSpPr>
        <xdr:cNvPr id="1599" name="Text Box 10">
          <a:extLst>
            <a:ext uri="{FF2B5EF4-FFF2-40B4-BE49-F238E27FC236}">
              <a16:creationId xmlns:a16="http://schemas.microsoft.com/office/drawing/2014/main" id="{EF10F84F-5CD8-CA4E-8289-9F99FAC5507E}"/>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152400</xdr:rowOff>
    </xdr:from>
    <xdr:ext cx="0" cy="292100"/>
    <xdr:sp macro="" textlink="">
      <xdr:nvSpPr>
        <xdr:cNvPr id="1600" name="Text Box 6">
          <a:extLst>
            <a:ext uri="{FF2B5EF4-FFF2-40B4-BE49-F238E27FC236}">
              <a16:creationId xmlns:a16="http://schemas.microsoft.com/office/drawing/2014/main" id="{CAE78A4D-A670-1D4B-BA1E-7299940A156C}"/>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152400</xdr:rowOff>
    </xdr:from>
    <xdr:ext cx="0" cy="292100"/>
    <xdr:sp macro="" textlink="">
      <xdr:nvSpPr>
        <xdr:cNvPr id="1601" name="Text Box 10">
          <a:extLst>
            <a:ext uri="{FF2B5EF4-FFF2-40B4-BE49-F238E27FC236}">
              <a16:creationId xmlns:a16="http://schemas.microsoft.com/office/drawing/2014/main" id="{BBAEFA87-DDE0-B64F-A445-DF1755D90F55}"/>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101600</xdr:rowOff>
    </xdr:from>
    <xdr:ext cx="0" cy="292100"/>
    <xdr:sp macro="" textlink="">
      <xdr:nvSpPr>
        <xdr:cNvPr id="1602" name="Text Box 6">
          <a:extLst>
            <a:ext uri="{FF2B5EF4-FFF2-40B4-BE49-F238E27FC236}">
              <a16:creationId xmlns:a16="http://schemas.microsoft.com/office/drawing/2014/main" id="{2165B723-69B4-1444-B735-440888AB4BBF}"/>
            </a:ext>
          </a:extLst>
        </xdr:cNvPr>
        <xdr:cNvSpPr txBox="1">
          <a:spLocks noChangeArrowheads="1"/>
        </xdr:cNvSpPr>
      </xdr:nvSpPr>
      <xdr:spPr bwMode="auto">
        <a:xfrm>
          <a:off x="2984500" y="13792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152400</xdr:rowOff>
    </xdr:from>
    <xdr:ext cx="0" cy="292100"/>
    <xdr:sp macro="" textlink="">
      <xdr:nvSpPr>
        <xdr:cNvPr id="1603" name="Text Box 10">
          <a:extLst>
            <a:ext uri="{FF2B5EF4-FFF2-40B4-BE49-F238E27FC236}">
              <a16:creationId xmlns:a16="http://schemas.microsoft.com/office/drawing/2014/main" id="{C49AB1BE-7243-6B4F-94E3-BE846C16C049}"/>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101600</xdr:rowOff>
    </xdr:from>
    <xdr:ext cx="0" cy="292100"/>
    <xdr:sp macro="" textlink="">
      <xdr:nvSpPr>
        <xdr:cNvPr id="1604" name="Text Box 6">
          <a:extLst>
            <a:ext uri="{FF2B5EF4-FFF2-40B4-BE49-F238E27FC236}">
              <a16:creationId xmlns:a16="http://schemas.microsoft.com/office/drawing/2014/main" id="{5CB3347F-10CB-2A49-9858-459D0101EFCE}"/>
            </a:ext>
          </a:extLst>
        </xdr:cNvPr>
        <xdr:cNvSpPr txBox="1">
          <a:spLocks noChangeArrowheads="1"/>
        </xdr:cNvSpPr>
      </xdr:nvSpPr>
      <xdr:spPr bwMode="auto">
        <a:xfrm>
          <a:off x="2984500" y="13792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152400</xdr:rowOff>
    </xdr:from>
    <xdr:ext cx="0" cy="292100"/>
    <xdr:sp macro="" textlink="">
      <xdr:nvSpPr>
        <xdr:cNvPr id="1605" name="Text Box 10">
          <a:extLst>
            <a:ext uri="{FF2B5EF4-FFF2-40B4-BE49-F238E27FC236}">
              <a16:creationId xmlns:a16="http://schemas.microsoft.com/office/drawing/2014/main" id="{BEA578E4-B2A5-0E48-92C8-3A7CA120D7E7}"/>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152400</xdr:rowOff>
    </xdr:from>
    <xdr:ext cx="0" cy="292100"/>
    <xdr:sp macro="" textlink="">
      <xdr:nvSpPr>
        <xdr:cNvPr id="1606" name="Text Box 6">
          <a:extLst>
            <a:ext uri="{FF2B5EF4-FFF2-40B4-BE49-F238E27FC236}">
              <a16:creationId xmlns:a16="http://schemas.microsoft.com/office/drawing/2014/main" id="{0A6697D6-ACF4-7E47-8D33-122EEEF21933}"/>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152400</xdr:rowOff>
    </xdr:from>
    <xdr:ext cx="0" cy="292100"/>
    <xdr:sp macro="" textlink="">
      <xdr:nvSpPr>
        <xdr:cNvPr id="1607" name="Text Box 10">
          <a:extLst>
            <a:ext uri="{FF2B5EF4-FFF2-40B4-BE49-F238E27FC236}">
              <a16:creationId xmlns:a16="http://schemas.microsoft.com/office/drawing/2014/main" id="{9C7E506C-A8A0-D541-BA11-59A0E9658EB1}"/>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101600</xdr:rowOff>
    </xdr:from>
    <xdr:ext cx="0" cy="292100"/>
    <xdr:sp macro="" textlink="">
      <xdr:nvSpPr>
        <xdr:cNvPr id="1608" name="Text Box 6">
          <a:extLst>
            <a:ext uri="{FF2B5EF4-FFF2-40B4-BE49-F238E27FC236}">
              <a16:creationId xmlns:a16="http://schemas.microsoft.com/office/drawing/2014/main" id="{6466713B-61A5-9643-8F90-B74CBE303BD4}"/>
            </a:ext>
          </a:extLst>
        </xdr:cNvPr>
        <xdr:cNvSpPr txBox="1">
          <a:spLocks noChangeArrowheads="1"/>
        </xdr:cNvSpPr>
      </xdr:nvSpPr>
      <xdr:spPr bwMode="auto">
        <a:xfrm>
          <a:off x="2984500" y="13792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152400</xdr:rowOff>
    </xdr:from>
    <xdr:ext cx="0" cy="292100"/>
    <xdr:sp macro="" textlink="">
      <xdr:nvSpPr>
        <xdr:cNvPr id="1609" name="Text Box 10">
          <a:extLst>
            <a:ext uri="{FF2B5EF4-FFF2-40B4-BE49-F238E27FC236}">
              <a16:creationId xmlns:a16="http://schemas.microsoft.com/office/drawing/2014/main" id="{EF77C33B-9F5F-E345-AAD8-5D391D6E708E}"/>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152400</xdr:rowOff>
    </xdr:from>
    <xdr:ext cx="0" cy="292100"/>
    <xdr:sp macro="" textlink="">
      <xdr:nvSpPr>
        <xdr:cNvPr id="1610" name="Text Box 6">
          <a:extLst>
            <a:ext uri="{FF2B5EF4-FFF2-40B4-BE49-F238E27FC236}">
              <a16:creationId xmlns:a16="http://schemas.microsoft.com/office/drawing/2014/main" id="{B3096161-E88B-8C49-8E08-2C8071FF3AE6}"/>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152400</xdr:rowOff>
    </xdr:from>
    <xdr:ext cx="0" cy="292100"/>
    <xdr:sp macro="" textlink="">
      <xdr:nvSpPr>
        <xdr:cNvPr id="1611" name="Text Box 10">
          <a:extLst>
            <a:ext uri="{FF2B5EF4-FFF2-40B4-BE49-F238E27FC236}">
              <a16:creationId xmlns:a16="http://schemas.microsoft.com/office/drawing/2014/main" id="{329733AA-50E1-BF4A-B71A-39AB64C43DEC}"/>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101600</xdr:rowOff>
    </xdr:from>
    <xdr:ext cx="0" cy="292100"/>
    <xdr:sp macro="" textlink="">
      <xdr:nvSpPr>
        <xdr:cNvPr id="1612" name="Text Box 6">
          <a:extLst>
            <a:ext uri="{FF2B5EF4-FFF2-40B4-BE49-F238E27FC236}">
              <a16:creationId xmlns:a16="http://schemas.microsoft.com/office/drawing/2014/main" id="{B70787F6-D8BC-294F-AF1F-F3AE89DCE2AF}"/>
            </a:ext>
          </a:extLst>
        </xdr:cNvPr>
        <xdr:cNvSpPr txBox="1">
          <a:spLocks noChangeArrowheads="1"/>
        </xdr:cNvSpPr>
      </xdr:nvSpPr>
      <xdr:spPr bwMode="auto">
        <a:xfrm>
          <a:off x="2984500" y="13792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152400</xdr:rowOff>
    </xdr:from>
    <xdr:ext cx="0" cy="292100"/>
    <xdr:sp macro="" textlink="">
      <xdr:nvSpPr>
        <xdr:cNvPr id="1613" name="Text Box 10">
          <a:extLst>
            <a:ext uri="{FF2B5EF4-FFF2-40B4-BE49-F238E27FC236}">
              <a16:creationId xmlns:a16="http://schemas.microsoft.com/office/drawing/2014/main" id="{8F60A397-1925-6B4A-9CE7-937677BA69FC}"/>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152400</xdr:rowOff>
    </xdr:from>
    <xdr:ext cx="0" cy="292100"/>
    <xdr:sp macro="" textlink="">
      <xdr:nvSpPr>
        <xdr:cNvPr id="1614" name="Text Box 6">
          <a:extLst>
            <a:ext uri="{FF2B5EF4-FFF2-40B4-BE49-F238E27FC236}">
              <a16:creationId xmlns:a16="http://schemas.microsoft.com/office/drawing/2014/main" id="{15D6AD63-5FCB-0C41-AAE7-CB67FFE62AF8}"/>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152400</xdr:rowOff>
    </xdr:from>
    <xdr:ext cx="0" cy="292100"/>
    <xdr:sp macro="" textlink="">
      <xdr:nvSpPr>
        <xdr:cNvPr id="1615" name="Text Box 10">
          <a:extLst>
            <a:ext uri="{FF2B5EF4-FFF2-40B4-BE49-F238E27FC236}">
              <a16:creationId xmlns:a16="http://schemas.microsoft.com/office/drawing/2014/main" id="{CECB74EA-2A22-3B40-B0A9-A3B4E2006B58}"/>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101600</xdr:rowOff>
    </xdr:from>
    <xdr:ext cx="0" cy="292100"/>
    <xdr:sp macro="" textlink="">
      <xdr:nvSpPr>
        <xdr:cNvPr id="1616" name="Text Box 6">
          <a:extLst>
            <a:ext uri="{FF2B5EF4-FFF2-40B4-BE49-F238E27FC236}">
              <a16:creationId xmlns:a16="http://schemas.microsoft.com/office/drawing/2014/main" id="{B68AB18E-6DEE-C947-B783-9D4065E0CEAE}"/>
            </a:ext>
          </a:extLst>
        </xdr:cNvPr>
        <xdr:cNvSpPr txBox="1">
          <a:spLocks noChangeArrowheads="1"/>
        </xdr:cNvSpPr>
      </xdr:nvSpPr>
      <xdr:spPr bwMode="auto">
        <a:xfrm>
          <a:off x="2984500" y="13792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152400</xdr:rowOff>
    </xdr:from>
    <xdr:ext cx="0" cy="292100"/>
    <xdr:sp macro="" textlink="">
      <xdr:nvSpPr>
        <xdr:cNvPr id="1617" name="Text Box 10">
          <a:extLst>
            <a:ext uri="{FF2B5EF4-FFF2-40B4-BE49-F238E27FC236}">
              <a16:creationId xmlns:a16="http://schemas.microsoft.com/office/drawing/2014/main" id="{1603CFCE-5D3B-3B4E-BA92-F13CA4E09690}"/>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101600</xdr:rowOff>
    </xdr:from>
    <xdr:ext cx="0" cy="292100"/>
    <xdr:sp macro="" textlink="">
      <xdr:nvSpPr>
        <xdr:cNvPr id="1618" name="Text Box 6">
          <a:extLst>
            <a:ext uri="{FF2B5EF4-FFF2-40B4-BE49-F238E27FC236}">
              <a16:creationId xmlns:a16="http://schemas.microsoft.com/office/drawing/2014/main" id="{5826D8A6-7F60-6944-9280-B04729493D31}"/>
            </a:ext>
          </a:extLst>
        </xdr:cNvPr>
        <xdr:cNvSpPr txBox="1">
          <a:spLocks noChangeArrowheads="1"/>
        </xdr:cNvSpPr>
      </xdr:nvSpPr>
      <xdr:spPr bwMode="auto">
        <a:xfrm>
          <a:off x="2984500" y="13792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152400</xdr:rowOff>
    </xdr:from>
    <xdr:ext cx="0" cy="292100"/>
    <xdr:sp macro="" textlink="">
      <xdr:nvSpPr>
        <xdr:cNvPr id="1619" name="Text Box 10">
          <a:extLst>
            <a:ext uri="{FF2B5EF4-FFF2-40B4-BE49-F238E27FC236}">
              <a16:creationId xmlns:a16="http://schemas.microsoft.com/office/drawing/2014/main" id="{366588BD-8626-3D4D-902E-7C4356FAC972}"/>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152400</xdr:rowOff>
    </xdr:from>
    <xdr:ext cx="0" cy="292100"/>
    <xdr:sp macro="" textlink="">
      <xdr:nvSpPr>
        <xdr:cNvPr id="1620" name="Text Box 6">
          <a:extLst>
            <a:ext uri="{FF2B5EF4-FFF2-40B4-BE49-F238E27FC236}">
              <a16:creationId xmlns:a16="http://schemas.microsoft.com/office/drawing/2014/main" id="{93F8BD8B-45D2-6F40-8E4B-726D69E71897}"/>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152400</xdr:rowOff>
    </xdr:from>
    <xdr:ext cx="0" cy="292100"/>
    <xdr:sp macro="" textlink="">
      <xdr:nvSpPr>
        <xdr:cNvPr id="1621" name="Text Box 10">
          <a:extLst>
            <a:ext uri="{FF2B5EF4-FFF2-40B4-BE49-F238E27FC236}">
              <a16:creationId xmlns:a16="http://schemas.microsoft.com/office/drawing/2014/main" id="{1C862540-6C56-F348-85E5-1708B7708987}"/>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101600</xdr:rowOff>
    </xdr:from>
    <xdr:ext cx="0" cy="292100"/>
    <xdr:sp macro="" textlink="">
      <xdr:nvSpPr>
        <xdr:cNvPr id="1622" name="Text Box 6">
          <a:extLst>
            <a:ext uri="{FF2B5EF4-FFF2-40B4-BE49-F238E27FC236}">
              <a16:creationId xmlns:a16="http://schemas.microsoft.com/office/drawing/2014/main" id="{C64B6460-0935-754B-B53F-2D3EF2DA5FDE}"/>
            </a:ext>
          </a:extLst>
        </xdr:cNvPr>
        <xdr:cNvSpPr txBox="1">
          <a:spLocks noChangeArrowheads="1"/>
        </xdr:cNvSpPr>
      </xdr:nvSpPr>
      <xdr:spPr bwMode="auto">
        <a:xfrm>
          <a:off x="2984500" y="13792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152400</xdr:rowOff>
    </xdr:from>
    <xdr:ext cx="0" cy="292100"/>
    <xdr:sp macro="" textlink="">
      <xdr:nvSpPr>
        <xdr:cNvPr id="1623" name="Text Box 10">
          <a:extLst>
            <a:ext uri="{FF2B5EF4-FFF2-40B4-BE49-F238E27FC236}">
              <a16:creationId xmlns:a16="http://schemas.microsoft.com/office/drawing/2014/main" id="{1E0ABCC2-CE94-B442-B5F7-7EAF8C9F1BC3}"/>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101600</xdr:rowOff>
    </xdr:from>
    <xdr:ext cx="0" cy="266700"/>
    <xdr:sp macro="" textlink="">
      <xdr:nvSpPr>
        <xdr:cNvPr id="1624" name="Text Box 6">
          <a:extLst>
            <a:ext uri="{FF2B5EF4-FFF2-40B4-BE49-F238E27FC236}">
              <a16:creationId xmlns:a16="http://schemas.microsoft.com/office/drawing/2014/main" id="{7DF5915E-7D4F-8849-9892-6AC78BBFC766}"/>
            </a:ext>
          </a:extLst>
        </xdr:cNvPr>
        <xdr:cNvSpPr txBox="1">
          <a:spLocks noChangeArrowheads="1"/>
        </xdr:cNvSpPr>
      </xdr:nvSpPr>
      <xdr:spPr bwMode="auto">
        <a:xfrm>
          <a:off x="2984500" y="13500100"/>
          <a:ext cx="0" cy="2667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152400</xdr:rowOff>
    </xdr:from>
    <xdr:ext cx="0" cy="266700"/>
    <xdr:sp macro="" textlink="">
      <xdr:nvSpPr>
        <xdr:cNvPr id="1625" name="Text Box 10">
          <a:extLst>
            <a:ext uri="{FF2B5EF4-FFF2-40B4-BE49-F238E27FC236}">
              <a16:creationId xmlns:a16="http://schemas.microsoft.com/office/drawing/2014/main" id="{F3E1E610-68FD-7843-B1EC-A8F64CB13BCA}"/>
            </a:ext>
          </a:extLst>
        </xdr:cNvPr>
        <xdr:cNvSpPr txBox="1">
          <a:spLocks noChangeArrowheads="1"/>
        </xdr:cNvSpPr>
      </xdr:nvSpPr>
      <xdr:spPr bwMode="auto">
        <a:xfrm>
          <a:off x="2984500" y="13550900"/>
          <a:ext cx="0" cy="2667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152400</xdr:rowOff>
    </xdr:from>
    <xdr:ext cx="0" cy="266700"/>
    <xdr:sp macro="" textlink="">
      <xdr:nvSpPr>
        <xdr:cNvPr id="1626" name="Text Box 6">
          <a:extLst>
            <a:ext uri="{FF2B5EF4-FFF2-40B4-BE49-F238E27FC236}">
              <a16:creationId xmlns:a16="http://schemas.microsoft.com/office/drawing/2014/main" id="{4CDC05A9-982E-B44E-BBAA-D1F2029FDADA}"/>
            </a:ext>
          </a:extLst>
        </xdr:cNvPr>
        <xdr:cNvSpPr txBox="1">
          <a:spLocks noChangeArrowheads="1"/>
        </xdr:cNvSpPr>
      </xdr:nvSpPr>
      <xdr:spPr bwMode="auto">
        <a:xfrm>
          <a:off x="2984500" y="13550900"/>
          <a:ext cx="0" cy="2667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152400</xdr:rowOff>
    </xdr:from>
    <xdr:ext cx="0" cy="266700"/>
    <xdr:sp macro="" textlink="">
      <xdr:nvSpPr>
        <xdr:cNvPr id="1627" name="Text Box 10">
          <a:extLst>
            <a:ext uri="{FF2B5EF4-FFF2-40B4-BE49-F238E27FC236}">
              <a16:creationId xmlns:a16="http://schemas.microsoft.com/office/drawing/2014/main" id="{6BA21162-E4A3-A249-989A-4DE0A2953054}"/>
            </a:ext>
          </a:extLst>
        </xdr:cNvPr>
        <xdr:cNvSpPr txBox="1">
          <a:spLocks noChangeArrowheads="1"/>
        </xdr:cNvSpPr>
      </xdr:nvSpPr>
      <xdr:spPr bwMode="auto">
        <a:xfrm>
          <a:off x="2984500" y="13550900"/>
          <a:ext cx="0" cy="2667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152400</xdr:rowOff>
    </xdr:from>
    <xdr:ext cx="0" cy="292100"/>
    <xdr:sp macro="" textlink="">
      <xdr:nvSpPr>
        <xdr:cNvPr id="1628" name="Text Box 6">
          <a:extLst>
            <a:ext uri="{FF2B5EF4-FFF2-40B4-BE49-F238E27FC236}">
              <a16:creationId xmlns:a16="http://schemas.microsoft.com/office/drawing/2014/main" id="{BE1A3D10-5E6F-754B-A181-B7CA097CEF78}"/>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152400</xdr:rowOff>
    </xdr:from>
    <xdr:ext cx="0" cy="292100"/>
    <xdr:sp macro="" textlink="">
      <xdr:nvSpPr>
        <xdr:cNvPr id="1629" name="Text Box 10">
          <a:extLst>
            <a:ext uri="{FF2B5EF4-FFF2-40B4-BE49-F238E27FC236}">
              <a16:creationId xmlns:a16="http://schemas.microsoft.com/office/drawing/2014/main" id="{40D9A8B1-2B19-884A-A441-6C776F501409}"/>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0</xdr:rowOff>
    </xdr:from>
    <xdr:ext cx="0" cy="292100"/>
    <xdr:sp macro="" textlink="">
      <xdr:nvSpPr>
        <xdr:cNvPr id="1630" name="Text Box 6">
          <a:extLst>
            <a:ext uri="{FF2B5EF4-FFF2-40B4-BE49-F238E27FC236}">
              <a16:creationId xmlns:a16="http://schemas.microsoft.com/office/drawing/2014/main" id="{022F1316-6CBA-D84D-9506-DA88DFD6492F}"/>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0</xdr:rowOff>
    </xdr:from>
    <xdr:ext cx="0" cy="292100"/>
    <xdr:sp macro="" textlink="">
      <xdr:nvSpPr>
        <xdr:cNvPr id="1631" name="Text Box 10">
          <a:extLst>
            <a:ext uri="{FF2B5EF4-FFF2-40B4-BE49-F238E27FC236}">
              <a16:creationId xmlns:a16="http://schemas.microsoft.com/office/drawing/2014/main" id="{63F15DE7-166A-FF48-B4A8-4D3E0FD00BF6}"/>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0</xdr:rowOff>
    </xdr:from>
    <xdr:ext cx="0" cy="292100"/>
    <xdr:sp macro="" textlink="">
      <xdr:nvSpPr>
        <xdr:cNvPr id="1632" name="Text Box 6">
          <a:extLst>
            <a:ext uri="{FF2B5EF4-FFF2-40B4-BE49-F238E27FC236}">
              <a16:creationId xmlns:a16="http://schemas.microsoft.com/office/drawing/2014/main" id="{44523026-B4D0-C94B-A59B-BBC9D6B37B98}"/>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0</xdr:rowOff>
    </xdr:from>
    <xdr:ext cx="0" cy="292100"/>
    <xdr:sp macro="" textlink="">
      <xdr:nvSpPr>
        <xdr:cNvPr id="1633" name="Text Box 10">
          <a:extLst>
            <a:ext uri="{FF2B5EF4-FFF2-40B4-BE49-F238E27FC236}">
              <a16:creationId xmlns:a16="http://schemas.microsoft.com/office/drawing/2014/main" id="{3C526943-7213-624D-BB63-F6F9F104F752}"/>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1054100</xdr:colOff>
      <xdr:row>25</xdr:row>
      <xdr:rowOff>0</xdr:rowOff>
    </xdr:from>
    <xdr:ext cx="0" cy="292100"/>
    <xdr:sp macro="" textlink="">
      <xdr:nvSpPr>
        <xdr:cNvPr id="1634" name="Text Box 6">
          <a:extLst>
            <a:ext uri="{FF2B5EF4-FFF2-40B4-BE49-F238E27FC236}">
              <a16:creationId xmlns:a16="http://schemas.microsoft.com/office/drawing/2014/main" id="{8AE7A34F-587C-0C4F-9D51-09E0C95C2F92}"/>
            </a:ext>
          </a:extLst>
        </xdr:cNvPr>
        <xdr:cNvSpPr txBox="1">
          <a:spLocks noChangeArrowheads="1"/>
        </xdr:cNvSpPr>
      </xdr:nvSpPr>
      <xdr:spPr bwMode="auto">
        <a:xfrm>
          <a:off x="34290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0</xdr:rowOff>
    </xdr:from>
    <xdr:ext cx="0" cy="292100"/>
    <xdr:sp macro="" textlink="">
      <xdr:nvSpPr>
        <xdr:cNvPr id="1635" name="Text Box 10">
          <a:extLst>
            <a:ext uri="{FF2B5EF4-FFF2-40B4-BE49-F238E27FC236}">
              <a16:creationId xmlns:a16="http://schemas.microsoft.com/office/drawing/2014/main" id="{6564746A-7BE7-754B-A267-36FB62ECDE0F}"/>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0</xdr:rowOff>
    </xdr:from>
    <xdr:ext cx="0" cy="292100"/>
    <xdr:sp macro="" textlink="">
      <xdr:nvSpPr>
        <xdr:cNvPr id="1636" name="Text Box 6">
          <a:extLst>
            <a:ext uri="{FF2B5EF4-FFF2-40B4-BE49-F238E27FC236}">
              <a16:creationId xmlns:a16="http://schemas.microsoft.com/office/drawing/2014/main" id="{CF78437E-4A01-064F-9A43-CE08F36F3FE2}"/>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0</xdr:rowOff>
    </xdr:from>
    <xdr:ext cx="0" cy="292100"/>
    <xdr:sp macro="" textlink="">
      <xdr:nvSpPr>
        <xdr:cNvPr id="1637" name="Text Box 10">
          <a:extLst>
            <a:ext uri="{FF2B5EF4-FFF2-40B4-BE49-F238E27FC236}">
              <a16:creationId xmlns:a16="http://schemas.microsoft.com/office/drawing/2014/main" id="{28F96D63-A01D-AE46-8B14-671B0BD3193F}"/>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0</xdr:rowOff>
    </xdr:from>
    <xdr:ext cx="0" cy="292100"/>
    <xdr:sp macro="" textlink="">
      <xdr:nvSpPr>
        <xdr:cNvPr id="1638" name="Text Box 6">
          <a:extLst>
            <a:ext uri="{FF2B5EF4-FFF2-40B4-BE49-F238E27FC236}">
              <a16:creationId xmlns:a16="http://schemas.microsoft.com/office/drawing/2014/main" id="{1A7D5743-2E50-C144-9C48-9DEC2F8ADF3C}"/>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0</xdr:rowOff>
    </xdr:from>
    <xdr:ext cx="0" cy="292100"/>
    <xdr:sp macro="" textlink="">
      <xdr:nvSpPr>
        <xdr:cNvPr id="1639" name="Text Box 10">
          <a:extLst>
            <a:ext uri="{FF2B5EF4-FFF2-40B4-BE49-F238E27FC236}">
              <a16:creationId xmlns:a16="http://schemas.microsoft.com/office/drawing/2014/main" id="{BCDE3BF3-4EAA-D64F-96A2-AE4B4F50D479}"/>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0</xdr:rowOff>
    </xdr:from>
    <xdr:ext cx="0" cy="292100"/>
    <xdr:sp macro="" textlink="">
      <xdr:nvSpPr>
        <xdr:cNvPr id="1640" name="Text Box 6">
          <a:extLst>
            <a:ext uri="{FF2B5EF4-FFF2-40B4-BE49-F238E27FC236}">
              <a16:creationId xmlns:a16="http://schemas.microsoft.com/office/drawing/2014/main" id="{43552909-A89A-4C47-AA1B-C857B5A6ED3D}"/>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0</xdr:rowOff>
    </xdr:from>
    <xdr:ext cx="0" cy="292100"/>
    <xdr:sp macro="" textlink="">
      <xdr:nvSpPr>
        <xdr:cNvPr id="1641" name="Text Box 10">
          <a:extLst>
            <a:ext uri="{FF2B5EF4-FFF2-40B4-BE49-F238E27FC236}">
              <a16:creationId xmlns:a16="http://schemas.microsoft.com/office/drawing/2014/main" id="{6FB4149F-7BE7-CD45-A004-2AB8A9178B6A}"/>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0</xdr:rowOff>
    </xdr:from>
    <xdr:ext cx="0" cy="292100"/>
    <xdr:sp macro="" textlink="">
      <xdr:nvSpPr>
        <xdr:cNvPr id="1642" name="Text Box 6">
          <a:extLst>
            <a:ext uri="{FF2B5EF4-FFF2-40B4-BE49-F238E27FC236}">
              <a16:creationId xmlns:a16="http://schemas.microsoft.com/office/drawing/2014/main" id="{81E62A70-20F3-A94F-9157-CE85997C1EE4}"/>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0</xdr:rowOff>
    </xdr:from>
    <xdr:ext cx="0" cy="292100"/>
    <xdr:sp macro="" textlink="">
      <xdr:nvSpPr>
        <xdr:cNvPr id="1643" name="Text Box 10">
          <a:extLst>
            <a:ext uri="{FF2B5EF4-FFF2-40B4-BE49-F238E27FC236}">
              <a16:creationId xmlns:a16="http://schemas.microsoft.com/office/drawing/2014/main" id="{749E958C-4BA6-8E4B-B1FE-BE1F102FB7D6}"/>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0</xdr:rowOff>
    </xdr:from>
    <xdr:ext cx="0" cy="292100"/>
    <xdr:sp macro="" textlink="">
      <xdr:nvSpPr>
        <xdr:cNvPr id="1644" name="Text Box 6">
          <a:extLst>
            <a:ext uri="{FF2B5EF4-FFF2-40B4-BE49-F238E27FC236}">
              <a16:creationId xmlns:a16="http://schemas.microsoft.com/office/drawing/2014/main" id="{285B7538-D10B-8B43-83F4-F97D6709B1C6}"/>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0</xdr:rowOff>
    </xdr:from>
    <xdr:ext cx="0" cy="292100"/>
    <xdr:sp macro="" textlink="">
      <xdr:nvSpPr>
        <xdr:cNvPr id="1645" name="Text Box 10">
          <a:extLst>
            <a:ext uri="{FF2B5EF4-FFF2-40B4-BE49-F238E27FC236}">
              <a16:creationId xmlns:a16="http://schemas.microsoft.com/office/drawing/2014/main" id="{8DC1076F-AAF2-EC40-97BA-B0F6B02A8616}"/>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0</xdr:rowOff>
    </xdr:from>
    <xdr:ext cx="0" cy="292100"/>
    <xdr:sp macro="" textlink="">
      <xdr:nvSpPr>
        <xdr:cNvPr id="1646" name="Text Box 6">
          <a:extLst>
            <a:ext uri="{FF2B5EF4-FFF2-40B4-BE49-F238E27FC236}">
              <a16:creationId xmlns:a16="http://schemas.microsoft.com/office/drawing/2014/main" id="{A2148D91-1A32-464A-8857-5B56766C1F42}"/>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0</xdr:rowOff>
    </xdr:from>
    <xdr:ext cx="0" cy="292100"/>
    <xdr:sp macro="" textlink="">
      <xdr:nvSpPr>
        <xdr:cNvPr id="1647" name="Text Box 10">
          <a:extLst>
            <a:ext uri="{FF2B5EF4-FFF2-40B4-BE49-F238E27FC236}">
              <a16:creationId xmlns:a16="http://schemas.microsoft.com/office/drawing/2014/main" id="{CF4DC9A4-AC1A-C545-9709-EBC01929D69B}"/>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0</xdr:rowOff>
    </xdr:from>
    <xdr:ext cx="0" cy="292100"/>
    <xdr:sp macro="" textlink="">
      <xdr:nvSpPr>
        <xdr:cNvPr id="1648" name="Text Box 6">
          <a:extLst>
            <a:ext uri="{FF2B5EF4-FFF2-40B4-BE49-F238E27FC236}">
              <a16:creationId xmlns:a16="http://schemas.microsoft.com/office/drawing/2014/main" id="{57586273-FA68-AA4D-9521-78910726031C}"/>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0</xdr:rowOff>
    </xdr:from>
    <xdr:ext cx="0" cy="292100"/>
    <xdr:sp macro="" textlink="">
      <xdr:nvSpPr>
        <xdr:cNvPr id="1649" name="Text Box 10">
          <a:extLst>
            <a:ext uri="{FF2B5EF4-FFF2-40B4-BE49-F238E27FC236}">
              <a16:creationId xmlns:a16="http://schemas.microsoft.com/office/drawing/2014/main" id="{77B3FC09-FB4E-484A-AE3A-574B5B76BDE8}"/>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0</xdr:rowOff>
    </xdr:from>
    <xdr:ext cx="0" cy="292100"/>
    <xdr:sp macro="" textlink="">
      <xdr:nvSpPr>
        <xdr:cNvPr id="1650" name="Text Box 6">
          <a:extLst>
            <a:ext uri="{FF2B5EF4-FFF2-40B4-BE49-F238E27FC236}">
              <a16:creationId xmlns:a16="http://schemas.microsoft.com/office/drawing/2014/main" id="{2A3DFCD9-F392-A340-8040-2A666B1FF92F}"/>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0</xdr:rowOff>
    </xdr:from>
    <xdr:ext cx="0" cy="292100"/>
    <xdr:sp macro="" textlink="">
      <xdr:nvSpPr>
        <xdr:cNvPr id="1651" name="Text Box 10">
          <a:extLst>
            <a:ext uri="{FF2B5EF4-FFF2-40B4-BE49-F238E27FC236}">
              <a16:creationId xmlns:a16="http://schemas.microsoft.com/office/drawing/2014/main" id="{B6123073-FE95-CD41-9A91-220C93AB434D}"/>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0</xdr:rowOff>
    </xdr:from>
    <xdr:ext cx="0" cy="292100"/>
    <xdr:sp macro="" textlink="">
      <xdr:nvSpPr>
        <xdr:cNvPr id="1652" name="Text Box 6">
          <a:extLst>
            <a:ext uri="{FF2B5EF4-FFF2-40B4-BE49-F238E27FC236}">
              <a16:creationId xmlns:a16="http://schemas.microsoft.com/office/drawing/2014/main" id="{626A1443-1822-464B-8EF8-2B23CC5663E7}"/>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0</xdr:rowOff>
    </xdr:from>
    <xdr:ext cx="0" cy="292100"/>
    <xdr:sp macro="" textlink="">
      <xdr:nvSpPr>
        <xdr:cNvPr id="1653" name="Text Box 10">
          <a:extLst>
            <a:ext uri="{FF2B5EF4-FFF2-40B4-BE49-F238E27FC236}">
              <a16:creationId xmlns:a16="http://schemas.microsoft.com/office/drawing/2014/main" id="{481B89C8-79B5-3144-A6E9-B9D7B1AE5D35}"/>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0</xdr:rowOff>
    </xdr:from>
    <xdr:ext cx="0" cy="292100"/>
    <xdr:sp macro="" textlink="">
      <xdr:nvSpPr>
        <xdr:cNvPr id="1654" name="Text Box 6">
          <a:extLst>
            <a:ext uri="{FF2B5EF4-FFF2-40B4-BE49-F238E27FC236}">
              <a16:creationId xmlns:a16="http://schemas.microsoft.com/office/drawing/2014/main" id="{1F83CEF9-1A96-2149-BA59-370BB86A17AD}"/>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0</xdr:rowOff>
    </xdr:from>
    <xdr:ext cx="0" cy="292100"/>
    <xdr:sp macro="" textlink="">
      <xdr:nvSpPr>
        <xdr:cNvPr id="1655" name="Text Box 10">
          <a:extLst>
            <a:ext uri="{FF2B5EF4-FFF2-40B4-BE49-F238E27FC236}">
              <a16:creationId xmlns:a16="http://schemas.microsoft.com/office/drawing/2014/main" id="{872B3078-4CED-7C45-9786-B14DAEB75751}"/>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0</xdr:rowOff>
    </xdr:from>
    <xdr:ext cx="0" cy="292100"/>
    <xdr:sp macro="" textlink="">
      <xdr:nvSpPr>
        <xdr:cNvPr id="1656" name="Text Box 6">
          <a:extLst>
            <a:ext uri="{FF2B5EF4-FFF2-40B4-BE49-F238E27FC236}">
              <a16:creationId xmlns:a16="http://schemas.microsoft.com/office/drawing/2014/main" id="{C7CF6147-0F6A-5E44-ACEF-37E4792B6669}"/>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0</xdr:rowOff>
    </xdr:from>
    <xdr:ext cx="0" cy="292100"/>
    <xdr:sp macro="" textlink="">
      <xdr:nvSpPr>
        <xdr:cNvPr id="1657" name="Text Box 10">
          <a:extLst>
            <a:ext uri="{FF2B5EF4-FFF2-40B4-BE49-F238E27FC236}">
              <a16:creationId xmlns:a16="http://schemas.microsoft.com/office/drawing/2014/main" id="{247D579D-E8FD-7248-A3DC-482480B9B2B2}"/>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0</xdr:rowOff>
    </xdr:from>
    <xdr:ext cx="0" cy="292100"/>
    <xdr:sp macro="" textlink="">
      <xdr:nvSpPr>
        <xdr:cNvPr id="1658" name="Text Box 6">
          <a:extLst>
            <a:ext uri="{FF2B5EF4-FFF2-40B4-BE49-F238E27FC236}">
              <a16:creationId xmlns:a16="http://schemas.microsoft.com/office/drawing/2014/main" id="{EBD05B17-A64D-8748-B6FC-648930081514}"/>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0</xdr:rowOff>
    </xdr:from>
    <xdr:ext cx="0" cy="292100"/>
    <xdr:sp macro="" textlink="">
      <xdr:nvSpPr>
        <xdr:cNvPr id="1659" name="Text Box 10">
          <a:extLst>
            <a:ext uri="{FF2B5EF4-FFF2-40B4-BE49-F238E27FC236}">
              <a16:creationId xmlns:a16="http://schemas.microsoft.com/office/drawing/2014/main" id="{0C6C23F0-E629-A748-84DF-EFF1FAA11516}"/>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0</xdr:rowOff>
    </xdr:from>
    <xdr:ext cx="0" cy="292100"/>
    <xdr:sp macro="" textlink="">
      <xdr:nvSpPr>
        <xdr:cNvPr id="1660" name="Text Box 6">
          <a:extLst>
            <a:ext uri="{FF2B5EF4-FFF2-40B4-BE49-F238E27FC236}">
              <a16:creationId xmlns:a16="http://schemas.microsoft.com/office/drawing/2014/main" id="{7A2A347E-DABD-4348-AEDD-52BA8233547C}"/>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0</xdr:rowOff>
    </xdr:from>
    <xdr:ext cx="0" cy="292100"/>
    <xdr:sp macro="" textlink="">
      <xdr:nvSpPr>
        <xdr:cNvPr id="1661" name="Text Box 10">
          <a:extLst>
            <a:ext uri="{FF2B5EF4-FFF2-40B4-BE49-F238E27FC236}">
              <a16:creationId xmlns:a16="http://schemas.microsoft.com/office/drawing/2014/main" id="{E410D2DC-CDE1-7544-9757-B4C8859346DB}"/>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0</xdr:rowOff>
    </xdr:from>
    <xdr:ext cx="0" cy="292100"/>
    <xdr:sp macro="" textlink="">
      <xdr:nvSpPr>
        <xdr:cNvPr id="1662" name="Text Box 6">
          <a:extLst>
            <a:ext uri="{FF2B5EF4-FFF2-40B4-BE49-F238E27FC236}">
              <a16:creationId xmlns:a16="http://schemas.microsoft.com/office/drawing/2014/main" id="{DD6713B5-FC5A-CE48-BD10-744A68455751}"/>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0</xdr:rowOff>
    </xdr:from>
    <xdr:ext cx="0" cy="292100"/>
    <xdr:sp macro="" textlink="">
      <xdr:nvSpPr>
        <xdr:cNvPr id="1663" name="Text Box 10">
          <a:extLst>
            <a:ext uri="{FF2B5EF4-FFF2-40B4-BE49-F238E27FC236}">
              <a16:creationId xmlns:a16="http://schemas.microsoft.com/office/drawing/2014/main" id="{31E95FE3-0E1F-5F45-943C-145EC6B013FE}"/>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0</xdr:rowOff>
    </xdr:from>
    <xdr:ext cx="0" cy="292100"/>
    <xdr:sp macro="" textlink="">
      <xdr:nvSpPr>
        <xdr:cNvPr id="1664" name="Text Box 6">
          <a:extLst>
            <a:ext uri="{FF2B5EF4-FFF2-40B4-BE49-F238E27FC236}">
              <a16:creationId xmlns:a16="http://schemas.microsoft.com/office/drawing/2014/main" id="{0BE24000-BCAC-2048-837A-9A2DC7AD17F1}"/>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0</xdr:rowOff>
    </xdr:from>
    <xdr:ext cx="0" cy="292100"/>
    <xdr:sp macro="" textlink="">
      <xdr:nvSpPr>
        <xdr:cNvPr id="1665" name="Text Box 10">
          <a:extLst>
            <a:ext uri="{FF2B5EF4-FFF2-40B4-BE49-F238E27FC236}">
              <a16:creationId xmlns:a16="http://schemas.microsoft.com/office/drawing/2014/main" id="{940A555A-4A74-8243-A828-7AF968EACAFA}"/>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0</xdr:rowOff>
    </xdr:from>
    <xdr:ext cx="0" cy="292100"/>
    <xdr:sp macro="" textlink="">
      <xdr:nvSpPr>
        <xdr:cNvPr id="1666" name="Text Box 6">
          <a:extLst>
            <a:ext uri="{FF2B5EF4-FFF2-40B4-BE49-F238E27FC236}">
              <a16:creationId xmlns:a16="http://schemas.microsoft.com/office/drawing/2014/main" id="{2952C051-8072-9440-AEB5-97FEA5BCA070}"/>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0</xdr:rowOff>
    </xdr:from>
    <xdr:ext cx="0" cy="292100"/>
    <xdr:sp macro="" textlink="">
      <xdr:nvSpPr>
        <xdr:cNvPr id="1667" name="Text Box 10">
          <a:extLst>
            <a:ext uri="{FF2B5EF4-FFF2-40B4-BE49-F238E27FC236}">
              <a16:creationId xmlns:a16="http://schemas.microsoft.com/office/drawing/2014/main" id="{B45E641F-3065-7A47-B94F-EA22AC5B5D8C}"/>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0</xdr:rowOff>
    </xdr:from>
    <xdr:ext cx="0" cy="292100"/>
    <xdr:sp macro="" textlink="">
      <xdr:nvSpPr>
        <xdr:cNvPr id="1668" name="Text Box 6">
          <a:extLst>
            <a:ext uri="{FF2B5EF4-FFF2-40B4-BE49-F238E27FC236}">
              <a16:creationId xmlns:a16="http://schemas.microsoft.com/office/drawing/2014/main" id="{77324597-A23C-7C48-A0DC-E1705E40F24B}"/>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0</xdr:rowOff>
    </xdr:from>
    <xdr:ext cx="0" cy="292100"/>
    <xdr:sp macro="" textlink="">
      <xdr:nvSpPr>
        <xdr:cNvPr id="1669" name="Text Box 10">
          <a:extLst>
            <a:ext uri="{FF2B5EF4-FFF2-40B4-BE49-F238E27FC236}">
              <a16:creationId xmlns:a16="http://schemas.microsoft.com/office/drawing/2014/main" id="{56326E9A-2E03-AB43-9AAD-C9C3255D2BD7}"/>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0</xdr:rowOff>
    </xdr:from>
    <xdr:ext cx="0" cy="292100"/>
    <xdr:sp macro="" textlink="">
      <xdr:nvSpPr>
        <xdr:cNvPr id="1670" name="Text Box 6">
          <a:extLst>
            <a:ext uri="{FF2B5EF4-FFF2-40B4-BE49-F238E27FC236}">
              <a16:creationId xmlns:a16="http://schemas.microsoft.com/office/drawing/2014/main" id="{948DC948-5110-7444-BF59-3E12F42B4DA0}"/>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0</xdr:rowOff>
    </xdr:from>
    <xdr:ext cx="0" cy="292100"/>
    <xdr:sp macro="" textlink="">
      <xdr:nvSpPr>
        <xdr:cNvPr id="1671" name="Text Box 10">
          <a:extLst>
            <a:ext uri="{FF2B5EF4-FFF2-40B4-BE49-F238E27FC236}">
              <a16:creationId xmlns:a16="http://schemas.microsoft.com/office/drawing/2014/main" id="{F48382E8-EEAC-964A-9FE4-E68527800580}"/>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0</xdr:rowOff>
    </xdr:from>
    <xdr:ext cx="0" cy="292100"/>
    <xdr:sp macro="" textlink="">
      <xdr:nvSpPr>
        <xdr:cNvPr id="1672" name="Text Box 6">
          <a:extLst>
            <a:ext uri="{FF2B5EF4-FFF2-40B4-BE49-F238E27FC236}">
              <a16:creationId xmlns:a16="http://schemas.microsoft.com/office/drawing/2014/main" id="{0CDCF037-1E25-D144-85D6-B43FEFB4BACB}"/>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0</xdr:rowOff>
    </xdr:from>
    <xdr:ext cx="0" cy="292100"/>
    <xdr:sp macro="" textlink="">
      <xdr:nvSpPr>
        <xdr:cNvPr id="1673" name="Text Box 10">
          <a:extLst>
            <a:ext uri="{FF2B5EF4-FFF2-40B4-BE49-F238E27FC236}">
              <a16:creationId xmlns:a16="http://schemas.microsoft.com/office/drawing/2014/main" id="{C7166479-551B-734A-8F74-669B22287AEB}"/>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0</xdr:rowOff>
    </xdr:from>
    <xdr:ext cx="0" cy="292100"/>
    <xdr:sp macro="" textlink="">
      <xdr:nvSpPr>
        <xdr:cNvPr id="1674" name="Text Box 6">
          <a:extLst>
            <a:ext uri="{FF2B5EF4-FFF2-40B4-BE49-F238E27FC236}">
              <a16:creationId xmlns:a16="http://schemas.microsoft.com/office/drawing/2014/main" id="{2D7A5251-EA09-464E-8DC9-EBF9FEFA8891}"/>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0</xdr:rowOff>
    </xdr:from>
    <xdr:ext cx="0" cy="292100"/>
    <xdr:sp macro="" textlink="">
      <xdr:nvSpPr>
        <xdr:cNvPr id="1675" name="Text Box 10">
          <a:extLst>
            <a:ext uri="{FF2B5EF4-FFF2-40B4-BE49-F238E27FC236}">
              <a16:creationId xmlns:a16="http://schemas.microsoft.com/office/drawing/2014/main" id="{942CED35-CBC2-8C4C-9655-224DF507957E}"/>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0</xdr:rowOff>
    </xdr:from>
    <xdr:ext cx="0" cy="292100"/>
    <xdr:sp macro="" textlink="">
      <xdr:nvSpPr>
        <xdr:cNvPr id="1676" name="Text Box 6">
          <a:extLst>
            <a:ext uri="{FF2B5EF4-FFF2-40B4-BE49-F238E27FC236}">
              <a16:creationId xmlns:a16="http://schemas.microsoft.com/office/drawing/2014/main" id="{68B64467-1F11-BF41-93F5-BC1F3EBEC444}"/>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0</xdr:rowOff>
    </xdr:from>
    <xdr:ext cx="0" cy="292100"/>
    <xdr:sp macro="" textlink="">
      <xdr:nvSpPr>
        <xdr:cNvPr id="1677" name="Text Box 10">
          <a:extLst>
            <a:ext uri="{FF2B5EF4-FFF2-40B4-BE49-F238E27FC236}">
              <a16:creationId xmlns:a16="http://schemas.microsoft.com/office/drawing/2014/main" id="{07A0D7E6-3161-0246-9A3D-3C8D826C704E}"/>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0</xdr:rowOff>
    </xdr:from>
    <xdr:ext cx="0" cy="292100"/>
    <xdr:sp macro="" textlink="">
      <xdr:nvSpPr>
        <xdr:cNvPr id="1678" name="Text Box 6">
          <a:extLst>
            <a:ext uri="{FF2B5EF4-FFF2-40B4-BE49-F238E27FC236}">
              <a16:creationId xmlns:a16="http://schemas.microsoft.com/office/drawing/2014/main" id="{16AE1F60-A445-C64B-A988-BE1256F8EEDA}"/>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0</xdr:rowOff>
    </xdr:from>
    <xdr:ext cx="0" cy="292100"/>
    <xdr:sp macro="" textlink="">
      <xdr:nvSpPr>
        <xdr:cNvPr id="1679" name="Text Box 10">
          <a:extLst>
            <a:ext uri="{FF2B5EF4-FFF2-40B4-BE49-F238E27FC236}">
              <a16:creationId xmlns:a16="http://schemas.microsoft.com/office/drawing/2014/main" id="{E04C508F-95C7-7C48-85F2-2E95B1D20134}"/>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0</xdr:rowOff>
    </xdr:from>
    <xdr:ext cx="0" cy="292100"/>
    <xdr:sp macro="" textlink="">
      <xdr:nvSpPr>
        <xdr:cNvPr id="1680" name="Text Box 6">
          <a:extLst>
            <a:ext uri="{FF2B5EF4-FFF2-40B4-BE49-F238E27FC236}">
              <a16:creationId xmlns:a16="http://schemas.microsoft.com/office/drawing/2014/main" id="{C14CC47F-E4B1-A64F-8954-D20B90623DBA}"/>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0</xdr:rowOff>
    </xdr:from>
    <xdr:ext cx="0" cy="292100"/>
    <xdr:sp macro="" textlink="">
      <xdr:nvSpPr>
        <xdr:cNvPr id="1681" name="Text Box 10">
          <a:extLst>
            <a:ext uri="{FF2B5EF4-FFF2-40B4-BE49-F238E27FC236}">
              <a16:creationId xmlns:a16="http://schemas.microsoft.com/office/drawing/2014/main" id="{2B1ED361-1C50-FB4F-82A3-65099C39A365}"/>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0</xdr:rowOff>
    </xdr:from>
    <xdr:ext cx="0" cy="292100"/>
    <xdr:sp macro="" textlink="">
      <xdr:nvSpPr>
        <xdr:cNvPr id="1682" name="Text Box 6">
          <a:extLst>
            <a:ext uri="{FF2B5EF4-FFF2-40B4-BE49-F238E27FC236}">
              <a16:creationId xmlns:a16="http://schemas.microsoft.com/office/drawing/2014/main" id="{6D2BBA29-6779-3A47-AD1B-7AD922256ABE}"/>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0</xdr:rowOff>
    </xdr:from>
    <xdr:ext cx="0" cy="292100"/>
    <xdr:sp macro="" textlink="">
      <xdr:nvSpPr>
        <xdr:cNvPr id="1683" name="Text Box 10">
          <a:extLst>
            <a:ext uri="{FF2B5EF4-FFF2-40B4-BE49-F238E27FC236}">
              <a16:creationId xmlns:a16="http://schemas.microsoft.com/office/drawing/2014/main" id="{A9AFC826-A00F-3D49-844F-BAC0B6C9F06F}"/>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0</xdr:rowOff>
    </xdr:from>
    <xdr:ext cx="0" cy="292100"/>
    <xdr:sp macro="" textlink="">
      <xdr:nvSpPr>
        <xdr:cNvPr id="1684" name="Text Box 6">
          <a:extLst>
            <a:ext uri="{FF2B5EF4-FFF2-40B4-BE49-F238E27FC236}">
              <a16:creationId xmlns:a16="http://schemas.microsoft.com/office/drawing/2014/main" id="{C7A74393-0AE8-8F46-9991-76F5A68589A6}"/>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0</xdr:rowOff>
    </xdr:from>
    <xdr:ext cx="0" cy="292100"/>
    <xdr:sp macro="" textlink="">
      <xdr:nvSpPr>
        <xdr:cNvPr id="1685" name="Text Box 10">
          <a:extLst>
            <a:ext uri="{FF2B5EF4-FFF2-40B4-BE49-F238E27FC236}">
              <a16:creationId xmlns:a16="http://schemas.microsoft.com/office/drawing/2014/main" id="{96D19A98-9AA9-4A42-A326-AC8EA95EEBB7}"/>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0</xdr:rowOff>
    </xdr:from>
    <xdr:ext cx="0" cy="292100"/>
    <xdr:sp macro="" textlink="">
      <xdr:nvSpPr>
        <xdr:cNvPr id="1686" name="Text Box 6">
          <a:extLst>
            <a:ext uri="{FF2B5EF4-FFF2-40B4-BE49-F238E27FC236}">
              <a16:creationId xmlns:a16="http://schemas.microsoft.com/office/drawing/2014/main" id="{34578061-DF75-9245-8EC5-660F2FBACF55}"/>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0</xdr:rowOff>
    </xdr:from>
    <xdr:ext cx="0" cy="292100"/>
    <xdr:sp macro="" textlink="">
      <xdr:nvSpPr>
        <xdr:cNvPr id="1687" name="Text Box 10">
          <a:extLst>
            <a:ext uri="{FF2B5EF4-FFF2-40B4-BE49-F238E27FC236}">
              <a16:creationId xmlns:a16="http://schemas.microsoft.com/office/drawing/2014/main" id="{3DDED64D-0802-2C42-A249-D93CD361AC3E}"/>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0</xdr:rowOff>
    </xdr:from>
    <xdr:ext cx="0" cy="292100"/>
    <xdr:sp macro="" textlink="">
      <xdr:nvSpPr>
        <xdr:cNvPr id="1688" name="Text Box 6">
          <a:extLst>
            <a:ext uri="{FF2B5EF4-FFF2-40B4-BE49-F238E27FC236}">
              <a16:creationId xmlns:a16="http://schemas.microsoft.com/office/drawing/2014/main" id="{542A0589-BF0C-0C4B-9F2B-2CF7A7FD76CD}"/>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0</xdr:rowOff>
    </xdr:from>
    <xdr:ext cx="0" cy="292100"/>
    <xdr:sp macro="" textlink="">
      <xdr:nvSpPr>
        <xdr:cNvPr id="1689" name="Text Box 10">
          <a:extLst>
            <a:ext uri="{FF2B5EF4-FFF2-40B4-BE49-F238E27FC236}">
              <a16:creationId xmlns:a16="http://schemas.microsoft.com/office/drawing/2014/main" id="{B99D1140-CADA-6E40-9E37-F1FF5621CA49}"/>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0</xdr:rowOff>
    </xdr:from>
    <xdr:ext cx="0" cy="292100"/>
    <xdr:sp macro="" textlink="">
      <xdr:nvSpPr>
        <xdr:cNvPr id="1690" name="Text Box 6">
          <a:extLst>
            <a:ext uri="{FF2B5EF4-FFF2-40B4-BE49-F238E27FC236}">
              <a16:creationId xmlns:a16="http://schemas.microsoft.com/office/drawing/2014/main" id="{414F3AAE-D4DE-C841-8854-153C0F51B804}"/>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0</xdr:rowOff>
    </xdr:from>
    <xdr:ext cx="0" cy="292100"/>
    <xdr:sp macro="" textlink="">
      <xdr:nvSpPr>
        <xdr:cNvPr id="1691" name="Text Box 10">
          <a:extLst>
            <a:ext uri="{FF2B5EF4-FFF2-40B4-BE49-F238E27FC236}">
              <a16:creationId xmlns:a16="http://schemas.microsoft.com/office/drawing/2014/main" id="{F6495D22-5252-4F45-A9DE-45D059AF365C}"/>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0</xdr:rowOff>
    </xdr:from>
    <xdr:ext cx="0" cy="292100"/>
    <xdr:sp macro="" textlink="">
      <xdr:nvSpPr>
        <xdr:cNvPr id="1692" name="Text Box 6">
          <a:extLst>
            <a:ext uri="{FF2B5EF4-FFF2-40B4-BE49-F238E27FC236}">
              <a16:creationId xmlns:a16="http://schemas.microsoft.com/office/drawing/2014/main" id="{8F403210-0AF4-CE47-9531-5B57F1252DE4}"/>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0</xdr:rowOff>
    </xdr:from>
    <xdr:ext cx="0" cy="292100"/>
    <xdr:sp macro="" textlink="">
      <xdr:nvSpPr>
        <xdr:cNvPr id="1693" name="Text Box 10">
          <a:extLst>
            <a:ext uri="{FF2B5EF4-FFF2-40B4-BE49-F238E27FC236}">
              <a16:creationId xmlns:a16="http://schemas.microsoft.com/office/drawing/2014/main" id="{FED878ED-A38B-214C-BBEA-4725748816B0}"/>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0</xdr:rowOff>
    </xdr:from>
    <xdr:ext cx="0" cy="292100"/>
    <xdr:sp macro="" textlink="">
      <xdr:nvSpPr>
        <xdr:cNvPr id="1694" name="Text Box 6">
          <a:extLst>
            <a:ext uri="{FF2B5EF4-FFF2-40B4-BE49-F238E27FC236}">
              <a16:creationId xmlns:a16="http://schemas.microsoft.com/office/drawing/2014/main" id="{E111C9D9-6A34-3C4C-BD8B-8BA72FB3958A}"/>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0</xdr:rowOff>
    </xdr:from>
    <xdr:ext cx="0" cy="292100"/>
    <xdr:sp macro="" textlink="">
      <xdr:nvSpPr>
        <xdr:cNvPr id="1695" name="Text Box 10">
          <a:extLst>
            <a:ext uri="{FF2B5EF4-FFF2-40B4-BE49-F238E27FC236}">
              <a16:creationId xmlns:a16="http://schemas.microsoft.com/office/drawing/2014/main" id="{91F30D04-DB9F-7D41-A6AC-AF2DD60D2920}"/>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0</xdr:rowOff>
    </xdr:from>
    <xdr:ext cx="0" cy="292100"/>
    <xdr:sp macro="" textlink="">
      <xdr:nvSpPr>
        <xdr:cNvPr id="1696" name="Text Box 6">
          <a:extLst>
            <a:ext uri="{FF2B5EF4-FFF2-40B4-BE49-F238E27FC236}">
              <a16:creationId xmlns:a16="http://schemas.microsoft.com/office/drawing/2014/main" id="{B7138CDF-324D-A84E-A683-80F848E7536C}"/>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0</xdr:rowOff>
    </xdr:from>
    <xdr:ext cx="0" cy="292100"/>
    <xdr:sp macro="" textlink="">
      <xdr:nvSpPr>
        <xdr:cNvPr id="1697" name="Text Box 10">
          <a:extLst>
            <a:ext uri="{FF2B5EF4-FFF2-40B4-BE49-F238E27FC236}">
              <a16:creationId xmlns:a16="http://schemas.microsoft.com/office/drawing/2014/main" id="{FEF1F5C3-6AD0-7E4F-9EBB-E7F64E116323}"/>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0</xdr:rowOff>
    </xdr:from>
    <xdr:ext cx="0" cy="292100"/>
    <xdr:sp macro="" textlink="">
      <xdr:nvSpPr>
        <xdr:cNvPr id="1698" name="Text Box 6">
          <a:extLst>
            <a:ext uri="{FF2B5EF4-FFF2-40B4-BE49-F238E27FC236}">
              <a16:creationId xmlns:a16="http://schemas.microsoft.com/office/drawing/2014/main" id="{4D027637-3143-F64E-BCA5-C93364DE87A1}"/>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0</xdr:rowOff>
    </xdr:from>
    <xdr:ext cx="0" cy="292100"/>
    <xdr:sp macro="" textlink="">
      <xdr:nvSpPr>
        <xdr:cNvPr id="1699" name="Text Box 10">
          <a:extLst>
            <a:ext uri="{FF2B5EF4-FFF2-40B4-BE49-F238E27FC236}">
              <a16:creationId xmlns:a16="http://schemas.microsoft.com/office/drawing/2014/main" id="{22F9ADD6-9403-2F42-970D-3608C62A39B1}"/>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0</xdr:rowOff>
    </xdr:from>
    <xdr:ext cx="0" cy="292100"/>
    <xdr:sp macro="" textlink="">
      <xdr:nvSpPr>
        <xdr:cNvPr id="1700" name="Text Box 6">
          <a:extLst>
            <a:ext uri="{FF2B5EF4-FFF2-40B4-BE49-F238E27FC236}">
              <a16:creationId xmlns:a16="http://schemas.microsoft.com/office/drawing/2014/main" id="{D6929D36-188A-7945-8EED-481C90A943C5}"/>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0</xdr:rowOff>
    </xdr:from>
    <xdr:ext cx="0" cy="292100"/>
    <xdr:sp macro="" textlink="">
      <xdr:nvSpPr>
        <xdr:cNvPr id="1701" name="Text Box 10">
          <a:extLst>
            <a:ext uri="{FF2B5EF4-FFF2-40B4-BE49-F238E27FC236}">
              <a16:creationId xmlns:a16="http://schemas.microsoft.com/office/drawing/2014/main" id="{4005C9B3-0000-C84E-8A6A-4A568D32687E}"/>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0</xdr:rowOff>
    </xdr:from>
    <xdr:ext cx="0" cy="292100"/>
    <xdr:sp macro="" textlink="">
      <xdr:nvSpPr>
        <xdr:cNvPr id="1702" name="Text Box 6">
          <a:extLst>
            <a:ext uri="{FF2B5EF4-FFF2-40B4-BE49-F238E27FC236}">
              <a16:creationId xmlns:a16="http://schemas.microsoft.com/office/drawing/2014/main" id="{232BBDBF-4AC9-B943-AEE0-A12C9FFF73CB}"/>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0</xdr:rowOff>
    </xdr:from>
    <xdr:ext cx="0" cy="292100"/>
    <xdr:sp macro="" textlink="">
      <xdr:nvSpPr>
        <xdr:cNvPr id="1703" name="Text Box 10">
          <a:extLst>
            <a:ext uri="{FF2B5EF4-FFF2-40B4-BE49-F238E27FC236}">
              <a16:creationId xmlns:a16="http://schemas.microsoft.com/office/drawing/2014/main" id="{4223E518-10DD-6143-B9EB-23A038EB0D93}"/>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0</xdr:rowOff>
    </xdr:from>
    <xdr:ext cx="0" cy="292100"/>
    <xdr:sp macro="" textlink="">
      <xdr:nvSpPr>
        <xdr:cNvPr id="1704" name="Text Box 6">
          <a:extLst>
            <a:ext uri="{FF2B5EF4-FFF2-40B4-BE49-F238E27FC236}">
              <a16:creationId xmlns:a16="http://schemas.microsoft.com/office/drawing/2014/main" id="{AF409E4F-FB78-1649-91D9-6B83EEA986E6}"/>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0</xdr:rowOff>
    </xdr:from>
    <xdr:ext cx="0" cy="292100"/>
    <xdr:sp macro="" textlink="">
      <xdr:nvSpPr>
        <xdr:cNvPr id="1705" name="Text Box 10">
          <a:extLst>
            <a:ext uri="{FF2B5EF4-FFF2-40B4-BE49-F238E27FC236}">
              <a16:creationId xmlns:a16="http://schemas.microsoft.com/office/drawing/2014/main" id="{73278D23-23B7-054C-900B-80486D67D8B5}"/>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0</xdr:rowOff>
    </xdr:from>
    <xdr:ext cx="0" cy="292100"/>
    <xdr:sp macro="" textlink="">
      <xdr:nvSpPr>
        <xdr:cNvPr id="1706" name="Text Box 6">
          <a:extLst>
            <a:ext uri="{FF2B5EF4-FFF2-40B4-BE49-F238E27FC236}">
              <a16:creationId xmlns:a16="http://schemas.microsoft.com/office/drawing/2014/main" id="{4BB540B0-D70E-934D-B5C1-1453950A0B01}"/>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0</xdr:rowOff>
    </xdr:from>
    <xdr:ext cx="0" cy="292100"/>
    <xdr:sp macro="" textlink="">
      <xdr:nvSpPr>
        <xdr:cNvPr id="1707" name="Text Box 10">
          <a:extLst>
            <a:ext uri="{FF2B5EF4-FFF2-40B4-BE49-F238E27FC236}">
              <a16:creationId xmlns:a16="http://schemas.microsoft.com/office/drawing/2014/main" id="{68001DCC-9812-8E44-B4B6-D600641658BA}"/>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0</xdr:rowOff>
    </xdr:from>
    <xdr:ext cx="0" cy="292100"/>
    <xdr:sp macro="" textlink="">
      <xdr:nvSpPr>
        <xdr:cNvPr id="1708" name="Text Box 6">
          <a:extLst>
            <a:ext uri="{FF2B5EF4-FFF2-40B4-BE49-F238E27FC236}">
              <a16:creationId xmlns:a16="http://schemas.microsoft.com/office/drawing/2014/main" id="{0B14FC39-2C91-1045-BF7B-BC908EF7A439}"/>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0</xdr:rowOff>
    </xdr:from>
    <xdr:ext cx="0" cy="292100"/>
    <xdr:sp macro="" textlink="">
      <xdr:nvSpPr>
        <xdr:cNvPr id="1709" name="Text Box 10">
          <a:extLst>
            <a:ext uri="{FF2B5EF4-FFF2-40B4-BE49-F238E27FC236}">
              <a16:creationId xmlns:a16="http://schemas.microsoft.com/office/drawing/2014/main" id="{26FC4F2B-D0B9-824C-9329-0A00BC371405}"/>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0</xdr:rowOff>
    </xdr:from>
    <xdr:ext cx="0" cy="292100"/>
    <xdr:sp macro="" textlink="">
      <xdr:nvSpPr>
        <xdr:cNvPr id="1710" name="Text Box 6">
          <a:extLst>
            <a:ext uri="{FF2B5EF4-FFF2-40B4-BE49-F238E27FC236}">
              <a16:creationId xmlns:a16="http://schemas.microsoft.com/office/drawing/2014/main" id="{C2DBC7FF-D3EB-E942-8D7A-5905D2A89385}"/>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0</xdr:rowOff>
    </xdr:from>
    <xdr:ext cx="0" cy="292100"/>
    <xdr:sp macro="" textlink="">
      <xdr:nvSpPr>
        <xdr:cNvPr id="1711" name="Text Box 10">
          <a:extLst>
            <a:ext uri="{FF2B5EF4-FFF2-40B4-BE49-F238E27FC236}">
              <a16:creationId xmlns:a16="http://schemas.microsoft.com/office/drawing/2014/main" id="{4C3EEC96-38C4-D142-8070-B3F2547264E2}"/>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0</xdr:rowOff>
    </xdr:from>
    <xdr:ext cx="0" cy="292100"/>
    <xdr:sp macro="" textlink="">
      <xdr:nvSpPr>
        <xdr:cNvPr id="1712" name="Text Box 6">
          <a:extLst>
            <a:ext uri="{FF2B5EF4-FFF2-40B4-BE49-F238E27FC236}">
              <a16:creationId xmlns:a16="http://schemas.microsoft.com/office/drawing/2014/main" id="{4FE92939-9197-9A4A-8032-6388D1979D92}"/>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0</xdr:rowOff>
    </xdr:from>
    <xdr:ext cx="0" cy="292100"/>
    <xdr:sp macro="" textlink="">
      <xdr:nvSpPr>
        <xdr:cNvPr id="1713" name="Text Box 10">
          <a:extLst>
            <a:ext uri="{FF2B5EF4-FFF2-40B4-BE49-F238E27FC236}">
              <a16:creationId xmlns:a16="http://schemas.microsoft.com/office/drawing/2014/main" id="{89476F47-50CF-1543-BC83-C1A7FC3FFF4A}"/>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0</xdr:rowOff>
    </xdr:from>
    <xdr:ext cx="0" cy="292100"/>
    <xdr:sp macro="" textlink="">
      <xdr:nvSpPr>
        <xdr:cNvPr id="1714" name="Text Box 6">
          <a:extLst>
            <a:ext uri="{FF2B5EF4-FFF2-40B4-BE49-F238E27FC236}">
              <a16:creationId xmlns:a16="http://schemas.microsoft.com/office/drawing/2014/main" id="{E5144EEF-A45E-EC49-A60E-2E6A930B4AB7}"/>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0</xdr:rowOff>
    </xdr:from>
    <xdr:ext cx="0" cy="292100"/>
    <xdr:sp macro="" textlink="">
      <xdr:nvSpPr>
        <xdr:cNvPr id="1715" name="Text Box 10">
          <a:extLst>
            <a:ext uri="{FF2B5EF4-FFF2-40B4-BE49-F238E27FC236}">
              <a16:creationId xmlns:a16="http://schemas.microsoft.com/office/drawing/2014/main" id="{278C3014-E3AE-A340-8F70-3F17E505A59A}"/>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0</xdr:rowOff>
    </xdr:from>
    <xdr:ext cx="0" cy="292100"/>
    <xdr:sp macro="" textlink="">
      <xdr:nvSpPr>
        <xdr:cNvPr id="1716" name="Text Box 6">
          <a:extLst>
            <a:ext uri="{FF2B5EF4-FFF2-40B4-BE49-F238E27FC236}">
              <a16:creationId xmlns:a16="http://schemas.microsoft.com/office/drawing/2014/main" id="{7E38F199-9F37-214E-A41C-DF50DAC7458D}"/>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0</xdr:rowOff>
    </xdr:from>
    <xdr:ext cx="0" cy="292100"/>
    <xdr:sp macro="" textlink="">
      <xdr:nvSpPr>
        <xdr:cNvPr id="1717" name="Text Box 10">
          <a:extLst>
            <a:ext uri="{FF2B5EF4-FFF2-40B4-BE49-F238E27FC236}">
              <a16:creationId xmlns:a16="http://schemas.microsoft.com/office/drawing/2014/main" id="{93584D01-432D-DA40-9C92-2A46AD11F071}"/>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0</xdr:rowOff>
    </xdr:from>
    <xdr:ext cx="0" cy="292100"/>
    <xdr:sp macro="" textlink="">
      <xdr:nvSpPr>
        <xdr:cNvPr id="1718" name="Text Box 6">
          <a:extLst>
            <a:ext uri="{FF2B5EF4-FFF2-40B4-BE49-F238E27FC236}">
              <a16:creationId xmlns:a16="http://schemas.microsoft.com/office/drawing/2014/main" id="{F301B240-E1E8-5C42-97C2-E6B54D6CBE84}"/>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0</xdr:rowOff>
    </xdr:from>
    <xdr:ext cx="0" cy="292100"/>
    <xdr:sp macro="" textlink="">
      <xdr:nvSpPr>
        <xdr:cNvPr id="1719" name="Text Box 10">
          <a:extLst>
            <a:ext uri="{FF2B5EF4-FFF2-40B4-BE49-F238E27FC236}">
              <a16:creationId xmlns:a16="http://schemas.microsoft.com/office/drawing/2014/main" id="{EF87EE16-30A4-5548-BF3C-0AED57D2FC4D}"/>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0</xdr:rowOff>
    </xdr:from>
    <xdr:ext cx="0" cy="292100"/>
    <xdr:sp macro="" textlink="">
      <xdr:nvSpPr>
        <xdr:cNvPr id="1720" name="Text Box 6">
          <a:extLst>
            <a:ext uri="{FF2B5EF4-FFF2-40B4-BE49-F238E27FC236}">
              <a16:creationId xmlns:a16="http://schemas.microsoft.com/office/drawing/2014/main" id="{E649D59E-31C7-7142-8E8D-F16344297DB1}"/>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0</xdr:rowOff>
    </xdr:from>
    <xdr:ext cx="0" cy="292100"/>
    <xdr:sp macro="" textlink="">
      <xdr:nvSpPr>
        <xdr:cNvPr id="1721" name="Text Box 10">
          <a:extLst>
            <a:ext uri="{FF2B5EF4-FFF2-40B4-BE49-F238E27FC236}">
              <a16:creationId xmlns:a16="http://schemas.microsoft.com/office/drawing/2014/main" id="{5EB18C19-5F9F-5347-AEED-A82BC3B4F5D7}"/>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0</xdr:rowOff>
    </xdr:from>
    <xdr:ext cx="0" cy="292100"/>
    <xdr:sp macro="" textlink="">
      <xdr:nvSpPr>
        <xdr:cNvPr id="1722" name="Text Box 6">
          <a:extLst>
            <a:ext uri="{FF2B5EF4-FFF2-40B4-BE49-F238E27FC236}">
              <a16:creationId xmlns:a16="http://schemas.microsoft.com/office/drawing/2014/main" id="{D0618B44-0597-E047-A7F0-5928EAB0EA2B}"/>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0</xdr:rowOff>
    </xdr:from>
    <xdr:ext cx="0" cy="292100"/>
    <xdr:sp macro="" textlink="">
      <xdr:nvSpPr>
        <xdr:cNvPr id="1723" name="Text Box 10">
          <a:extLst>
            <a:ext uri="{FF2B5EF4-FFF2-40B4-BE49-F238E27FC236}">
              <a16:creationId xmlns:a16="http://schemas.microsoft.com/office/drawing/2014/main" id="{68EBB596-C409-1F4D-9D70-C6AC1E3DA3CA}"/>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0</xdr:rowOff>
    </xdr:from>
    <xdr:ext cx="0" cy="292100"/>
    <xdr:sp macro="" textlink="">
      <xdr:nvSpPr>
        <xdr:cNvPr id="1724" name="Text Box 6">
          <a:extLst>
            <a:ext uri="{FF2B5EF4-FFF2-40B4-BE49-F238E27FC236}">
              <a16:creationId xmlns:a16="http://schemas.microsoft.com/office/drawing/2014/main" id="{98220A54-AE0B-4B41-B9BA-E62B09D03845}"/>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0</xdr:rowOff>
    </xdr:from>
    <xdr:ext cx="0" cy="292100"/>
    <xdr:sp macro="" textlink="">
      <xdr:nvSpPr>
        <xdr:cNvPr id="1725" name="Text Box 10">
          <a:extLst>
            <a:ext uri="{FF2B5EF4-FFF2-40B4-BE49-F238E27FC236}">
              <a16:creationId xmlns:a16="http://schemas.microsoft.com/office/drawing/2014/main" id="{040F8A25-598C-F64F-84B8-8BCB4770BC77}"/>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0</xdr:rowOff>
    </xdr:from>
    <xdr:ext cx="0" cy="292100"/>
    <xdr:sp macro="" textlink="">
      <xdr:nvSpPr>
        <xdr:cNvPr id="1726" name="Text Box 6">
          <a:extLst>
            <a:ext uri="{FF2B5EF4-FFF2-40B4-BE49-F238E27FC236}">
              <a16:creationId xmlns:a16="http://schemas.microsoft.com/office/drawing/2014/main" id="{151F6DEC-9352-BA45-B79B-8F562DE512D7}"/>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0</xdr:rowOff>
    </xdr:from>
    <xdr:ext cx="0" cy="292100"/>
    <xdr:sp macro="" textlink="">
      <xdr:nvSpPr>
        <xdr:cNvPr id="1727" name="Text Box 10">
          <a:extLst>
            <a:ext uri="{FF2B5EF4-FFF2-40B4-BE49-F238E27FC236}">
              <a16:creationId xmlns:a16="http://schemas.microsoft.com/office/drawing/2014/main" id="{85457A0F-1F2C-EE4C-8458-EAEFC8E2F6CD}"/>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0</xdr:rowOff>
    </xdr:from>
    <xdr:ext cx="0" cy="292100"/>
    <xdr:sp macro="" textlink="">
      <xdr:nvSpPr>
        <xdr:cNvPr id="1728" name="Text Box 6">
          <a:extLst>
            <a:ext uri="{FF2B5EF4-FFF2-40B4-BE49-F238E27FC236}">
              <a16:creationId xmlns:a16="http://schemas.microsoft.com/office/drawing/2014/main" id="{90F2A5F6-CD9F-284C-AB90-391910299875}"/>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0</xdr:rowOff>
    </xdr:from>
    <xdr:ext cx="0" cy="292100"/>
    <xdr:sp macro="" textlink="">
      <xdr:nvSpPr>
        <xdr:cNvPr id="1729" name="Text Box 10">
          <a:extLst>
            <a:ext uri="{FF2B5EF4-FFF2-40B4-BE49-F238E27FC236}">
              <a16:creationId xmlns:a16="http://schemas.microsoft.com/office/drawing/2014/main" id="{A932FA13-A415-7E45-AAA6-80C6AD04B079}"/>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0</xdr:rowOff>
    </xdr:from>
    <xdr:ext cx="0" cy="292100"/>
    <xdr:sp macro="" textlink="">
      <xdr:nvSpPr>
        <xdr:cNvPr id="1730" name="Text Box 6">
          <a:extLst>
            <a:ext uri="{FF2B5EF4-FFF2-40B4-BE49-F238E27FC236}">
              <a16:creationId xmlns:a16="http://schemas.microsoft.com/office/drawing/2014/main" id="{FDC62B8B-9C4B-5A40-984B-4595CCF3FA26}"/>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0</xdr:rowOff>
    </xdr:from>
    <xdr:ext cx="0" cy="292100"/>
    <xdr:sp macro="" textlink="">
      <xdr:nvSpPr>
        <xdr:cNvPr id="1731" name="Text Box 10">
          <a:extLst>
            <a:ext uri="{FF2B5EF4-FFF2-40B4-BE49-F238E27FC236}">
              <a16:creationId xmlns:a16="http://schemas.microsoft.com/office/drawing/2014/main" id="{4EA497AC-C83D-464E-A9F4-5448EACB41F7}"/>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0</xdr:rowOff>
    </xdr:from>
    <xdr:ext cx="0" cy="292100"/>
    <xdr:sp macro="" textlink="">
      <xdr:nvSpPr>
        <xdr:cNvPr id="1732" name="Text Box 6">
          <a:extLst>
            <a:ext uri="{FF2B5EF4-FFF2-40B4-BE49-F238E27FC236}">
              <a16:creationId xmlns:a16="http://schemas.microsoft.com/office/drawing/2014/main" id="{9513ADFA-2A15-CA49-88B5-0D4D14A2F6ED}"/>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0</xdr:rowOff>
    </xdr:from>
    <xdr:ext cx="0" cy="292100"/>
    <xdr:sp macro="" textlink="">
      <xdr:nvSpPr>
        <xdr:cNvPr id="1733" name="Text Box 10">
          <a:extLst>
            <a:ext uri="{FF2B5EF4-FFF2-40B4-BE49-F238E27FC236}">
              <a16:creationId xmlns:a16="http://schemas.microsoft.com/office/drawing/2014/main" id="{6F404BF4-D642-2B4B-B349-EDCDF41B60BC}"/>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152400</xdr:rowOff>
    </xdr:from>
    <xdr:ext cx="0" cy="292100"/>
    <xdr:sp macro="" textlink="">
      <xdr:nvSpPr>
        <xdr:cNvPr id="1734" name="Text Box 6">
          <a:extLst>
            <a:ext uri="{FF2B5EF4-FFF2-40B4-BE49-F238E27FC236}">
              <a16:creationId xmlns:a16="http://schemas.microsoft.com/office/drawing/2014/main" id="{7D5B6DBA-A015-ED4A-8029-A877C606AE30}"/>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152400</xdr:rowOff>
    </xdr:from>
    <xdr:ext cx="0" cy="292100"/>
    <xdr:sp macro="" textlink="">
      <xdr:nvSpPr>
        <xdr:cNvPr id="1735" name="Text Box 10">
          <a:extLst>
            <a:ext uri="{FF2B5EF4-FFF2-40B4-BE49-F238E27FC236}">
              <a16:creationId xmlns:a16="http://schemas.microsoft.com/office/drawing/2014/main" id="{05345B45-FE02-7845-B7D3-8BE4624E5165}"/>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0</xdr:rowOff>
    </xdr:from>
    <xdr:ext cx="0" cy="292100"/>
    <xdr:sp macro="" textlink="">
      <xdr:nvSpPr>
        <xdr:cNvPr id="1736" name="Text Box 6">
          <a:extLst>
            <a:ext uri="{FF2B5EF4-FFF2-40B4-BE49-F238E27FC236}">
              <a16:creationId xmlns:a16="http://schemas.microsoft.com/office/drawing/2014/main" id="{4D7273A6-FC3A-FE4E-927B-19E4514D7919}"/>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0</xdr:rowOff>
    </xdr:from>
    <xdr:ext cx="0" cy="292100"/>
    <xdr:sp macro="" textlink="">
      <xdr:nvSpPr>
        <xdr:cNvPr id="1737" name="Text Box 10">
          <a:extLst>
            <a:ext uri="{FF2B5EF4-FFF2-40B4-BE49-F238E27FC236}">
              <a16:creationId xmlns:a16="http://schemas.microsoft.com/office/drawing/2014/main" id="{1F2B9F74-5B82-CB46-9658-FAA1F9EF721E}"/>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0</xdr:rowOff>
    </xdr:from>
    <xdr:ext cx="0" cy="292100"/>
    <xdr:sp macro="" textlink="">
      <xdr:nvSpPr>
        <xdr:cNvPr id="1738" name="Text Box 6">
          <a:extLst>
            <a:ext uri="{FF2B5EF4-FFF2-40B4-BE49-F238E27FC236}">
              <a16:creationId xmlns:a16="http://schemas.microsoft.com/office/drawing/2014/main" id="{52352913-6378-5047-8421-46796FE2C583}"/>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0</xdr:rowOff>
    </xdr:from>
    <xdr:ext cx="0" cy="292100"/>
    <xdr:sp macro="" textlink="">
      <xdr:nvSpPr>
        <xdr:cNvPr id="1739" name="Text Box 10">
          <a:extLst>
            <a:ext uri="{FF2B5EF4-FFF2-40B4-BE49-F238E27FC236}">
              <a16:creationId xmlns:a16="http://schemas.microsoft.com/office/drawing/2014/main" id="{A5086AFB-F4D1-564E-8A29-36B8160B8963}"/>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0</xdr:rowOff>
    </xdr:from>
    <xdr:ext cx="0" cy="292100"/>
    <xdr:sp macro="" textlink="">
      <xdr:nvSpPr>
        <xdr:cNvPr id="1740" name="Text Box 6">
          <a:extLst>
            <a:ext uri="{FF2B5EF4-FFF2-40B4-BE49-F238E27FC236}">
              <a16:creationId xmlns:a16="http://schemas.microsoft.com/office/drawing/2014/main" id="{82ECD1D1-29E9-CC44-89A8-1205CC190640}"/>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0</xdr:rowOff>
    </xdr:from>
    <xdr:ext cx="0" cy="292100"/>
    <xdr:sp macro="" textlink="">
      <xdr:nvSpPr>
        <xdr:cNvPr id="1741" name="Text Box 10">
          <a:extLst>
            <a:ext uri="{FF2B5EF4-FFF2-40B4-BE49-F238E27FC236}">
              <a16:creationId xmlns:a16="http://schemas.microsoft.com/office/drawing/2014/main" id="{A5143CB5-BF63-9D4E-A7BE-F9ACAF89F6D4}"/>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152400</xdr:rowOff>
    </xdr:from>
    <xdr:ext cx="0" cy="292100"/>
    <xdr:sp macro="" textlink="">
      <xdr:nvSpPr>
        <xdr:cNvPr id="1742" name="Text Box 6">
          <a:extLst>
            <a:ext uri="{FF2B5EF4-FFF2-40B4-BE49-F238E27FC236}">
              <a16:creationId xmlns:a16="http://schemas.microsoft.com/office/drawing/2014/main" id="{474A3357-3890-A145-8295-E819665C79BD}"/>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152400</xdr:rowOff>
    </xdr:from>
    <xdr:ext cx="0" cy="292100"/>
    <xdr:sp macro="" textlink="">
      <xdr:nvSpPr>
        <xdr:cNvPr id="1743" name="Text Box 10">
          <a:extLst>
            <a:ext uri="{FF2B5EF4-FFF2-40B4-BE49-F238E27FC236}">
              <a16:creationId xmlns:a16="http://schemas.microsoft.com/office/drawing/2014/main" id="{21DB23CE-DC74-0344-917C-ABDF001FB708}"/>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101600</xdr:rowOff>
    </xdr:from>
    <xdr:ext cx="0" cy="292100"/>
    <xdr:sp macro="" textlink="">
      <xdr:nvSpPr>
        <xdr:cNvPr id="1744" name="Text Box 6">
          <a:extLst>
            <a:ext uri="{FF2B5EF4-FFF2-40B4-BE49-F238E27FC236}">
              <a16:creationId xmlns:a16="http://schemas.microsoft.com/office/drawing/2014/main" id="{F08EB4D1-67BA-B245-81C1-181B32F21309}"/>
            </a:ext>
          </a:extLst>
        </xdr:cNvPr>
        <xdr:cNvSpPr txBox="1">
          <a:spLocks noChangeArrowheads="1"/>
        </xdr:cNvSpPr>
      </xdr:nvSpPr>
      <xdr:spPr bwMode="auto">
        <a:xfrm>
          <a:off x="2984500" y="13792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152400</xdr:rowOff>
    </xdr:from>
    <xdr:ext cx="0" cy="292100"/>
    <xdr:sp macro="" textlink="">
      <xdr:nvSpPr>
        <xdr:cNvPr id="1745" name="Text Box 10">
          <a:extLst>
            <a:ext uri="{FF2B5EF4-FFF2-40B4-BE49-F238E27FC236}">
              <a16:creationId xmlns:a16="http://schemas.microsoft.com/office/drawing/2014/main" id="{8FB936F4-587B-F642-A4F0-FE04188F2D8F}"/>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647700</xdr:colOff>
      <xdr:row>25</xdr:row>
      <xdr:rowOff>0</xdr:rowOff>
    </xdr:from>
    <xdr:ext cx="0" cy="292100"/>
    <xdr:sp macro="" textlink="">
      <xdr:nvSpPr>
        <xdr:cNvPr id="1746" name="Text Box 6">
          <a:extLst>
            <a:ext uri="{FF2B5EF4-FFF2-40B4-BE49-F238E27FC236}">
              <a16:creationId xmlns:a16="http://schemas.microsoft.com/office/drawing/2014/main" id="{AA1B3394-5D7B-D74C-884A-CED06FE83EAA}"/>
            </a:ext>
          </a:extLst>
        </xdr:cNvPr>
        <xdr:cNvSpPr txBox="1">
          <a:spLocks noChangeArrowheads="1"/>
        </xdr:cNvSpPr>
      </xdr:nvSpPr>
      <xdr:spPr bwMode="auto">
        <a:xfrm>
          <a:off x="30226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0</xdr:rowOff>
    </xdr:from>
    <xdr:ext cx="0" cy="292100"/>
    <xdr:sp macro="" textlink="">
      <xdr:nvSpPr>
        <xdr:cNvPr id="1747" name="Text Box 10">
          <a:extLst>
            <a:ext uri="{FF2B5EF4-FFF2-40B4-BE49-F238E27FC236}">
              <a16:creationId xmlns:a16="http://schemas.microsoft.com/office/drawing/2014/main" id="{C1EB57D5-19E6-5942-9E61-6C3C5907A6EA}"/>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0</xdr:rowOff>
    </xdr:from>
    <xdr:ext cx="0" cy="292100"/>
    <xdr:sp macro="" textlink="">
      <xdr:nvSpPr>
        <xdr:cNvPr id="1748" name="Text Box 6">
          <a:extLst>
            <a:ext uri="{FF2B5EF4-FFF2-40B4-BE49-F238E27FC236}">
              <a16:creationId xmlns:a16="http://schemas.microsoft.com/office/drawing/2014/main" id="{0037FC52-5813-1042-8D8C-52883EB48011}"/>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0</xdr:rowOff>
    </xdr:from>
    <xdr:ext cx="0" cy="292100"/>
    <xdr:sp macro="" textlink="">
      <xdr:nvSpPr>
        <xdr:cNvPr id="1749" name="Text Box 10">
          <a:extLst>
            <a:ext uri="{FF2B5EF4-FFF2-40B4-BE49-F238E27FC236}">
              <a16:creationId xmlns:a16="http://schemas.microsoft.com/office/drawing/2014/main" id="{B463453C-9534-FC4B-A2F9-3A08AE837247}"/>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0</xdr:rowOff>
    </xdr:from>
    <xdr:ext cx="0" cy="292100"/>
    <xdr:sp macro="" textlink="">
      <xdr:nvSpPr>
        <xdr:cNvPr id="1750" name="Text Box 6">
          <a:extLst>
            <a:ext uri="{FF2B5EF4-FFF2-40B4-BE49-F238E27FC236}">
              <a16:creationId xmlns:a16="http://schemas.microsoft.com/office/drawing/2014/main" id="{7B05E3B9-F2CE-DE40-95C5-EF3398D289E3}"/>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0</xdr:rowOff>
    </xdr:from>
    <xdr:ext cx="0" cy="292100"/>
    <xdr:sp macro="" textlink="">
      <xdr:nvSpPr>
        <xdr:cNvPr id="1751" name="Text Box 10">
          <a:extLst>
            <a:ext uri="{FF2B5EF4-FFF2-40B4-BE49-F238E27FC236}">
              <a16:creationId xmlns:a16="http://schemas.microsoft.com/office/drawing/2014/main" id="{B7FCB6B8-180B-E743-B8A6-02BF90655FB8}"/>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0</xdr:rowOff>
    </xdr:from>
    <xdr:ext cx="0" cy="292100"/>
    <xdr:sp macro="" textlink="">
      <xdr:nvSpPr>
        <xdr:cNvPr id="1752" name="Text Box 6">
          <a:extLst>
            <a:ext uri="{FF2B5EF4-FFF2-40B4-BE49-F238E27FC236}">
              <a16:creationId xmlns:a16="http://schemas.microsoft.com/office/drawing/2014/main" id="{D7A12508-C69C-E943-869D-5DE3B4C1549C}"/>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0</xdr:rowOff>
    </xdr:from>
    <xdr:ext cx="0" cy="292100"/>
    <xdr:sp macro="" textlink="">
      <xdr:nvSpPr>
        <xdr:cNvPr id="1753" name="Text Box 10">
          <a:extLst>
            <a:ext uri="{FF2B5EF4-FFF2-40B4-BE49-F238E27FC236}">
              <a16:creationId xmlns:a16="http://schemas.microsoft.com/office/drawing/2014/main" id="{D22AD49D-B0D6-7C46-BE50-2D59FABC512D}"/>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0</xdr:rowOff>
    </xdr:from>
    <xdr:ext cx="0" cy="292100"/>
    <xdr:sp macro="" textlink="">
      <xdr:nvSpPr>
        <xdr:cNvPr id="1754" name="Text Box 6">
          <a:extLst>
            <a:ext uri="{FF2B5EF4-FFF2-40B4-BE49-F238E27FC236}">
              <a16:creationId xmlns:a16="http://schemas.microsoft.com/office/drawing/2014/main" id="{48242C1F-D4C9-AE46-A924-FBFF99F1826D}"/>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0</xdr:rowOff>
    </xdr:from>
    <xdr:ext cx="0" cy="292100"/>
    <xdr:sp macro="" textlink="">
      <xdr:nvSpPr>
        <xdr:cNvPr id="1755" name="Text Box 10">
          <a:extLst>
            <a:ext uri="{FF2B5EF4-FFF2-40B4-BE49-F238E27FC236}">
              <a16:creationId xmlns:a16="http://schemas.microsoft.com/office/drawing/2014/main" id="{D3199930-1CAF-F949-B00B-44C05F9052E1}"/>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152400</xdr:rowOff>
    </xdr:from>
    <xdr:ext cx="0" cy="292100"/>
    <xdr:sp macro="" textlink="">
      <xdr:nvSpPr>
        <xdr:cNvPr id="1756" name="Text Box 6">
          <a:extLst>
            <a:ext uri="{FF2B5EF4-FFF2-40B4-BE49-F238E27FC236}">
              <a16:creationId xmlns:a16="http://schemas.microsoft.com/office/drawing/2014/main" id="{050653FD-83ED-C043-B21A-E56EE83EE36D}"/>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152400</xdr:rowOff>
    </xdr:from>
    <xdr:ext cx="0" cy="292100"/>
    <xdr:sp macro="" textlink="">
      <xdr:nvSpPr>
        <xdr:cNvPr id="1757" name="Text Box 10">
          <a:extLst>
            <a:ext uri="{FF2B5EF4-FFF2-40B4-BE49-F238E27FC236}">
              <a16:creationId xmlns:a16="http://schemas.microsoft.com/office/drawing/2014/main" id="{9F459C5C-4778-B846-9C5A-F7739913CBC8}"/>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101600</xdr:rowOff>
    </xdr:from>
    <xdr:ext cx="0" cy="292100"/>
    <xdr:sp macro="" textlink="">
      <xdr:nvSpPr>
        <xdr:cNvPr id="1758" name="Text Box 6">
          <a:extLst>
            <a:ext uri="{FF2B5EF4-FFF2-40B4-BE49-F238E27FC236}">
              <a16:creationId xmlns:a16="http://schemas.microsoft.com/office/drawing/2014/main" id="{CBDF0DCE-0F0B-9845-873A-944DA996A859}"/>
            </a:ext>
          </a:extLst>
        </xdr:cNvPr>
        <xdr:cNvSpPr txBox="1">
          <a:spLocks noChangeArrowheads="1"/>
        </xdr:cNvSpPr>
      </xdr:nvSpPr>
      <xdr:spPr bwMode="auto">
        <a:xfrm>
          <a:off x="2984500" y="13500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152400</xdr:rowOff>
    </xdr:from>
    <xdr:ext cx="0" cy="292100"/>
    <xdr:sp macro="" textlink="">
      <xdr:nvSpPr>
        <xdr:cNvPr id="1759" name="Text Box 10">
          <a:extLst>
            <a:ext uri="{FF2B5EF4-FFF2-40B4-BE49-F238E27FC236}">
              <a16:creationId xmlns:a16="http://schemas.microsoft.com/office/drawing/2014/main" id="{BB3B35C1-85C8-094F-826A-6DBF80370C23}"/>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152400</xdr:rowOff>
    </xdr:from>
    <xdr:ext cx="0" cy="292100"/>
    <xdr:sp macro="" textlink="">
      <xdr:nvSpPr>
        <xdr:cNvPr id="1760" name="Text Box 6">
          <a:extLst>
            <a:ext uri="{FF2B5EF4-FFF2-40B4-BE49-F238E27FC236}">
              <a16:creationId xmlns:a16="http://schemas.microsoft.com/office/drawing/2014/main" id="{460FB506-423C-0249-82AA-FBAD5627DC0C}"/>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152400</xdr:rowOff>
    </xdr:from>
    <xdr:ext cx="0" cy="292100"/>
    <xdr:sp macro="" textlink="">
      <xdr:nvSpPr>
        <xdr:cNvPr id="1761" name="Text Box 10">
          <a:extLst>
            <a:ext uri="{FF2B5EF4-FFF2-40B4-BE49-F238E27FC236}">
              <a16:creationId xmlns:a16="http://schemas.microsoft.com/office/drawing/2014/main" id="{92386FCC-E15F-FF48-9AE7-77C18201D8C6}"/>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101600</xdr:rowOff>
    </xdr:from>
    <xdr:ext cx="0" cy="292100"/>
    <xdr:sp macro="" textlink="">
      <xdr:nvSpPr>
        <xdr:cNvPr id="1762" name="Text Box 6">
          <a:extLst>
            <a:ext uri="{FF2B5EF4-FFF2-40B4-BE49-F238E27FC236}">
              <a16:creationId xmlns:a16="http://schemas.microsoft.com/office/drawing/2014/main" id="{9E46A020-560A-3B44-BD44-B373D4D26C81}"/>
            </a:ext>
          </a:extLst>
        </xdr:cNvPr>
        <xdr:cNvSpPr txBox="1">
          <a:spLocks noChangeArrowheads="1"/>
        </xdr:cNvSpPr>
      </xdr:nvSpPr>
      <xdr:spPr bwMode="auto">
        <a:xfrm>
          <a:off x="2984500" y="13500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152400</xdr:rowOff>
    </xdr:from>
    <xdr:ext cx="0" cy="292100"/>
    <xdr:sp macro="" textlink="">
      <xdr:nvSpPr>
        <xdr:cNvPr id="1763" name="Text Box 10">
          <a:extLst>
            <a:ext uri="{FF2B5EF4-FFF2-40B4-BE49-F238E27FC236}">
              <a16:creationId xmlns:a16="http://schemas.microsoft.com/office/drawing/2014/main" id="{AADD256D-B348-3A4E-B0CC-CDF26E5594D0}"/>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152400</xdr:rowOff>
    </xdr:from>
    <xdr:ext cx="0" cy="292100"/>
    <xdr:sp macro="" textlink="">
      <xdr:nvSpPr>
        <xdr:cNvPr id="1764" name="Text Box 6">
          <a:extLst>
            <a:ext uri="{FF2B5EF4-FFF2-40B4-BE49-F238E27FC236}">
              <a16:creationId xmlns:a16="http://schemas.microsoft.com/office/drawing/2014/main" id="{8623DDE8-9320-414F-A28E-18FA1C2A746B}"/>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152400</xdr:rowOff>
    </xdr:from>
    <xdr:ext cx="0" cy="292100"/>
    <xdr:sp macro="" textlink="">
      <xdr:nvSpPr>
        <xdr:cNvPr id="1765" name="Text Box 10">
          <a:extLst>
            <a:ext uri="{FF2B5EF4-FFF2-40B4-BE49-F238E27FC236}">
              <a16:creationId xmlns:a16="http://schemas.microsoft.com/office/drawing/2014/main" id="{7DC265EC-F791-4246-B63A-5CD2893A3E8C}"/>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101600</xdr:rowOff>
    </xdr:from>
    <xdr:ext cx="0" cy="292100"/>
    <xdr:sp macro="" textlink="">
      <xdr:nvSpPr>
        <xdr:cNvPr id="1766" name="Text Box 6">
          <a:extLst>
            <a:ext uri="{FF2B5EF4-FFF2-40B4-BE49-F238E27FC236}">
              <a16:creationId xmlns:a16="http://schemas.microsoft.com/office/drawing/2014/main" id="{DD56C1C1-4CB4-4A48-A96C-8087908028D6}"/>
            </a:ext>
          </a:extLst>
        </xdr:cNvPr>
        <xdr:cNvSpPr txBox="1">
          <a:spLocks noChangeArrowheads="1"/>
        </xdr:cNvSpPr>
      </xdr:nvSpPr>
      <xdr:spPr bwMode="auto">
        <a:xfrm>
          <a:off x="2984500" y="13500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152400</xdr:rowOff>
    </xdr:from>
    <xdr:ext cx="0" cy="292100"/>
    <xdr:sp macro="" textlink="">
      <xdr:nvSpPr>
        <xdr:cNvPr id="1767" name="Text Box 10">
          <a:extLst>
            <a:ext uri="{FF2B5EF4-FFF2-40B4-BE49-F238E27FC236}">
              <a16:creationId xmlns:a16="http://schemas.microsoft.com/office/drawing/2014/main" id="{F9E1ACC6-A771-294C-B1A8-60C851569468}"/>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101600</xdr:rowOff>
    </xdr:from>
    <xdr:ext cx="0" cy="292100"/>
    <xdr:sp macro="" textlink="">
      <xdr:nvSpPr>
        <xdr:cNvPr id="1768" name="Text Box 6">
          <a:extLst>
            <a:ext uri="{FF2B5EF4-FFF2-40B4-BE49-F238E27FC236}">
              <a16:creationId xmlns:a16="http://schemas.microsoft.com/office/drawing/2014/main" id="{086B55A8-08A7-9049-A491-DBAC5E833962}"/>
            </a:ext>
          </a:extLst>
        </xdr:cNvPr>
        <xdr:cNvSpPr txBox="1">
          <a:spLocks noChangeArrowheads="1"/>
        </xdr:cNvSpPr>
      </xdr:nvSpPr>
      <xdr:spPr bwMode="auto">
        <a:xfrm>
          <a:off x="2984500" y="13500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152400</xdr:rowOff>
    </xdr:from>
    <xdr:ext cx="0" cy="292100"/>
    <xdr:sp macro="" textlink="">
      <xdr:nvSpPr>
        <xdr:cNvPr id="1769" name="Text Box 10">
          <a:extLst>
            <a:ext uri="{FF2B5EF4-FFF2-40B4-BE49-F238E27FC236}">
              <a16:creationId xmlns:a16="http://schemas.microsoft.com/office/drawing/2014/main" id="{CEA754E9-311A-834D-B76E-791F11BED362}"/>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152400</xdr:rowOff>
    </xdr:from>
    <xdr:ext cx="0" cy="292100"/>
    <xdr:sp macro="" textlink="">
      <xdr:nvSpPr>
        <xdr:cNvPr id="1770" name="Text Box 6">
          <a:extLst>
            <a:ext uri="{FF2B5EF4-FFF2-40B4-BE49-F238E27FC236}">
              <a16:creationId xmlns:a16="http://schemas.microsoft.com/office/drawing/2014/main" id="{767906BB-719D-A84D-98ED-C6EDB40A4ADA}"/>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152400</xdr:rowOff>
    </xdr:from>
    <xdr:ext cx="0" cy="292100"/>
    <xdr:sp macro="" textlink="">
      <xdr:nvSpPr>
        <xdr:cNvPr id="1771" name="Text Box 10">
          <a:extLst>
            <a:ext uri="{FF2B5EF4-FFF2-40B4-BE49-F238E27FC236}">
              <a16:creationId xmlns:a16="http://schemas.microsoft.com/office/drawing/2014/main" id="{20D5026D-04AE-9F43-8213-7E9271077854}"/>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101600</xdr:rowOff>
    </xdr:from>
    <xdr:ext cx="0" cy="292100"/>
    <xdr:sp macro="" textlink="">
      <xdr:nvSpPr>
        <xdr:cNvPr id="1772" name="Text Box 6">
          <a:extLst>
            <a:ext uri="{FF2B5EF4-FFF2-40B4-BE49-F238E27FC236}">
              <a16:creationId xmlns:a16="http://schemas.microsoft.com/office/drawing/2014/main" id="{32316A62-EB91-5144-8C87-7D7E393329A4}"/>
            </a:ext>
          </a:extLst>
        </xdr:cNvPr>
        <xdr:cNvSpPr txBox="1">
          <a:spLocks noChangeArrowheads="1"/>
        </xdr:cNvSpPr>
      </xdr:nvSpPr>
      <xdr:spPr bwMode="auto">
        <a:xfrm>
          <a:off x="2984500" y="13500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152400</xdr:rowOff>
    </xdr:from>
    <xdr:ext cx="0" cy="292100"/>
    <xdr:sp macro="" textlink="">
      <xdr:nvSpPr>
        <xdr:cNvPr id="1773" name="Text Box 10">
          <a:extLst>
            <a:ext uri="{FF2B5EF4-FFF2-40B4-BE49-F238E27FC236}">
              <a16:creationId xmlns:a16="http://schemas.microsoft.com/office/drawing/2014/main" id="{7E255805-CCFB-8A41-82F9-313227913F92}"/>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152400</xdr:rowOff>
    </xdr:from>
    <xdr:ext cx="0" cy="292100"/>
    <xdr:sp macro="" textlink="">
      <xdr:nvSpPr>
        <xdr:cNvPr id="1774" name="Text Box 6">
          <a:extLst>
            <a:ext uri="{FF2B5EF4-FFF2-40B4-BE49-F238E27FC236}">
              <a16:creationId xmlns:a16="http://schemas.microsoft.com/office/drawing/2014/main" id="{DB450165-626F-B047-AF66-C26FDA18DF79}"/>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152400</xdr:rowOff>
    </xdr:from>
    <xdr:ext cx="0" cy="292100"/>
    <xdr:sp macro="" textlink="">
      <xdr:nvSpPr>
        <xdr:cNvPr id="1775" name="Text Box 10">
          <a:extLst>
            <a:ext uri="{FF2B5EF4-FFF2-40B4-BE49-F238E27FC236}">
              <a16:creationId xmlns:a16="http://schemas.microsoft.com/office/drawing/2014/main" id="{85904853-A437-9F41-B7BF-5537AD40A485}"/>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101600</xdr:rowOff>
    </xdr:from>
    <xdr:ext cx="0" cy="292100"/>
    <xdr:sp macro="" textlink="">
      <xdr:nvSpPr>
        <xdr:cNvPr id="1776" name="Text Box 6">
          <a:extLst>
            <a:ext uri="{FF2B5EF4-FFF2-40B4-BE49-F238E27FC236}">
              <a16:creationId xmlns:a16="http://schemas.microsoft.com/office/drawing/2014/main" id="{7E54E8D8-C756-9746-BD34-098B80246165}"/>
            </a:ext>
          </a:extLst>
        </xdr:cNvPr>
        <xdr:cNvSpPr txBox="1">
          <a:spLocks noChangeArrowheads="1"/>
        </xdr:cNvSpPr>
      </xdr:nvSpPr>
      <xdr:spPr bwMode="auto">
        <a:xfrm>
          <a:off x="2984500" y="13500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152400</xdr:rowOff>
    </xdr:from>
    <xdr:ext cx="0" cy="292100"/>
    <xdr:sp macro="" textlink="">
      <xdr:nvSpPr>
        <xdr:cNvPr id="1777" name="Text Box 10">
          <a:extLst>
            <a:ext uri="{FF2B5EF4-FFF2-40B4-BE49-F238E27FC236}">
              <a16:creationId xmlns:a16="http://schemas.microsoft.com/office/drawing/2014/main" id="{28D8396F-0A10-344D-8080-6D8DBECACA60}"/>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152400</xdr:rowOff>
    </xdr:from>
    <xdr:ext cx="0" cy="292100"/>
    <xdr:sp macro="" textlink="">
      <xdr:nvSpPr>
        <xdr:cNvPr id="1778" name="Text Box 6">
          <a:extLst>
            <a:ext uri="{FF2B5EF4-FFF2-40B4-BE49-F238E27FC236}">
              <a16:creationId xmlns:a16="http://schemas.microsoft.com/office/drawing/2014/main" id="{1A8AB999-5827-FD4C-B8CA-0EAC299A7F74}"/>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152400</xdr:rowOff>
    </xdr:from>
    <xdr:ext cx="0" cy="292100"/>
    <xdr:sp macro="" textlink="">
      <xdr:nvSpPr>
        <xdr:cNvPr id="1779" name="Text Box 10">
          <a:extLst>
            <a:ext uri="{FF2B5EF4-FFF2-40B4-BE49-F238E27FC236}">
              <a16:creationId xmlns:a16="http://schemas.microsoft.com/office/drawing/2014/main" id="{A8F25CE8-69F2-3144-B341-1FE5624B5CDC}"/>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101600</xdr:rowOff>
    </xdr:from>
    <xdr:ext cx="0" cy="292100"/>
    <xdr:sp macro="" textlink="">
      <xdr:nvSpPr>
        <xdr:cNvPr id="1780" name="Text Box 6">
          <a:extLst>
            <a:ext uri="{FF2B5EF4-FFF2-40B4-BE49-F238E27FC236}">
              <a16:creationId xmlns:a16="http://schemas.microsoft.com/office/drawing/2014/main" id="{9807A127-DAC8-8541-943D-5219E2CDB970}"/>
            </a:ext>
          </a:extLst>
        </xdr:cNvPr>
        <xdr:cNvSpPr txBox="1">
          <a:spLocks noChangeArrowheads="1"/>
        </xdr:cNvSpPr>
      </xdr:nvSpPr>
      <xdr:spPr bwMode="auto">
        <a:xfrm>
          <a:off x="2984500" y="13500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152400</xdr:rowOff>
    </xdr:from>
    <xdr:ext cx="0" cy="292100"/>
    <xdr:sp macro="" textlink="">
      <xdr:nvSpPr>
        <xdr:cNvPr id="1781" name="Text Box 10">
          <a:extLst>
            <a:ext uri="{FF2B5EF4-FFF2-40B4-BE49-F238E27FC236}">
              <a16:creationId xmlns:a16="http://schemas.microsoft.com/office/drawing/2014/main" id="{415632D6-D861-6C43-930F-DCF040E8E694}"/>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101600</xdr:rowOff>
    </xdr:from>
    <xdr:ext cx="0" cy="292100"/>
    <xdr:sp macro="" textlink="">
      <xdr:nvSpPr>
        <xdr:cNvPr id="1782" name="Text Box 6">
          <a:extLst>
            <a:ext uri="{FF2B5EF4-FFF2-40B4-BE49-F238E27FC236}">
              <a16:creationId xmlns:a16="http://schemas.microsoft.com/office/drawing/2014/main" id="{88501F0E-059B-4247-B5E9-0E6D65B57289}"/>
            </a:ext>
          </a:extLst>
        </xdr:cNvPr>
        <xdr:cNvSpPr txBox="1">
          <a:spLocks noChangeArrowheads="1"/>
        </xdr:cNvSpPr>
      </xdr:nvSpPr>
      <xdr:spPr bwMode="auto">
        <a:xfrm>
          <a:off x="2984500" y="13500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152400</xdr:rowOff>
    </xdr:from>
    <xdr:ext cx="0" cy="292100"/>
    <xdr:sp macro="" textlink="">
      <xdr:nvSpPr>
        <xdr:cNvPr id="1783" name="Text Box 10">
          <a:extLst>
            <a:ext uri="{FF2B5EF4-FFF2-40B4-BE49-F238E27FC236}">
              <a16:creationId xmlns:a16="http://schemas.microsoft.com/office/drawing/2014/main" id="{7625DB02-38CB-CC42-8628-2A2BC570484F}"/>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152400</xdr:rowOff>
    </xdr:from>
    <xdr:ext cx="0" cy="292100"/>
    <xdr:sp macro="" textlink="">
      <xdr:nvSpPr>
        <xdr:cNvPr id="1784" name="Text Box 6">
          <a:extLst>
            <a:ext uri="{FF2B5EF4-FFF2-40B4-BE49-F238E27FC236}">
              <a16:creationId xmlns:a16="http://schemas.microsoft.com/office/drawing/2014/main" id="{94E8D7FF-4E2E-F24E-9755-18A9DE7A1BEE}"/>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152400</xdr:rowOff>
    </xdr:from>
    <xdr:ext cx="0" cy="292100"/>
    <xdr:sp macro="" textlink="">
      <xdr:nvSpPr>
        <xdr:cNvPr id="1785" name="Text Box 10">
          <a:extLst>
            <a:ext uri="{FF2B5EF4-FFF2-40B4-BE49-F238E27FC236}">
              <a16:creationId xmlns:a16="http://schemas.microsoft.com/office/drawing/2014/main" id="{F53C8D71-C280-DE44-9F02-83EA7EB9403E}"/>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101600</xdr:rowOff>
    </xdr:from>
    <xdr:ext cx="0" cy="292100"/>
    <xdr:sp macro="" textlink="">
      <xdr:nvSpPr>
        <xdr:cNvPr id="1786" name="Text Box 6">
          <a:extLst>
            <a:ext uri="{FF2B5EF4-FFF2-40B4-BE49-F238E27FC236}">
              <a16:creationId xmlns:a16="http://schemas.microsoft.com/office/drawing/2014/main" id="{AF035CA6-0C75-A549-BAB3-11254ECF06AC}"/>
            </a:ext>
          </a:extLst>
        </xdr:cNvPr>
        <xdr:cNvSpPr txBox="1">
          <a:spLocks noChangeArrowheads="1"/>
        </xdr:cNvSpPr>
      </xdr:nvSpPr>
      <xdr:spPr bwMode="auto">
        <a:xfrm>
          <a:off x="2984500" y="13500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152400</xdr:rowOff>
    </xdr:from>
    <xdr:ext cx="0" cy="292100"/>
    <xdr:sp macro="" textlink="">
      <xdr:nvSpPr>
        <xdr:cNvPr id="1787" name="Text Box 10">
          <a:extLst>
            <a:ext uri="{FF2B5EF4-FFF2-40B4-BE49-F238E27FC236}">
              <a16:creationId xmlns:a16="http://schemas.microsoft.com/office/drawing/2014/main" id="{F3310F3E-A73E-6F4E-BDE9-3FC8BB3D4543}"/>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660400</xdr:colOff>
      <xdr:row>15</xdr:row>
      <xdr:rowOff>152400</xdr:rowOff>
    </xdr:from>
    <xdr:ext cx="0" cy="292100"/>
    <xdr:sp macro="" textlink="">
      <xdr:nvSpPr>
        <xdr:cNvPr id="1788" name="Text Box 6">
          <a:extLst>
            <a:ext uri="{FF2B5EF4-FFF2-40B4-BE49-F238E27FC236}">
              <a16:creationId xmlns:a16="http://schemas.microsoft.com/office/drawing/2014/main" id="{18548E6D-2C43-C24D-83C2-D47667D81F86}"/>
            </a:ext>
          </a:extLst>
        </xdr:cNvPr>
        <xdr:cNvSpPr txBox="1">
          <a:spLocks noChangeArrowheads="1"/>
        </xdr:cNvSpPr>
      </xdr:nvSpPr>
      <xdr:spPr bwMode="auto">
        <a:xfrm>
          <a:off x="30353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152400</xdr:rowOff>
    </xdr:from>
    <xdr:ext cx="0" cy="292100"/>
    <xdr:sp macro="" textlink="">
      <xdr:nvSpPr>
        <xdr:cNvPr id="1789" name="Text Box 10">
          <a:extLst>
            <a:ext uri="{FF2B5EF4-FFF2-40B4-BE49-F238E27FC236}">
              <a16:creationId xmlns:a16="http://schemas.microsoft.com/office/drawing/2014/main" id="{96548C5D-4B96-4949-AEFF-02E4A39541AE}"/>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101600</xdr:rowOff>
    </xdr:from>
    <xdr:ext cx="0" cy="292100"/>
    <xdr:sp macro="" textlink="">
      <xdr:nvSpPr>
        <xdr:cNvPr id="1790" name="Text Box 6">
          <a:extLst>
            <a:ext uri="{FF2B5EF4-FFF2-40B4-BE49-F238E27FC236}">
              <a16:creationId xmlns:a16="http://schemas.microsoft.com/office/drawing/2014/main" id="{BE3BF1EA-7191-E84E-B919-1D72DEE4C843}"/>
            </a:ext>
          </a:extLst>
        </xdr:cNvPr>
        <xdr:cNvSpPr txBox="1">
          <a:spLocks noChangeArrowheads="1"/>
        </xdr:cNvSpPr>
      </xdr:nvSpPr>
      <xdr:spPr bwMode="auto">
        <a:xfrm>
          <a:off x="2984500" y="13500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152400</xdr:rowOff>
    </xdr:from>
    <xdr:ext cx="0" cy="292100"/>
    <xdr:sp macro="" textlink="">
      <xdr:nvSpPr>
        <xdr:cNvPr id="1791" name="Text Box 10">
          <a:extLst>
            <a:ext uri="{FF2B5EF4-FFF2-40B4-BE49-F238E27FC236}">
              <a16:creationId xmlns:a16="http://schemas.microsoft.com/office/drawing/2014/main" id="{EA7584A2-0D0A-2C4C-8FBB-0AE691C845D4}"/>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152400</xdr:rowOff>
    </xdr:from>
    <xdr:ext cx="0" cy="292100"/>
    <xdr:sp macro="" textlink="">
      <xdr:nvSpPr>
        <xdr:cNvPr id="1792" name="Text Box 6">
          <a:extLst>
            <a:ext uri="{FF2B5EF4-FFF2-40B4-BE49-F238E27FC236}">
              <a16:creationId xmlns:a16="http://schemas.microsoft.com/office/drawing/2014/main" id="{D7A1DFBB-DCD8-6443-BC3F-EB8E641807FC}"/>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152400</xdr:rowOff>
    </xdr:from>
    <xdr:ext cx="0" cy="292100"/>
    <xdr:sp macro="" textlink="">
      <xdr:nvSpPr>
        <xdr:cNvPr id="1793" name="Text Box 10">
          <a:extLst>
            <a:ext uri="{FF2B5EF4-FFF2-40B4-BE49-F238E27FC236}">
              <a16:creationId xmlns:a16="http://schemas.microsoft.com/office/drawing/2014/main" id="{60EDFF1F-453C-C54C-BE49-B9AD3ED75FC1}"/>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101600</xdr:rowOff>
    </xdr:from>
    <xdr:ext cx="0" cy="292100"/>
    <xdr:sp macro="" textlink="">
      <xdr:nvSpPr>
        <xdr:cNvPr id="1794" name="Text Box 6">
          <a:extLst>
            <a:ext uri="{FF2B5EF4-FFF2-40B4-BE49-F238E27FC236}">
              <a16:creationId xmlns:a16="http://schemas.microsoft.com/office/drawing/2014/main" id="{75FF6391-F443-504E-8AB4-D4BA31B1D0D3}"/>
            </a:ext>
          </a:extLst>
        </xdr:cNvPr>
        <xdr:cNvSpPr txBox="1">
          <a:spLocks noChangeArrowheads="1"/>
        </xdr:cNvSpPr>
      </xdr:nvSpPr>
      <xdr:spPr bwMode="auto">
        <a:xfrm>
          <a:off x="2984500" y="13500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152400</xdr:rowOff>
    </xdr:from>
    <xdr:ext cx="0" cy="292100"/>
    <xdr:sp macro="" textlink="">
      <xdr:nvSpPr>
        <xdr:cNvPr id="1795" name="Text Box 10">
          <a:extLst>
            <a:ext uri="{FF2B5EF4-FFF2-40B4-BE49-F238E27FC236}">
              <a16:creationId xmlns:a16="http://schemas.microsoft.com/office/drawing/2014/main" id="{69DF1C05-4E8B-0F48-B477-BE953137EF40}"/>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152400</xdr:rowOff>
    </xdr:from>
    <xdr:ext cx="0" cy="292100"/>
    <xdr:sp macro="" textlink="">
      <xdr:nvSpPr>
        <xdr:cNvPr id="1796" name="Text Box 6">
          <a:extLst>
            <a:ext uri="{FF2B5EF4-FFF2-40B4-BE49-F238E27FC236}">
              <a16:creationId xmlns:a16="http://schemas.microsoft.com/office/drawing/2014/main" id="{A9B08345-71B6-DE45-9AEA-401EA916CAA4}"/>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152400</xdr:rowOff>
    </xdr:from>
    <xdr:ext cx="0" cy="292100"/>
    <xdr:sp macro="" textlink="">
      <xdr:nvSpPr>
        <xdr:cNvPr id="1797" name="Text Box 10">
          <a:extLst>
            <a:ext uri="{FF2B5EF4-FFF2-40B4-BE49-F238E27FC236}">
              <a16:creationId xmlns:a16="http://schemas.microsoft.com/office/drawing/2014/main" id="{5DB29588-5D68-3F4F-ADB5-84CC3E80A155}"/>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101600</xdr:rowOff>
    </xdr:from>
    <xdr:ext cx="0" cy="292100"/>
    <xdr:sp macro="" textlink="">
      <xdr:nvSpPr>
        <xdr:cNvPr id="1798" name="Text Box 6">
          <a:extLst>
            <a:ext uri="{FF2B5EF4-FFF2-40B4-BE49-F238E27FC236}">
              <a16:creationId xmlns:a16="http://schemas.microsoft.com/office/drawing/2014/main" id="{0F19F7A9-1A76-2A4A-9AAE-0270CE0A8D86}"/>
            </a:ext>
          </a:extLst>
        </xdr:cNvPr>
        <xdr:cNvSpPr txBox="1">
          <a:spLocks noChangeArrowheads="1"/>
        </xdr:cNvSpPr>
      </xdr:nvSpPr>
      <xdr:spPr bwMode="auto">
        <a:xfrm>
          <a:off x="2984500" y="13500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152400</xdr:rowOff>
    </xdr:from>
    <xdr:ext cx="0" cy="292100"/>
    <xdr:sp macro="" textlink="">
      <xdr:nvSpPr>
        <xdr:cNvPr id="1799" name="Text Box 10">
          <a:extLst>
            <a:ext uri="{FF2B5EF4-FFF2-40B4-BE49-F238E27FC236}">
              <a16:creationId xmlns:a16="http://schemas.microsoft.com/office/drawing/2014/main" id="{BDB1B05E-9600-AF40-A45D-DB597DAEB3EA}"/>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101600</xdr:rowOff>
    </xdr:from>
    <xdr:ext cx="0" cy="292100"/>
    <xdr:sp macro="" textlink="">
      <xdr:nvSpPr>
        <xdr:cNvPr id="1800" name="Text Box 6">
          <a:extLst>
            <a:ext uri="{FF2B5EF4-FFF2-40B4-BE49-F238E27FC236}">
              <a16:creationId xmlns:a16="http://schemas.microsoft.com/office/drawing/2014/main" id="{CBF03E71-D14D-CD42-8B84-0DA789537E0F}"/>
            </a:ext>
          </a:extLst>
        </xdr:cNvPr>
        <xdr:cNvSpPr txBox="1">
          <a:spLocks noChangeArrowheads="1"/>
        </xdr:cNvSpPr>
      </xdr:nvSpPr>
      <xdr:spPr bwMode="auto">
        <a:xfrm>
          <a:off x="2984500" y="13500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152400</xdr:rowOff>
    </xdr:from>
    <xdr:ext cx="0" cy="292100"/>
    <xdr:sp macro="" textlink="">
      <xdr:nvSpPr>
        <xdr:cNvPr id="1801" name="Text Box 10">
          <a:extLst>
            <a:ext uri="{FF2B5EF4-FFF2-40B4-BE49-F238E27FC236}">
              <a16:creationId xmlns:a16="http://schemas.microsoft.com/office/drawing/2014/main" id="{3FCA6CF4-A8B8-A34C-A8D8-611AEA4B6DF8}"/>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152400</xdr:rowOff>
    </xdr:from>
    <xdr:ext cx="0" cy="292100"/>
    <xdr:sp macro="" textlink="">
      <xdr:nvSpPr>
        <xdr:cNvPr id="1802" name="Text Box 6">
          <a:extLst>
            <a:ext uri="{FF2B5EF4-FFF2-40B4-BE49-F238E27FC236}">
              <a16:creationId xmlns:a16="http://schemas.microsoft.com/office/drawing/2014/main" id="{37088926-E22B-E94E-BFD6-D972A7F2F72B}"/>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152400</xdr:rowOff>
    </xdr:from>
    <xdr:ext cx="0" cy="292100"/>
    <xdr:sp macro="" textlink="">
      <xdr:nvSpPr>
        <xdr:cNvPr id="1803" name="Text Box 10">
          <a:extLst>
            <a:ext uri="{FF2B5EF4-FFF2-40B4-BE49-F238E27FC236}">
              <a16:creationId xmlns:a16="http://schemas.microsoft.com/office/drawing/2014/main" id="{F505F3BE-B88D-CF48-A9A8-A382E789CADC}"/>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101600</xdr:rowOff>
    </xdr:from>
    <xdr:ext cx="0" cy="292100"/>
    <xdr:sp macro="" textlink="">
      <xdr:nvSpPr>
        <xdr:cNvPr id="1804" name="Text Box 6">
          <a:extLst>
            <a:ext uri="{FF2B5EF4-FFF2-40B4-BE49-F238E27FC236}">
              <a16:creationId xmlns:a16="http://schemas.microsoft.com/office/drawing/2014/main" id="{F987442A-CECC-B24F-A0CC-28CEE9583EB4}"/>
            </a:ext>
          </a:extLst>
        </xdr:cNvPr>
        <xdr:cNvSpPr txBox="1">
          <a:spLocks noChangeArrowheads="1"/>
        </xdr:cNvSpPr>
      </xdr:nvSpPr>
      <xdr:spPr bwMode="auto">
        <a:xfrm>
          <a:off x="2984500" y="13500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152400</xdr:rowOff>
    </xdr:from>
    <xdr:ext cx="0" cy="292100"/>
    <xdr:sp macro="" textlink="">
      <xdr:nvSpPr>
        <xdr:cNvPr id="1805" name="Text Box 10">
          <a:extLst>
            <a:ext uri="{FF2B5EF4-FFF2-40B4-BE49-F238E27FC236}">
              <a16:creationId xmlns:a16="http://schemas.microsoft.com/office/drawing/2014/main" id="{AB46B8CA-AD49-A849-ACBE-F38518ABB9A8}"/>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152400</xdr:rowOff>
    </xdr:from>
    <xdr:ext cx="0" cy="292100"/>
    <xdr:sp macro="" textlink="">
      <xdr:nvSpPr>
        <xdr:cNvPr id="1806" name="Text Box 6">
          <a:extLst>
            <a:ext uri="{FF2B5EF4-FFF2-40B4-BE49-F238E27FC236}">
              <a16:creationId xmlns:a16="http://schemas.microsoft.com/office/drawing/2014/main" id="{68E36317-0381-2442-9413-024590308D2F}"/>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152400</xdr:rowOff>
    </xdr:from>
    <xdr:ext cx="0" cy="292100"/>
    <xdr:sp macro="" textlink="">
      <xdr:nvSpPr>
        <xdr:cNvPr id="1807" name="Text Box 10">
          <a:extLst>
            <a:ext uri="{FF2B5EF4-FFF2-40B4-BE49-F238E27FC236}">
              <a16:creationId xmlns:a16="http://schemas.microsoft.com/office/drawing/2014/main" id="{89E46286-3170-1540-A09A-6A054793F5BC}"/>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101600</xdr:rowOff>
    </xdr:from>
    <xdr:ext cx="0" cy="292100"/>
    <xdr:sp macro="" textlink="">
      <xdr:nvSpPr>
        <xdr:cNvPr id="1808" name="Text Box 6">
          <a:extLst>
            <a:ext uri="{FF2B5EF4-FFF2-40B4-BE49-F238E27FC236}">
              <a16:creationId xmlns:a16="http://schemas.microsoft.com/office/drawing/2014/main" id="{B6775EEA-1F53-1647-A1DB-D89252B82ECA}"/>
            </a:ext>
          </a:extLst>
        </xdr:cNvPr>
        <xdr:cNvSpPr txBox="1">
          <a:spLocks noChangeArrowheads="1"/>
        </xdr:cNvSpPr>
      </xdr:nvSpPr>
      <xdr:spPr bwMode="auto">
        <a:xfrm>
          <a:off x="2984500" y="13500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152400</xdr:rowOff>
    </xdr:from>
    <xdr:ext cx="0" cy="292100"/>
    <xdr:sp macro="" textlink="">
      <xdr:nvSpPr>
        <xdr:cNvPr id="1809" name="Text Box 10">
          <a:extLst>
            <a:ext uri="{FF2B5EF4-FFF2-40B4-BE49-F238E27FC236}">
              <a16:creationId xmlns:a16="http://schemas.microsoft.com/office/drawing/2014/main" id="{DC20DF29-03C2-1944-9A07-9808EFB0EA96}"/>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152400</xdr:rowOff>
    </xdr:from>
    <xdr:ext cx="0" cy="292100"/>
    <xdr:sp macro="" textlink="">
      <xdr:nvSpPr>
        <xdr:cNvPr id="1810" name="Text Box 6">
          <a:extLst>
            <a:ext uri="{FF2B5EF4-FFF2-40B4-BE49-F238E27FC236}">
              <a16:creationId xmlns:a16="http://schemas.microsoft.com/office/drawing/2014/main" id="{EAD08E17-D323-594A-8BB2-6B8DD42E97EA}"/>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152400</xdr:rowOff>
    </xdr:from>
    <xdr:ext cx="0" cy="292100"/>
    <xdr:sp macro="" textlink="">
      <xdr:nvSpPr>
        <xdr:cNvPr id="1811" name="Text Box 10">
          <a:extLst>
            <a:ext uri="{FF2B5EF4-FFF2-40B4-BE49-F238E27FC236}">
              <a16:creationId xmlns:a16="http://schemas.microsoft.com/office/drawing/2014/main" id="{05BBB02C-4BAC-D047-884A-8B9485D883D6}"/>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101600</xdr:rowOff>
    </xdr:from>
    <xdr:ext cx="0" cy="292100"/>
    <xdr:sp macro="" textlink="">
      <xdr:nvSpPr>
        <xdr:cNvPr id="1812" name="Text Box 6">
          <a:extLst>
            <a:ext uri="{FF2B5EF4-FFF2-40B4-BE49-F238E27FC236}">
              <a16:creationId xmlns:a16="http://schemas.microsoft.com/office/drawing/2014/main" id="{00FF019A-C446-4F45-BE40-92891722CCBC}"/>
            </a:ext>
          </a:extLst>
        </xdr:cNvPr>
        <xdr:cNvSpPr txBox="1">
          <a:spLocks noChangeArrowheads="1"/>
        </xdr:cNvSpPr>
      </xdr:nvSpPr>
      <xdr:spPr bwMode="auto">
        <a:xfrm>
          <a:off x="2984500" y="13500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152400</xdr:rowOff>
    </xdr:from>
    <xdr:ext cx="0" cy="292100"/>
    <xdr:sp macro="" textlink="">
      <xdr:nvSpPr>
        <xdr:cNvPr id="1813" name="Text Box 10">
          <a:extLst>
            <a:ext uri="{FF2B5EF4-FFF2-40B4-BE49-F238E27FC236}">
              <a16:creationId xmlns:a16="http://schemas.microsoft.com/office/drawing/2014/main" id="{C80E8999-CB9F-A547-9B71-65E376CFBC7C}"/>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101600</xdr:rowOff>
    </xdr:from>
    <xdr:ext cx="0" cy="292100"/>
    <xdr:sp macro="" textlink="">
      <xdr:nvSpPr>
        <xdr:cNvPr id="1814" name="Text Box 6">
          <a:extLst>
            <a:ext uri="{FF2B5EF4-FFF2-40B4-BE49-F238E27FC236}">
              <a16:creationId xmlns:a16="http://schemas.microsoft.com/office/drawing/2014/main" id="{FC0ADD9E-8108-9A42-8EC4-9ED98A5FB752}"/>
            </a:ext>
          </a:extLst>
        </xdr:cNvPr>
        <xdr:cNvSpPr txBox="1">
          <a:spLocks noChangeArrowheads="1"/>
        </xdr:cNvSpPr>
      </xdr:nvSpPr>
      <xdr:spPr bwMode="auto">
        <a:xfrm>
          <a:off x="2984500" y="13500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152400</xdr:rowOff>
    </xdr:from>
    <xdr:ext cx="0" cy="292100"/>
    <xdr:sp macro="" textlink="">
      <xdr:nvSpPr>
        <xdr:cNvPr id="1815" name="Text Box 10">
          <a:extLst>
            <a:ext uri="{FF2B5EF4-FFF2-40B4-BE49-F238E27FC236}">
              <a16:creationId xmlns:a16="http://schemas.microsoft.com/office/drawing/2014/main" id="{1675B5E8-7189-8944-895C-1B94B849F279}"/>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152400</xdr:rowOff>
    </xdr:from>
    <xdr:ext cx="0" cy="292100"/>
    <xdr:sp macro="" textlink="">
      <xdr:nvSpPr>
        <xdr:cNvPr id="1816" name="Text Box 6">
          <a:extLst>
            <a:ext uri="{FF2B5EF4-FFF2-40B4-BE49-F238E27FC236}">
              <a16:creationId xmlns:a16="http://schemas.microsoft.com/office/drawing/2014/main" id="{79AEC154-D028-3B43-9D53-4CDEC5E53487}"/>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152400</xdr:rowOff>
    </xdr:from>
    <xdr:ext cx="0" cy="292100"/>
    <xdr:sp macro="" textlink="">
      <xdr:nvSpPr>
        <xdr:cNvPr id="1817" name="Text Box 10">
          <a:extLst>
            <a:ext uri="{FF2B5EF4-FFF2-40B4-BE49-F238E27FC236}">
              <a16:creationId xmlns:a16="http://schemas.microsoft.com/office/drawing/2014/main" id="{2491B1F7-6DB6-944D-9D01-511D52D7886C}"/>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101600</xdr:rowOff>
    </xdr:from>
    <xdr:ext cx="0" cy="292100"/>
    <xdr:sp macro="" textlink="">
      <xdr:nvSpPr>
        <xdr:cNvPr id="1818" name="Text Box 6">
          <a:extLst>
            <a:ext uri="{FF2B5EF4-FFF2-40B4-BE49-F238E27FC236}">
              <a16:creationId xmlns:a16="http://schemas.microsoft.com/office/drawing/2014/main" id="{62B0D286-E224-4B46-859B-6CC97690E002}"/>
            </a:ext>
          </a:extLst>
        </xdr:cNvPr>
        <xdr:cNvSpPr txBox="1">
          <a:spLocks noChangeArrowheads="1"/>
        </xdr:cNvSpPr>
      </xdr:nvSpPr>
      <xdr:spPr bwMode="auto">
        <a:xfrm>
          <a:off x="2984500" y="13500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15</xdr:row>
      <xdr:rowOff>152400</xdr:rowOff>
    </xdr:from>
    <xdr:ext cx="0" cy="292100"/>
    <xdr:sp macro="" textlink="">
      <xdr:nvSpPr>
        <xdr:cNvPr id="1819" name="Text Box 10">
          <a:extLst>
            <a:ext uri="{FF2B5EF4-FFF2-40B4-BE49-F238E27FC236}">
              <a16:creationId xmlns:a16="http://schemas.microsoft.com/office/drawing/2014/main" id="{BF7F59A7-5C5F-304A-AD10-CD7632720F07}"/>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152400</xdr:rowOff>
    </xdr:from>
    <xdr:ext cx="0" cy="292100"/>
    <xdr:sp macro="" textlink="">
      <xdr:nvSpPr>
        <xdr:cNvPr id="1820" name="Text Box 6">
          <a:extLst>
            <a:ext uri="{FF2B5EF4-FFF2-40B4-BE49-F238E27FC236}">
              <a16:creationId xmlns:a16="http://schemas.microsoft.com/office/drawing/2014/main" id="{DCDAC63C-AEF5-1449-8416-7CF3E260A950}"/>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152400</xdr:rowOff>
    </xdr:from>
    <xdr:ext cx="0" cy="292100"/>
    <xdr:sp macro="" textlink="">
      <xdr:nvSpPr>
        <xdr:cNvPr id="1821" name="Text Box 10">
          <a:extLst>
            <a:ext uri="{FF2B5EF4-FFF2-40B4-BE49-F238E27FC236}">
              <a16:creationId xmlns:a16="http://schemas.microsoft.com/office/drawing/2014/main" id="{E4028B72-6C1F-F74B-99B2-F2CEBC4BCFDD}"/>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152400</xdr:rowOff>
    </xdr:from>
    <xdr:ext cx="0" cy="292100"/>
    <xdr:sp macro="" textlink="">
      <xdr:nvSpPr>
        <xdr:cNvPr id="1822" name="Text Box 6">
          <a:extLst>
            <a:ext uri="{FF2B5EF4-FFF2-40B4-BE49-F238E27FC236}">
              <a16:creationId xmlns:a16="http://schemas.microsoft.com/office/drawing/2014/main" id="{A27F7A54-311C-4D41-8BED-220E028F0BE1}"/>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152400</xdr:rowOff>
    </xdr:from>
    <xdr:ext cx="0" cy="292100"/>
    <xdr:sp macro="" textlink="">
      <xdr:nvSpPr>
        <xdr:cNvPr id="1823" name="Text Box 10">
          <a:extLst>
            <a:ext uri="{FF2B5EF4-FFF2-40B4-BE49-F238E27FC236}">
              <a16:creationId xmlns:a16="http://schemas.microsoft.com/office/drawing/2014/main" id="{01D2164E-7623-5B43-A0BD-110D2B21EB25}"/>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152400</xdr:rowOff>
    </xdr:from>
    <xdr:ext cx="0" cy="292100"/>
    <xdr:sp macro="" textlink="">
      <xdr:nvSpPr>
        <xdr:cNvPr id="1824" name="Text Box 6">
          <a:extLst>
            <a:ext uri="{FF2B5EF4-FFF2-40B4-BE49-F238E27FC236}">
              <a16:creationId xmlns:a16="http://schemas.microsoft.com/office/drawing/2014/main" id="{3BD5EBD0-16F5-1047-9F4E-64AAA005A1B3}"/>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152400</xdr:rowOff>
    </xdr:from>
    <xdr:ext cx="0" cy="292100"/>
    <xdr:sp macro="" textlink="">
      <xdr:nvSpPr>
        <xdr:cNvPr id="1825" name="Text Box 10">
          <a:extLst>
            <a:ext uri="{FF2B5EF4-FFF2-40B4-BE49-F238E27FC236}">
              <a16:creationId xmlns:a16="http://schemas.microsoft.com/office/drawing/2014/main" id="{C2A4964D-81C1-294A-A05C-2B50A7FD6049}"/>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101600</xdr:rowOff>
    </xdr:from>
    <xdr:ext cx="0" cy="292100"/>
    <xdr:sp macro="" textlink="">
      <xdr:nvSpPr>
        <xdr:cNvPr id="1826" name="Text Box 6">
          <a:extLst>
            <a:ext uri="{FF2B5EF4-FFF2-40B4-BE49-F238E27FC236}">
              <a16:creationId xmlns:a16="http://schemas.microsoft.com/office/drawing/2014/main" id="{A0A240AA-48C0-734F-8736-7368953D636B}"/>
            </a:ext>
          </a:extLst>
        </xdr:cNvPr>
        <xdr:cNvSpPr txBox="1">
          <a:spLocks noChangeArrowheads="1"/>
        </xdr:cNvSpPr>
      </xdr:nvSpPr>
      <xdr:spPr bwMode="auto">
        <a:xfrm>
          <a:off x="2984500" y="13792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152400</xdr:rowOff>
    </xdr:from>
    <xdr:ext cx="0" cy="292100"/>
    <xdr:sp macro="" textlink="">
      <xdr:nvSpPr>
        <xdr:cNvPr id="1827" name="Text Box 10">
          <a:extLst>
            <a:ext uri="{FF2B5EF4-FFF2-40B4-BE49-F238E27FC236}">
              <a16:creationId xmlns:a16="http://schemas.microsoft.com/office/drawing/2014/main" id="{22C83FB8-9F73-6D47-983A-421E1A3B8F34}"/>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101600</xdr:rowOff>
    </xdr:from>
    <xdr:ext cx="0" cy="266700"/>
    <xdr:sp macro="" textlink="">
      <xdr:nvSpPr>
        <xdr:cNvPr id="1828" name="Text Box 6">
          <a:extLst>
            <a:ext uri="{FF2B5EF4-FFF2-40B4-BE49-F238E27FC236}">
              <a16:creationId xmlns:a16="http://schemas.microsoft.com/office/drawing/2014/main" id="{D747BEDE-ABB8-3C44-A6C7-73FC5ACAA563}"/>
            </a:ext>
          </a:extLst>
        </xdr:cNvPr>
        <xdr:cNvSpPr txBox="1">
          <a:spLocks noChangeArrowheads="1"/>
        </xdr:cNvSpPr>
      </xdr:nvSpPr>
      <xdr:spPr bwMode="auto">
        <a:xfrm>
          <a:off x="2984500" y="13792200"/>
          <a:ext cx="0" cy="2667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152400</xdr:rowOff>
    </xdr:from>
    <xdr:ext cx="0" cy="266700"/>
    <xdr:sp macro="" textlink="">
      <xdr:nvSpPr>
        <xdr:cNvPr id="1829" name="Text Box 10">
          <a:extLst>
            <a:ext uri="{FF2B5EF4-FFF2-40B4-BE49-F238E27FC236}">
              <a16:creationId xmlns:a16="http://schemas.microsoft.com/office/drawing/2014/main" id="{64DBDB77-D14A-724F-A579-1D37C3D494BB}"/>
            </a:ext>
          </a:extLst>
        </xdr:cNvPr>
        <xdr:cNvSpPr txBox="1">
          <a:spLocks noChangeArrowheads="1"/>
        </xdr:cNvSpPr>
      </xdr:nvSpPr>
      <xdr:spPr bwMode="auto">
        <a:xfrm>
          <a:off x="2984500" y="13843000"/>
          <a:ext cx="0" cy="2667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152400</xdr:rowOff>
    </xdr:from>
    <xdr:ext cx="0" cy="266700"/>
    <xdr:sp macro="" textlink="">
      <xdr:nvSpPr>
        <xdr:cNvPr id="1830" name="Text Box 6">
          <a:extLst>
            <a:ext uri="{FF2B5EF4-FFF2-40B4-BE49-F238E27FC236}">
              <a16:creationId xmlns:a16="http://schemas.microsoft.com/office/drawing/2014/main" id="{99AE7A4E-4D3F-F445-BDCC-EA7C45DF3404}"/>
            </a:ext>
          </a:extLst>
        </xdr:cNvPr>
        <xdr:cNvSpPr txBox="1">
          <a:spLocks noChangeArrowheads="1"/>
        </xdr:cNvSpPr>
      </xdr:nvSpPr>
      <xdr:spPr bwMode="auto">
        <a:xfrm>
          <a:off x="2984500" y="13843000"/>
          <a:ext cx="0" cy="2667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152400</xdr:rowOff>
    </xdr:from>
    <xdr:ext cx="0" cy="266700"/>
    <xdr:sp macro="" textlink="">
      <xdr:nvSpPr>
        <xdr:cNvPr id="1831" name="Text Box 10">
          <a:extLst>
            <a:ext uri="{FF2B5EF4-FFF2-40B4-BE49-F238E27FC236}">
              <a16:creationId xmlns:a16="http://schemas.microsoft.com/office/drawing/2014/main" id="{4ECDA427-ADB0-884E-A680-B73EAAE656D5}"/>
            </a:ext>
          </a:extLst>
        </xdr:cNvPr>
        <xdr:cNvSpPr txBox="1">
          <a:spLocks noChangeArrowheads="1"/>
        </xdr:cNvSpPr>
      </xdr:nvSpPr>
      <xdr:spPr bwMode="auto">
        <a:xfrm>
          <a:off x="2984500" y="13843000"/>
          <a:ext cx="0" cy="2667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152400</xdr:rowOff>
    </xdr:from>
    <xdr:ext cx="0" cy="292100"/>
    <xdr:sp macro="" textlink="">
      <xdr:nvSpPr>
        <xdr:cNvPr id="1832" name="Text Box 6">
          <a:extLst>
            <a:ext uri="{FF2B5EF4-FFF2-40B4-BE49-F238E27FC236}">
              <a16:creationId xmlns:a16="http://schemas.microsoft.com/office/drawing/2014/main" id="{D4FFC741-DD98-504E-B46A-23951FF56A7E}"/>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152400</xdr:rowOff>
    </xdr:from>
    <xdr:ext cx="0" cy="292100"/>
    <xdr:sp macro="" textlink="">
      <xdr:nvSpPr>
        <xdr:cNvPr id="1833" name="Text Box 10">
          <a:extLst>
            <a:ext uri="{FF2B5EF4-FFF2-40B4-BE49-F238E27FC236}">
              <a16:creationId xmlns:a16="http://schemas.microsoft.com/office/drawing/2014/main" id="{E1C59585-5BB2-1D4B-92FD-D0806B423581}"/>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101600</xdr:rowOff>
    </xdr:from>
    <xdr:ext cx="0" cy="292100"/>
    <xdr:sp macro="" textlink="">
      <xdr:nvSpPr>
        <xdr:cNvPr id="1834" name="Text Box 6">
          <a:extLst>
            <a:ext uri="{FF2B5EF4-FFF2-40B4-BE49-F238E27FC236}">
              <a16:creationId xmlns:a16="http://schemas.microsoft.com/office/drawing/2014/main" id="{7CBE20DB-B8C6-DC45-9961-612473C77C36}"/>
            </a:ext>
          </a:extLst>
        </xdr:cNvPr>
        <xdr:cNvSpPr txBox="1">
          <a:spLocks noChangeArrowheads="1"/>
        </xdr:cNvSpPr>
      </xdr:nvSpPr>
      <xdr:spPr bwMode="auto">
        <a:xfrm>
          <a:off x="2984500" y="13792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152400</xdr:rowOff>
    </xdr:from>
    <xdr:ext cx="0" cy="292100"/>
    <xdr:sp macro="" textlink="">
      <xdr:nvSpPr>
        <xdr:cNvPr id="1835" name="Text Box 10">
          <a:extLst>
            <a:ext uri="{FF2B5EF4-FFF2-40B4-BE49-F238E27FC236}">
              <a16:creationId xmlns:a16="http://schemas.microsoft.com/office/drawing/2014/main" id="{64856340-7B2A-DD45-A167-B07881410EA4}"/>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152400</xdr:rowOff>
    </xdr:from>
    <xdr:ext cx="0" cy="292100"/>
    <xdr:sp macro="" textlink="">
      <xdr:nvSpPr>
        <xdr:cNvPr id="1836" name="Text Box 6">
          <a:extLst>
            <a:ext uri="{FF2B5EF4-FFF2-40B4-BE49-F238E27FC236}">
              <a16:creationId xmlns:a16="http://schemas.microsoft.com/office/drawing/2014/main" id="{15E78719-F052-3848-A1A1-950768260AA2}"/>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152400</xdr:rowOff>
    </xdr:from>
    <xdr:ext cx="0" cy="292100"/>
    <xdr:sp macro="" textlink="">
      <xdr:nvSpPr>
        <xdr:cNvPr id="1837" name="Text Box 10">
          <a:extLst>
            <a:ext uri="{FF2B5EF4-FFF2-40B4-BE49-F238E27FC236}">
              <a16:creationId xmlns:a16="http://schemas.microsoft.com/office/drawing/2014/main" id="{ADDAF71C-6F4A-3443-BD71-ABD35B5DD632}"/>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101600</xdr:rowOff>
    </xdr:from>
    <xdr:ext cx="0" cy="292100"/>
    <xdr:sp macro="" textlink="">
      <xdr:nvSpPr>
        <xdr:cNvPr id="1838" name="Text Box 6">
          <a:extLst>
            <a:ext uri="{FF2B5EF4-FFF2-40B4-BE49-F238E27FC236}">
              <a16:creationId xmlns:a16="http://schemas.microsoft.com/office/drawing/2014/main" id="{67D55AC3-C8EC-B047-9EC9-9BA2E1978E63}"/>
            </a:ext>
          </a:extLst>
        </xdr:cNvPr>
        <xdr:cNvSpPr txBox="1">
          <a:spLocks noChangeArrowheads="1"/>
        </xdr:cNvSpPr>
      </xdr:nvSpPr>
      <xdr:spPr bwMode="auto">
        <a:xfrm>
          <a:off x="2984500" y="13792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152400</xdr:rowOff>
    </xdr:from>
    <xdr:ext cx="0" cy="292100"/>
    <xdr:sp macro="" textlink="">
      <xdr:nvSpPr>
        <xdr:cNvPr id="1839" name="Text Box 10">
          <a:extLst>
            <a:ext uri="{FF2B5EF4-FFF2-40B4-BE49-F238E27FC236}">
              <a16:creationId xmlns:a16="http://schemas.microsoft.com/office/drawing/2014/main" id="{3843FBD1-C727-AB4C-B039-52DB1E7E17FA}"/>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152400</xdr:rowOff>
    </xdr:from>
    <xdr:ext cx="0" cy="292100"/>
    <xdr:sp macro="" textlink="">
      <xdr:nvSpPr>
        <xdr:cNvPr id="1840" name="Text Box 6">
          <a:extLst>
            <a:ext uri="{FF2B5EF4-FFF2-40B4-BE49-F238E27FC236}">
              <a16:creationId xmlns:a16="http://schemas.microsoft.com/office/drawing/2014/main" id="{B56C90D8-36F9-1D4C-AA91-8DF0F3379BD2}"/>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152400</xdr:rowOff>
    </xdr:from>
    <xdr:ext cx="0" cy="292100"/>
    <xdr:sp macro="" textlink="">
      <xdr:nvSpPr>
        <xdr:cNvPr id="1841" name="Text Box 10">
          <a:extLst>
            <a:ext uri="{FF2B5EF4-FFF2-40B4-BE49-F238E27FC236}">
              <a16:creationId xmlns:a16="http://schemas.microsoft.com/office/drawing/2014/main" id="{841E9A50-52C6-FA4E-89F7-AE47B4777B89}"/>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101600</xdr:rowOff>
    </xdr:from>
    <xdr:ext cx="0" cy="292100"/>
    <xdr:sp macro="" textlink="">
      <xdr:nvSpPr>
        <xdr:cNvPr id="1842" name="Text Box 6">
          <a:extLst>
            <a:ext uri="{FF2B5EF4-FFF2-40B4-BE49-F238E27FC236}">
              <a16:creationId xmlns:a16="http://schemas.microsoft.com/office/drawing/2014/main" id="{023ACC26-F637-A24C-8F1F-59FE0E2571FA}"/>
            </a:ext>
          </a:extLst>
        </xdr:cNvPr>
        <xdr:cNvSpPr txBox="1">
          <a:spLocks noChangeArrowheads="1"/>
        </xdr:cNvSpPr>
      </xdr:nvSpPr>
      <xdr:spPr bwMode="auto">
        <a:xfrm>
          <a:off x="2984500" y="13792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152400</xdr:rowOff>
    </xdr:from>
    <xdr:ext cx="0" cy="292100"/>
    <xdr:sp macro="" textlink="">
      <xdr:nvSpPr>
        <xdr:cNvPr id="1843" name="Text Box 10">
          <a:extLst>
            <a:ext uri="{FF2B5EF4-FFF2-40B4-BE49-F238E27FC236}">
              <a16:creationId xmlns:a16="http://schemas.microsoft.com/office/drawing/2014/main" id="{82191A0C-7F57-CE45-A590-C832D0812B34}"/>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101600</xdr:rowOff>
    </xdr:from>
    <xdr:ext cx="0" cy="292100"/>
    <xdr:sp macro="" textlink="">
      <xdr:nvSpPr>
        <xdr:cNvPr id="1844" name="Text Box 6">
          <a:extLst>
            <a:ext uri="{FF2B5EF4-FFF2-40B4-BE49-F238E27FC236}">
              <a16:creationId xmlns:a16="http://schemas.microsoft.com/office/drawing/2014/main" id="{00512CF4-5031-6940-90CB-8CA961232D0A}"/>
            </a:ext>
          </a:extLst>
        </xdr:cNvPr>
        <xdr:cNvSpPr txBox="1">
          <a:spLocks noChangeArrowheads="1"/>
        </xdr:cNvSpPr>
      </xdr:nvSpPr>
      <xdr:spPr bwMode="auto">
        <a:xfrm>
          <a:off x="2984500" y="13792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152400</xdr:rowOff>
    </xdr:from>
    <xdr:ext cx="0" cy="292100"/>
    <xdr:sp macro="" textlink="">
      <xdr:nvSpPr>
        <xdr:cNvPr id="1845" name="Text Box 10">
          <a:extLst>
            <a:ext uri="{FF2B5EF4-FFF2-40B4-BE49-F238E27FC236}">
              <a16:creationId xmlns:a16="http://schemas.microsoft.com/office/drawing/2014/main" id="{37B8B4C6-56D8-1B41-A7E3-63EC340F1F62}"/>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152400</xdr:rowOff>
    </xdr:from>
    <xdr:ext cx="0" cy="292100"/>
    <xdr:sp macro="" textlink="">
      <xdr:nvSpPr>
        <xdr:cNvPr id="1846" name="Text Box 6">
          <a:extLst>
            <a:ext uri="{FF2B5EF4-FFF2-40B4-BE49-F238E27FC236}">
              <a16:creationId xmlns:a16="http://schemas.microsoft.com/office/drawing/2014/main" id="{A87C0B54-DC94-3A40-B917-F4D4F5BD3131}"/>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152400</xdr:rowOff>
    </xdr:from>
    <xdr:ext cx="0" cy="292100"/>
    <xdr:sp macro="" textlink="">
      <xdr:nvSpPr>
        <xdr:cNvPr id="1847" name="Text Box 10">
          <a:extLst>
            <a:ext uri="{FF2B5EF4-FFF2-40B4-BE49-F238E27FC236}">
              <a16:creationId xmlns:a16="http://schemas.microsoft.com/office/drawing/2014/main" id="{A058B615-97C7-F144-A0C8-C00F2AA3ADB3}"/>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101600</xdr:rowOff>
    </xdr:from>
    <xdr:ext cx="0" cy="292100"/>
    <xdr:sp macro="" textlink="">
      <xdr:nvSpPr>
        <xdr:cNvPr id="1848" name="Text Box 6">
          <a:extLst>
            <a:ext uri="{FF2B5EF4-FFF2-40B4-BE49-F238E27FC236}">
              <a16:creationId xmlns:a16="http://schemas.microsoft.com/office/drawing/2014/main" id="{0519BD26-D7C5-2644-8628-712C6C4152FF}"/>
            </a:ext>
          </a:extLst>
        </xdr:cNvPr>
        <xdr:cNvSpPr txBox="1">
          <a:spLocks noChangeArrowheads="1"/>
        </xdr:cNvSpPr>
      </xdr:nvSpPr>
      <xdr:spPr bwMode="auto">
        <a:xfrm>
          <a:off x="2984500" y="13792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152400</xdr:rowOff>
    </xdr:from>
    <xdr:ext cx="0" cy="292100"/>
    <xdr:sp macro="" textlink="">
      <xdr:nvSpPr>
        <xdr:cNvPr id="1849" name="Text Box 10">
          <a:extLst>
            <a:ext uri="{FF2B5EF4-FFF2-40B4-BE49-F238E27FC236}">
              <a16:creationId xmlns:a16="http://schemas.microsoft.com/office/drawing/2014/main" id="{16F00767-9583-1449-9854-8DCB9753471E}"/>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152400</xdr:rowOff>
    </xdr:from>
    <xdr:ext cx="0" cy="292100"/>
    <xdr:sp macro="" textlink="">
      <xdr:nvSpPr>
        <xdr:cNvPr id="1850" name="Text Box 6">
          <a:extLst>
            <a:ext uri="{FF2B5EF4-FFF2-40B4-BE49-F238E27FC236}">
              <a16:creationId xmlns:a16="http://schemas.microsoft.com/office/drawing/2014/main" id="{28768179-017F-574D-8155-17E4A0F977F5}"/>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152400</xdr:rowOff>
    </xdr:from>
    <xdr:ext cx="0" cy="292100"/>
    <xdr:sp macro="" textlink="">
      <xdr:nvSpPr>
        <xdr:cNvPr id="1851" name="Text Box 10">
          <a:extLst>
            <a:ext uri="{FF2B5EF4-FFF2-40B4-BE49-F238E27FC236}">
              <a16:creationId xmlns:a16="http://schemas.microsoft.com/office/drawing/2014/main" id="{35A80F43-BAD2-5F43-B7AB-C16DBB473F81}"/>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101600</xdr:rowOff>
    </xdr:from>
    <xdr:ext cx="0" cy="292100"/>
    <xdr:sp macro="" textlink="">
      <xdr:nvSpPr>
        <xdr:cNvPr id="1852" name="Text Box 6">
          <a:extLst>
            <a:ext uri="{FF2B5EF4-FFF2-40B4-BE49-F238E27FC236}">
              <a16:creationId xmlns:a16="http://schemas.microsoft.com/office/drawing/2014/main" id="{23DB6CE0-B4CA-484D-A88E-D9C99F4DA7FA}"/>
            </a:ext>
          </a:extLst>
        </xdr:cNvPr>
        <xdr:cNvSpPr txBox="1">
          <a:spLocks noChangeArrowheads="1"/>
        </xdr:cNvSpPr>
      </xdr:nvSpPr>
      <xdr:spPr bwMode="auto">
        <a:xfrm>
          <a:off x="2984500" y="13792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152400</xdr:rowOff>
    </xdr:from>
    <xdr:ext cx="0" cy="292100"/>
    <xdr:sp macro="" textlink="">
      <xdr:nvSpPr>
        <xdr:cNvPr id="1853" name="Text Box 10">
          <a:extLst>
            <a:ext uri="{FF2B5EF4-FFF2-40B4-BE49-F238E27FC236}">
              <a16:creationId xmlns:a16="http://schemas.microsoft.com/office/drawing/2014/main" id="{8798235D-3494-394D-987E-F482015AB7FA}"/>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152400</xdr:rowOff>
    </xdr:from>
    <xdr:ext cx="0" cy="292100"/>
    <xdr:sp macro="" textlink="">
      <xdr:nvSpPr>
        <xdr:cNvPr id="1854" name="Text Box 6">
          <a:extLst>
            <a:ext uri="{FF2B5EF4-FFF2-40B4-BE49-F238E27FC236}">
              <a16:creationId xmlns:a16="http://schemas.microsoft.com/office/drawing/2014/main" id="{E545C320-6D7B-EC4E-8462-E4D8A680963F}"/>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152400</xdr:rowOff>
    </xdr:from>
    <xdr:ext cx="0" cy="292100"/>
    <xdr:sp macro="" textlink="">
      <xdr:nvSpPr>
        <xdr:cNvPr id="1855" name="Text Box 10">
          <a:extLst>
            <a:ext uri="{FF2B5EF4-FFF2-40B4-BE49-F238E27FC236}">
              <a16:creationId xmlns:a16="http://schemas.microsoft.com/office/drawing/2014/main" id="{7754FB9A-2A07-9044-B9E6-2BEA0476B0C5}"/>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101600</xdr:rowOff>
    </xdr:from>
    <xdr:ext cx="0" cy="292100"/>
    <xdr:sp macro="" textlink="">
      <xdr:nvSpPr>
        <xdr:cNvPr id="1856" name="Text Box 6">
          <a:extLst>
            <a:ext uri="{FF2B5EF4-FFF2-40B4-BE49-F238E27FC236}">
              <a16:creationId xmlns:a16="http://schemas.microsoft.com/office/drawing/2014/main" id="{FFDD060D-363E-3B4A-A1F6-30E03EA22925}"/>
            </a:ext>
          </a:extLst>
        </xdr:cNvPr>
        <xdr:cNvSpPr txBox="1">
          <a:spLocks noChangeArrowheads="1"/>
        </xdr:cNvSpPr>
      </xdr:nvSpPr>
      <xdr:spPr bwMode="auto">
        <a:xfrm>
          <a:off x="2984500" y="13792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152400</xdr:rowOff>
    </xdr:from>
    <xdr:ext cx="0" cy="292100"/>
    <xdr:sp macro="" textlink="">
      <xdr:nvSpPr>
        <xdr:cNvPr id="1857" name="Text Box 10">
          <a:extLst>
            <a:ext uri="{FF2B5EF4-FFF2-40B4-BE49-F238E27FC236}">
              <a16:creationId xmlns:a16="http://schemas.microsoft.com/office/drawing/2014/main" id="{BEA83156-6A41-CF4F-98AE-75CFB218791B}"/>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101600</xdr:rowOff>
    </xdr:from>
    <xdr:ext cx="0" cy="292100"/>
    <xdr:sp macro="" textlink="">
      <xdr:nvSpPr>
        <xdr:cNvPr id="1858" name="Text Box 6">
          <a:extLst>
            <a:ext uri="{FF2B5EF4-FFF2-40B4-BE49-F238E27FC236}">
              <a16:creationId xmlns:a16="http://schemas.microsoft.com/office/drawing/2014/main" id="{4E2A7DEE-32F4-7343-A906-2737193930E7}"/>
            </a:ext>
          </a:extLst>
        </xdr:cNvPr>
        <xdr:cNvSpPr txBox="1">
          <a:spLocks noChangeArrowheads="1"/>
        </xdr:cNvSpPr>
      </xdr:nvSpPr>
      <xdr:spPr bwMode="auto">
        <a:xfrm>
          <a:off x="2984500" y="13792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152400</xdr:rowOff>
    </xdr:from>
    <xdr:ext cx="0" cy="292100"/>
    <xdr:sp macro="" textlink="">
      <xdr:nvSpPr>
        <xdr:cNvPr id="1859" name="Text Box 10">
          <a:extLst>
            <a:ext uri="{FF2B5EF4-FFF2-40B4-BE49-F238E27FC236}">
              <a16:creationId xmlns:a16="http://schemas.microsoft.com/office/drawing/2014/main" id="{3A3B9343-C02A-6949-A42B-331B8BF3C10D}"/>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152400</xdr:rowOff>
    </xdr:from>
    <xdr:ext cx="0" cy="292100"/>
    <xdr:sp macro="" textlink="">
      <xdr:nvSpPr>
        <xdr:cNvPr id="1860" name="Text Box 6">
          <a:extLst>
            <a:ext uri="{FF2B5EF4-FFF2-40B4-BE49-F238E27FC236}">
              <a16:creationId xmlns:a16="http://schemas.microsoft.com/office/drawing/2014/main" id="{5F337E62-5A5D-0643-AF3B-E754B415B0C2}"/>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152400</xdr:rowOff>
    </xdr:from>
    <xdr:ext cx="0" cy="292100"/>
    <xdr:sp macro="" textlink="">
      <xdr:nvSpPr>
        <xdr:cNvPr id="1861" name="Text Box 10">
          <a:extLst>
            <a:ext uri="{FF2B5EF4-FFF2-40B4-BE49-F238E27FC236}">
              <a16:creationId xmlns:a16="http://schemas.microsoft.com/office/drawing/2014/main" id="{690B031A-1003-334B-B087-A276BA24336F}"/>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101600</xdr:rowOff>
    </xdr:from>
    <xdr:ext cx="0" cy="292100"/>
    <xdr:sp macro="" textlink="">
      <xdr:nvSpPr>
        <xdr:cNvPr id="1862" name="Text Box 6">
          <a:extLst>
            <a:ext uri="{FF2B5EF4-FFF2-40B4-BE49-F238E27FC236}">
              <a16:creationId xmlns:a16="http://schemas.microsoft.com/office/drawing/2014/main" id="{386E0F6D-60AF-5243-854C-80123DB437DE}"/>
            </a:ext>
          </a:extLst>
        </xdr:cNvPr>
        <xdr:cNvSpPr txBox="1">
          <a:spLocks noChangeArrowheads="1"/>
        </xdr:cNvSpPr>
      </xdr:nvSpPr>
      <xdr:spPr bwMode="auto">
        <a:xfrm>
          <a:off x="2984500" y="13792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152400</xdr:rowOff>
    </xdr:from>
    <xdr:ext cx="0" cy="292100"/>
    <xdr:sp macro="" textlink="">
      <xdr:nvSpPr>
        <xdr:cNvPr id="1863" name="Text Box 10">
          <a:extLst>
            <a:ext uri="{FF2B5EF4-FFF2-40B4-BE49-F238E27FC236}">
              <a16:creationId xmlns:a16="http://schemas.microsoft.com/office/drawing/2014/main" id="{C445B822-6687-BA43-8432-FEB9A4FCAE1A}"/>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660400</xdr:colOff>
      <xdr:row>25</xdr:row>
      <xdr:rowOff>152400</xdr:rowOff>
    </xdr:from>
    <xdr:ext cx="0" cy="292100"/>
    <xdr:sp macro="" textlink="">
      <xdr:nvSpPr>
        <xdr:cNvPr id="1864" name="Text Box 6">
          <a:extLst>
            <a:ext uri="{FF2B5EF4-FFF2-40B4-BE49-F238E27FC236}">
              <a16:creationId xmlns:a16="http://schemas.microsoft.com/office/drawing/2014/main" id="{4FE1BB4F-7C97-D443-87FE-48939304931B}"/>
            </a:ext>
          </a:extLst>
        </xdr:cNvPr>
        <xdr:cNvSpPr txBox="1">
          <a:spLocks noChangeArrowheads="1"/>
        </xdr:cNvSpPr>
      </xdr:nvSpPr>
      <xdr:spPr bwMode="auto">
        <a:xfrm>
          <a:off x="30353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152400</xdr:rowOff>
    </xdr:from>
    <xdr:ext cx="0" cy="292100"/>
    <xdr:sp macro="" textlink="">
      <xdr:nvSpPr>
        <xdr:cNvPr id="1865" name="Text Box 10">
          <a:extLst>
            <a:ext uri="{FF2B5EF4-FFF2-40B4-BE49-F238E27FC236}">
              <a16:creationId xmlns:a16="http://schemas.microsoft.com/office/drawing/2014/main" id="{D096A53F-CA4C-7B40-9F66-00F77957BC92}"/>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101600</xdr:rowOff>
    </xdr:from>
    <xdr:ext cx="0" cy="292100"/>
    <xdr:sp macro="" textlink="">
      <xdr:nvSpPr>
        <xdr:cNvPr id="1866" name="Text Box 6">
          <a:extLst>
            <a:ext uri="{FF2B5EF4-FFF2-40B4-BE49-F238E27FC236}">
              <a16:creationId xmlns:a16="http://schemas.microsoft.com/office/drawing/2014/main" id="{5BB88B14-527D-B444-8246-B3F8EB223F51}"/>
            </a:ext>
          </a:extLst>
        </xdr:cNvPr>
        <xdr:cNvSpPr txBox="1">
          <a:spLocks noChangeArrowheads="1"/>
        </xdr:cNvSpPr>
      </xdr:nvSpPr>
      <xdr:spPr bwMode="auto">
        <a:xfrm>
          <a:off x="2984500" y="13792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152400</xdr:rowOff>
    </xdr:from>
    <xdr:ext cx="0" cy="292100"/>
    <xdr:sp macro="" textlink="">
      <xdr:nvSpPr>
        <xdr:cNvPr id="1867" name="Text Box 10">
          <a:extLst>
            <a:ext uri="{FF2B5EF4-FFF2-40B4-BE49-F238E27FC236}">
              <a16:creationId xmlns:a16="http://schemas.microsoft.com/office/drawing/2014/main" id="{90140C9B-54A6-9247-9D54-FBDB086324CC}"/>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152400</xdr:rowOff>
    </xdr:from>
    <xdr:ext cx="0" cy="292100"/>
    <xdr:sp macro="" textlink="">
      <xdr:nvSpPr>
        <xdr:cNvPr id="1868" name="Text Box 6">
          <a:extLst>
            <a:ext uri="{FF2B5EF4-FFF2-40B4-BE49-F238E27FC236}">
              <a16:creationId xmlns:a16="http://schemas.microsoft.com/office/drawing/2014/main" id="{9341EF87-E566-634F-BA95-D4DBC2FCBFED}"/>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152400</xdr:rowOff>
    </xdr:from>
    <xdr:ext cx="0" cy="292100"/>
    <xdr:sp macro="" textlink="">
      <xdr:nvSpPr>
        <xdr:cNvPr id="1869" name="Text Box 10">
          <a:extLst>
            <a:ext uri="{FF2B5EF4-FFF2-40B4-BE49-F238E27FC236}">
              <a16:creationId xmlns:a16="http://schemas.microsoft.com/office/drawing/2014/main" id="{76EA534D-2216-D54F-BA25-FEED46B484BC}"/>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101600</xdr:rowOff>
    </xdr:from>
    <xdr:ext cx="0" cy="292100"/>
    <xdr:sp macro="" textlink="">
      <xdr:nvSpPr>
        <xdr:cNvPr id="1870" name="Text Box 6">
          <a:extLst>
            <a:ext uri="{FF2B5EF4-FFF2-40B4-BE49-F238E27FC236}">
              <a16:creationId xmlns:a16="http://schemas.microsoft.com/office/drawing/2014/main" id="{FCA37CE1-1819-E64C-9D42-4AC0B33A57F5}"/>
            </a:ext>
          </a:extLst>
        </xdr:cNvPr>
        <xdr:cNvSpPr txBox="1">
          <a:spLocks noChangeArrowheads="1"/>
        </xdr:cNvSpPr>
      </xdr:nvSpPr>
      <xdr:spPr bwMode="auto">
        <a:xfrm>
          <a:off x="2984500" y="13792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152400</xdr:rowOff>
    </xdr:from>
    <xdr:ext cx="0" cy="292100"/>
    <xdr:sp macro="" textlink="">
      <xdr:nvSpPr>
        <xdr:cNvPr id="1871" name="Text Box 10">
          <a:extLst>
            <a:ext uri="{FF2B5EF4-FFF2-40B4-BE49-F238E27FC236}">
              <a16:creationId xmlns:a16="http://schemas.microsoft.com/office/drawing/2014/main" id="{F8DE665A-DDEA-E949-88E8-0E3B8C23F783}"/>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152400</xdr:rowOff>
    </xdr:from>
    <xdr:ext cx="0" cy="292100"/>
    <xdr:sp macro="" textlink="">
      <xdr:nvSpPr>
        <xdr:cNvPr id="1872" name="Text Box 6">
          <a:extLst>
            <a:ext uri="{FF2B5EF4-FFF2-40B4-BE49-F238E27FC236}">
              <a16:creationId xmlns:a16="http://schemas.microsoft.com/office/drawing/2014/main" id="{756DC40C-44AA-0C4C-B25C-2685F9C0B35C}"/>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152400</xdr:rowOff>
    </xdr:from>
    <xdr:ext cx="0" cy="292100"/>
    <xdr:sp macro="" textlink="">
      <xdr:nvSpPr>
        <xdr:cNvPr id="1873" name="Text Box 10">
          <a:extLst>
            <a:ext uri="{FF2B5EF4-FFF2-40B4-BE49-F238E27FC236}">
              <a16:creationId xmlns:a16="http://schemas.microsoft.com/office/drawing/2014/main" id="{F4E97F1E-2BD0-FC4C-A288-353F52300A22}"/>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101600</xdr:rowOff>
    </xdr:from>
    <xdr:ext cx="0" cy="292100"/>
    <xdr:sp macro="" textlink="">
      <xdr:nvSpPr>
        <xdr:cNvPr id="1874" name="Text Box 6">
          <a:extLst>
            <a:ext uri="{FF2B5EF4-FFF2-40B4-BE49-F238E27FC236}">
              <a16:creationId xmlns:a16="http://schemas.microsoft.com/office/drawing/2014/main" id="{649F17B4-C2A8-EF44-9246-65B02592DA46}"/>
            </a:ext>
          </a:extLst>
        </xdr:cNvPr>
        <xdr:cNvSpPr txBox="1">
          <a:spLocks noChangeArrowheads="1"/>
        </xdr:cNvSpPr>
      </xdr:nvSpPr>
      <xdr:spPr bwMode="auto">
        <a:xfrm>
          <a:off x="2984500" y="13792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152400</xdr:rowOff>
    </xdr:from>
    <xdr:ext cx="0" cy="292100"/>
    <xdr:sp macro="" textlink="">
      <xdr:nvSpPr>
        <xdr:cNvPr id="1875" name="Text Box 10">
          <a:extLst>
            <a:ext uri="{FF2B5EF4-FFF2-40B4-BE49-F238E27FC236}">
              <a16:creationId xmlns:a16="http://schemas.microsoft.com/office/drawing/2014/main" id="{8278DA53-CC0C-0F45-9DFC-CCE78199A896}"/>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101600</xdr:rowOff>
    </xdr:from>
    <xdr:ext cx="0" cy="292100"/>
    <xdr:sp macro="" textlink="">
      <xdr:nvSpPr>
        <xdr:cNvPr id="1876" name="Text Box 6">
          <a:extLst>
            <a:ext uri="{FF2B5EF4-FFF2-40B4-BE49-F238E27FC236}">
              <a16:creationId xmlns:a16="http://schemas.microsoft.com/office/drawing/2014/main" id="{9B32DB3B-CC21-834D-9D97-492BF3575AFE}"/>
            </a:ext>
          </a:extLst>
        </xdr:cNvPr>
        <xdr:cNvSpPr txBox="1">
          <a:spLocks noChangeArrowheads="1"/>
        </xdr:cNvSpPr>
      </xdr:nvSpPr>
      <xdr:spPr bwMode="auto">
        <a:xfrm>
          <a:off x="2984500" y="13792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152400</xdr:rowOff>
    </xdr:from>
    <xdr:ext cx="0" cy="292100"/>
    <xdr:sp macro="" textlink="">
      <xdr:nvSpPr>
        <xdr:cNvPr id="1877" name="Text Box 10">
          <a:extLst>
            <a:ext uri="{FF2B5EF4-FFF2-40B4-BE49-F238E27FC236}">
              <a16:creationId xmlns:a16="http://schemas.microsoft.com/office/drawing/2014/main" id="{86C32259-7A63-BA4E-B21C-155E8A0F2DE7}"/>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152400</xdr:rowOff>
    </xdr:from>
    <xdr:ext cx="0" cy="292100"/>
    <xdr:sp macro="" textlink="">
      <xdr:nvSpPr>
        <xdr:cNvPr id="1878" name="Text Box 6">
          <a:extLst>
            <a:ext uri="{FF2B5EF4-FFF2-40B4-BE49-F238E27FC236}">
              <a16:creationId xmlns:a16="http://schemas.microsoft.com/office/drawing/2014/main" id="{1338B048-2BF4-564B-A7D9-9107D2D78952}"/>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152400</xdr:rowOff>
    </xdr:from>
    <xdr:ext cx="0" cy="292100"/>
    <xdr:sp macro="" textlink="">
      <xdr:nvSpPr>
        <xdr:cNvPr id="1879" name="Text Box 10">
          <a:extLst>
            <a:ext uri="{FF2B5EF4-FFF2-40B4-BE49-F238E27FC236}">
              <a16:creationId xmlns:a16="http://schemas.microsoft.com/office/drawing/2014/main" id="{111C7C9B-3AEC-2E4E-80C9-547DCDE54CB5}"/>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101600</xdr:rowOff>
    </xdr:from>
    <xdr:ext cx="0" cy="292100"/>
    <xdr:sp macro="" textlink="">
      <xdr:nvSpPr>
        <xdr:cNvPr id="1880" name="Text Box 6">
          <a:extLst>
            <a:ext uri="{FF2B5EF4-FFF2-40B4-BE49-F238E27FC236}">
              <a16:creationId xmlns:a16="http://schemas.microsoft.com/office/drawing/2014/main" id="{341B6829-1CCA-A04C-8E4D-94292090CA14}"/>
            </a:ext>
          </a:extLst>
        </xdr:cNvPr>
        <xdr:cNvSpPr txBox="1">
          <a:spLocks noChangeArrowheads="1"/>
        </xdr:cNvSpPr>
      </xdr:nvSpPr>
      <xdr:spPr bwMode="auto">
        <a:xfrm>
          <a:off x="2984500" y="13792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152400</xdr:rowOff>
    </xdr:from>
    <xdr:ext cx="0" cy="292100"/>
    <xdr:sp macro="" textlink="">
      <xdr:nvSpPr>
        <xdr:cNvPr id="1881" name="Text Box 10">
          <a:extLst>
            <a:ext uri="{FF2B5EF4-FFF2-40B4-BE49-F238E27FC236}">
              <a16:creationId xmlns:a16="http://schemas.microsoft.com/office/drawing/2014/main" id="{72ED94E3-74CE-DB41-B44A-3C2707DD5628}"/>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152400</xdr:rowOff>
    </xdr:from>
    <xdr:ext cx="0" cy="292100"/>
    <xdr:sp macro="" textlink="">
      <xdr:nvSpPr>
        <xdr:cNvPr id="1882" name="Text Box 6">
          <a:extLst>
            <a:ext uri="{FF2B5EF4-FFF2-40B4-BE49-F238E27FC236}">
              <a16:creationId xmlns:a16="http://schemas.microsoft.com/office/drawing/2014/main" id="{E47E28C3-63E3-5441-81DF-6B37AD669224}"/>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152400</xdr:rowOff>
    </xdr:from>
    <xdr:ext cx="0" cy="292100"/>
    <xdr:sp macro="" textlink="">
      <xdr:nvSpPr>
        <xdr:cNvPr id="1883" name="Text Box 10">
          <a:extLst>
            <a:ext uri="{FF2B5EF4-FFF2-40B4-BE49-F238E27FC236}">
              <a16:creationId xmlns:a16="http://schemas.microsoft.com/office/drawing/2014/main" id="{B8E6F359-471D-B94B-B53F-33F67EBCC7B5}"/>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101600</xdr:rowOff>
    </xdr:from>
    <xdr:ext cx="0" cy="292100"/>
    <xdr:sp macro="" textlink="">
      <xdr:nvSpPr>
        <xdr:cNvPr id="1884" name="Text Box 6">
          <a:extLst>
            <a:ext uri="{FF2B5EF4-FFF2-40B4-BE49-F238E27FC236}">
              <a16:creationId xmlns:a16="http://schemas.microsoft.com/office/drawing/2014/main" id="{B21A0C65-DA61-E040-A763-BA16B6614B28}"/>
            </a:ext>
          </a:extLst>
        </xdr:cNvPr>
        <xdr:cNvSpPr txBox="1">
          <a:spLocks noChangeArrowheads="1"/>
        </xdr:cNvSpPr>
      </xdr:nvSpPr>
      <xdr:spPr bwMode="auto">
        <a:xfrm>
          <a:off x="2984500" y="13792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152400</xdr:rowOff>
    </xdr:from>
    <xdr:ext cx="0" cy="292100"/>
    <xdr:sp macro="" textlink="">
      <xdr:nvSpPr>
        <xdr:cNvPr id="1885" name="Text Box 10">
          <a:extLst>
            <a:ext uri="{FF2B5EF4-FFF2-40B4-BE49-F238E27FC236}">
              <a16:creationId xmlns:a16="http://schemas.microsoft.com/office/drawing/2014/main" id="{A92733CD-0949-E942-8071-60C0537DF3C0}"/>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152400</xdr:rowOff>
    </xdr:from>
    <xdr:ext cx="0" cy="292100"/>
    <xdr:sp macro="" textlink="">
      <xdr:nvSpPr>
        <xdr:cNvPr id="1886" name="Text Box 6">
          <a:extLst>
            <a:ext uri="{FF2B5EF4-FFF2-40B4-BE49-F238E27FC236}">
              <a16:creationId xmlns:a16="http://schemas.microsoft.com/office/drawing/2014/main" id="{133ACE7E-A883-F541-B558-D44A532CF723}"/>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152400</xdr:rowOff>
    </xdr:from>
    <xdr:ext cx="0" cy="292100"/>
    <xdr:sp macro="" textlink="">
      <xdr:nvSpPr>
        <xdr:cNvPr id="1887" name="Text Box 10">
          <a:extLst>
            <a:ext uri="{FF2B5EF4-FFF2-40B4-BE49-F238E27FC236}">
              <a16:creationId xmlns:a16="http://schemas.microsoft.com/office/drawing/2014/main" id="{60BBCE8F-D719-424C-9956-B301BB0931EC}"/>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101600</xdr:rowOff>
    </xdr:from>
    <xdr:ext cx="0" cy="292100"/>
    <xdr:sp macro="" textlink="">
      <xdr:nvSpPr>
        <xdr:cNvPr id="1888" name="Text Box 6">
          <a:extLst>
            <a:ext uri="{FF2B5EF4-FFF2-40B4-BE49-F238E27FC236}">
              <a16:creationId xmlns:a16="http://schemas.microsoft.com/office/drawing/2014/main" id="{53A986C9-2624-1F4F-8985-4817DAF1C5D6}"/>
            </a:ext>
          </a:extLst>
        </xdr:cNvPr>
        <xdr:cNvSpPr txBox="1">
          <a:spLocks noChangeArrowheads="1"/>
        </xdr:cNvSpPr>
      </xdr:nvSpPr>
      <xdr:spPr bwMode="auto">
        <a:xfrm>
          <a:off x="2984500" y="13792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152400</xdr:rowOff>
    </xdr:from>
    <xdr:ext cx="0" cy="292100"/>
    <xdr:sp macro="" textlink="">
      <xdr:nvSpPr>
        <xdr:cNvPr id="1889" name="Text Box 10">
          <a:extLst>
            <a:ext uri="{FF2B5EF4-FFF2-40B4-BE49-F238E27FC236}">
              <a16:creationId xmlns:a16="http://schemas.microsoft.com/office/drawing/2014/main" id="{798401E9-AA78-B648-B8ED-A874C28A3596}"/>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101600</xdr:rowOff>
    </xdr:from>
    <xdr:ext cx="0" cy="292100"/>
    <xdr:sp macro="" textlink="">
      <xdr:nvSpPr>
        <xdr:cNvPr id="1890" name="Text Box 6">
          <a:extLst>
            <a:ext uri="{FF2B5EF4-FFF2-40B4-BE49-F238E27FC236}">
              <a16:creationId xmlns:a16="http://schemas.microsoft.com/office/drawing/2014/main" id="{7CFFEDED-C957-954F-8768-E63F8AF9E848}"/>
            </a:ext>
          </a:extLst>
        </xdr:cNvPr>
        <xdr:cNvSpPr txBox="1">
          <a:spLocks noChangeArrowheads="1"/>
        </xdr:cNvSpPr>
      </xdr:nvSpPr>
      <xdr:spPr bwMode="auto">
        <a:xfrm>
          <a:off x="2984500" y="13792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152400</xdr:rowOff>
    </xdr:from>
    <xdr:ext cx="0" cy="292100"/>
    <xdr:sp macro="" textlink="">
      <xdr:nvSpPr>
        <xdr:cNvPr id="1891" name="Text Box 10">
          <a:extLst>
            <a:ext uri="{FF2B5EF4-FFF2-40B4-BE49-F238E27FC236}">
              <a16:creationId xmlns:a16="http://schemas.microsoft.com/office/drawing/2014/main" id="{7CFF059B-BC4E-DD4B-B8CC-E14F62C1B4DC}"/>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152400</xdr:rowOff>
    </xdr:from>
    <xdr:ext cx="0" cy="292100"/>
    <xdr:sp macro="" textlink="">
      <xdr:nvSpPr>
        <xdr:cNvPr id="1892" name="Text Box 6">
          <a:extLst>
            <a:ext uri="{FF2B5EF4-FFF2-40B4-BE49-F238E27FC236}">
              <a16:creationId xmlns:a16="http://schemas.microsoft.com/office/drawing/2014/main" id="{9B0D0F64-FAD4-8645-8DE7-E4FB152E0C88}"/>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152400</xdr:rowOff>
    </xdr:from>
    <xdr:ext cx="0" cy="292100"/>
    <xdr:sp macro="" textlink="">
      <xdr:nvSpPr>
        <xdr:cNvPr id="1893" name="Text Box 10">
          <a:extLst>
            <a:ext uri="{FF2B5EF4-FFF2-40B4-BE49-F238E27FC236}">
              <a16:creationId xmlns:a16="http://schemas.microsoft.com/office/drawing/2014/main" id="{E664574D-9C81-F942-B472-33256DE0F663}"/>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101600</xdr:rowOff>
    </xdr:from>
    <xdr:ext cx="0" cy="292100"/>
    <xdr:sp macro="" textlink="">
      <xdr:nvSpPr>
        <xdr:cNvPr id="1894" name="Text Box 6">
          <a:extLst>
            <a:ext uri="{FF2B5EF4-FFF2-40B4-BE49-F238E27FC236}">
              <a16:creationId xmlns:a16="http://schemas.microsoft.com/office/drawing/2014/main" id="{B1E302EC-4D50-BD40-878C-A762BB70FF20}"/>
            </a:ext>
          </a:extLst>
        </xdr:cNvPr>
        <xdr:cNvSpPr txBox="1">
          <a:spLocks noChangeArrowheads="1"/>
        </xdr:cNvSpPr>
      </xdr:nvSpPr>
      <xdr:spPr bwMode="auto">
        <a:xfrm>
          <a:off x="2984500" y="13792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152400</xdr:rowOff>
    </xdr:from>
    <xdr:ext cx="0" cy="292100"/>
    <xdr:sp macro="" textlink="">
      <xdr:nvSpPr>
        <xdr:cNvPr id="1895" name="Text Box 10">
          <a:extLst>
            <a:ext uri="{FF2B5EF4-FFF2-40B4-BE49-F238E27FC236}">
              <a16:creationId xmlns:a16="http://schemas.microsoft.com/office/drawing/2014/main" id="{69FC2C6B-4130-9348-AF8B-6301810914D4}"/>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101600</xdr:rowOff>
    </xdr:from>
    <xdr:ext cx="0" cy="266700"/>
    <xdr:sp macro="" textlink="">
      <xdr:nvSpPr>
        <xdr:cNvPr id="1896" name="Text Box 6">
          <a:extLst>
            <a:ext uri="{FF2B5EF4-FFF2-40B4-BE49-F238E27FC236}">
              <a16:creationId xmlns:a16="http://schemas.microsoft.com/office/drawing/2014/main" id="{78A49126-A647-7441-8B34-F2896E670A26}"/>
            </a:ext>
          </a:extLst>
        </xdr:cNvPr>
        <xdr:cNvSpPr txBox="1">
          <a:spLocks noChangeArrowheads="1"/>
        </xdr:cNvSpPr>
      </xdr:nvSpPr>
      <xdr:spPr bwMode="auto">
        <a:xfrm>
          <a:off x="2984500" y="13500100"/>
          <a:ext cx="0" cy="2667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152400</xdr:rowOff>
    </xdr:from>
    <xdr:ext cx="0" cy="266700"/>
    <xdr:sp macro="" textlink="">
      <xdr:nvSpPr>
        <xdr:cNvPr id="1897" name="Text Box 10">
          <a:extLst>
            <a:ext uri="{FF2B5EF4-FFF2-40B4-BE49-F238E27FC236}">
              <a16:creationId xmlns:a16="http://schemas.microsoft.com/office/drawing/2014/main" id="{EACC558F-B45F-3540-A504-063EB4D3ED3A}"/>
            </a:ext>
          </a:extLst>
        </xdr:cNvPr>
        <xdr:cNvSpPr txBox="1">
          <a:spLocks noChangeArrowheads="1"/>
        </xdr:cNvSpPr>
      </xdr:nvSpPr>
      <xdr:spPr bwMode="auto">
        <a:xfrm>
          <a:off x="2984500" y="13550900"/>
          <a:ext cx="0" cy="2667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152400</xdr:rowOff>
    </xdr:from>
    <xdr:ext cx="0" cy="266700"/>
    <xdr:sp macro="" textlink="">
      <xdr:nvSpPr>
        <xdr:cNvPr id="1898" name="Text Box 6">
          <a:extLst>
            <a:ext uri="{FF2B5EF4-FFF2-40B4-BE49-F238E27FC236}">
              <a16:creationId xmlns:a16="http://schemas.microsoft.com/office/drawing/2014/main" id="{4AADA9D6-64C3-294D-8EA4-F248F33DB0ED}"/>
            </a:ext>
          </a:extLst>
        </xdr:cNvPr>
        <xdr:cNvSpPr txBox="1">
          <a:spLocks noChangeArrowheads="1"/>
        </xdr:cNvSpPr>
      </xdr:nvSpPr>
      <xdr:spPr bwMode="auto">
        <a:xfrm>
          <a:off x="2984500" y="13550900"/>
          <a:ext cx="0" cy="2667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152400</xdr:rowOff>
    </xdr:from>
    <xdr:ext cx="0" cy="266700"/>
    <xdr:sp macro="" textlink="">
      <xdr:nvSpPr>
        <xdr:cNvPr id="1899" name="Text Box 10">
          <a:extLst>
            <a:ext uri="{FF2B5EF4-FFF2-40B4-BE49-F238E27FC236}">
              <a16:creationId xmlns:a16="http://schemas.microsoft.com/office/drawing/2014/main" id="{8D2FA0A4-51E4-F747-95A9-4CF7ECC4D2C3}"/>
            </a:ext>
          </a:extLst>
        </xdr:cNvPr>
        <xdr:cNvSpPr txBox="1">
          <a:spLocks noChangeArrowheads="1"/>
        </xdr:cNvSpPr>
      </xdr:nvSpPr>
      <xdr:spPr bwMode="auto">
        <a:xfrm>
          <a:off x="2984500" y="13550900"/>
          <a:ext cx="0" cy="2667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152400</xdr:rowOff>
    </xdr:from>
    <xdr:ext cx="0" cy="292100"/>
    <xdr:sp macro="" textlink="">
      <xdr:nvSpPr>
        <xdr:cNvPr id="1900" name="Text Box 6">
          <a:extLst>
            <a:ext uri="{FF2B5EF4-FFF2-40B4-BE49-F238E27FC236}">
              <a16:creationId xmlns:a16="http://schemas.microsoft.com/office/drawing/2014/main" id="{0FDE6259-E7C1-9048-82F2-24B75F042BA6}"/>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152400</xdr:rowOff>
    </xdr:from>
    <xdr:ext cx="0" cy="292100"/>
    <xdr:sp macro="" textlink="">
      <xdr:nvSpPr>
        <xdr:cNvPr id="1901" name="Text Box 10">
          <a:extLst>
            <a:ext uri="{FF2B5EF4-FFF2-40B4-BE49-F238E27FC236}">
              <a16:creationId xmlns:a16="http://schemas.microsoft.com/office/drawing/2014/main" id="{8EFD8100-1A1F-2D4A-B856-853BC4EE5A00}"/>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0</xdr:rowOff>
    </xdr:from>
    <xdr:ext cx="0" cy="292100"/>
    <xdr:sp macro="" textlink="">
      <xdr:nvSpPr>
        <xdr:cNvPr id="1902" name="Text Box 6">
          <a:extLst>
            <a:ext uri="{FF2B5EF4-FFF2-40B4-BE49-F238E27FC236}">
              <a16:creationId xmlns:a16="http://schemas.microsoft.com/office/drawing/2014/main" id="{959D2946-EA75-0244-ADF0-11559CB09C9D}"/>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0</xdr:rowOff>
    </xdr:from>
    <xdr:ext cx="0" cy="292100"/>
    <xdr:sp macro="" textlink="">
      <xdr:nvSpPr>
        <xdr:cNvPr id="1903" name="Text Box 10">
          <a:extLst>
            <a:ext uri="{FF2B5EF4-FFF2-40B4-BE49-F238E27FC236}">
              <a16:creationId xmlns:a16="http://schemas.microsoft.com/office/drawing/2014/main" id="{354F17A6-2F9E-654D-A158-23A2E64359AF}"/>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0</xdr:rowOff>
    </xdr:from>
    <xdr:ext cx="0" cy="292100"/>
    <xdr:sp macro="" textlink="">
      <xdr:nvSpPr>
        <xdr:cNvPr id="1904" name="Text Box 6">
          <a:extLst>
            <a:ext uri="{FF2B5EF4-FFF2-40B4-BE49-F238E27FC236}">
              <a16:creationId xmlns:a16="http://schemas.microsoft.com/office/drawing/2014/main" id="{52F208F6-8F07-4F45-9A06-900EEC9E70AF}"/>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0</xdr:rowOff>
    </xdr:from>
    <xdr:ext cx="0" cy="292100"/>
    <xdr:sp macro="" textlink="">
      <xdr:nvSpPr>
        <xdr:cNvPr id="1905" name="Text Box 10">
          <a:extLst>
            <a:ext uri="{FF2B5EF4-FFF2-40B4-BE49-F238E27FC236}">
              <a16:creationId xmlns:a16="http://schemas.microsoft.com/office/drawing/2014/main" id="{CB47221D-9D7E-3E48-9C89-2E23824A5D6B}"/>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1054100</xdr:colOff>
      <xdr:row>26</xdr:row>
      <xdr:rowOff>0</xdr:rowOff>
    </xdr:from>
    <xdr:ext cx="0" cy="292100"/>
    <xdr:sp macro="" textlink="">
      <xdr:nvSpPr>
        <xdr:cNvPr id="1906" name="Text Box 6">
          <a:extLst>
            <a:ext uri="{FF2B5EF4-FFF2-40B4-BE49-F238E27FC236}">
              <a16:creationId xmlns:a16="http://schemas.microsoft.com/office/drawing/2014/main" id="{864A5D22-9A3E-D64B-AD65-8CC863AED449}"/>
            </a:ext>
          </a:extLst>
        </xdr:cNvPr>
        <xdr:cNvSpPr txBox="1">
          <a:spLocks noChangeArrowheads="1"/>
        </xdr:cNvSpPr>
      </xdr:nvSpPr>
      <xdr:spPr bwMode="auto">
        <a:xfrm>
          <a:off x="34290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0</xdr:rowOff>
    </xdr:from>
    <xdr:ext cx="0" cy="292100"/>
    <xdr:sp macro="" textlink="">
      <xdr:nvSpPr>
        <xdr:cNvPr id="1907" name="Text Box 10">
          <a:extLst>
            <a:ext uri="{FF2B5EF4-FFF2-40B4-BE49-F238E27FC236}">
              <a16:creationId xmlns:a16="http://schemas.microsoft.com/office/drawing/2014/main" id="{FBCFE5A7-D70C-C145-B1A1-E3C9C952A001}"/>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0</xdr:rowOff>
    </xdr:from>
    <xdr:ext cx="0" cy="292100"/>
    <xdr:sp macro="" textlink="">
      <xdr:nvSpPr>
        <xdr:cNvPr id="1908" name="Text Box 6">
          <a:extLst>
            <a:ext uri="{FF2B5EF4-FFF2-40B4-BE49-F238E27FC236}">
              <a16:creationId xmlns:a16="http://schemas.microsoft.com/office/drawing/2014/main" id="{CD534FBE-1212-1445-91BD-62D2568FE391}"/>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0</xdr:rowOff>
    </xdr:from>
    <xdr:ext cx="0" cy="292100"/>
    <xdr:sp macro="" textlink="">
      <xdr:nvSpPr>
        <xdr:cNvPr id="1909" name="Text Box 10">
          <a:extLst>
            <a:ext uri="{FF2B5EF4-FFF2-40B4-BE49-F238E27FC236}">
              <a16:creationId xmlns:a16="http://schemas.microsoft.com/office/drawing/2014/main" id="{8074F791-14A7-234F-BF5B-AF35460817F8}"/>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0</xdr:rowOff>
    </xdr:from>
    <xdr:ext cx="0" cy="292100"/>
    <xdr:sp macro="" textlink="">
      <xdr:nvSpPr>
        <xdr:cNvPr id="1910" name="Text Box 6">
          <a:extLst>
            <a:ext uri="{FF2B5EF4-FFF2-40B4-BE49-F238E27FC236}">
              <a16:creationId xmlns:a16="http://schemas.microsoft.com/office/drawing/2014/main" id="{F5DEE535-13D3-1A49-8BD7-9907FC844C6D}"/>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0</xdr:rowOff>
    </xdr:from>
    <xdr:ext cx="0" cy="292100"/>
    <xdr:sp macro="" textlink="">
      <xdr:nvSpPr>
        <xdr:cNvPr id="1911" name="Text Box 10">
          <a:extLst>
            <a:ext uri="{FF2B5EF4-FFF2-40B4-BE49-F238E27FC236}">
              <a16:creationId xmlns:a16="http://schemas.microsoft.com/office/drawing/2014/main" id="{8F49C31A-13FC-5348-99E4-6CB1572A9562}"/>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0</xdr:rowOff>
    </xdr:from>
    <xdr:ext cx="0" cy="292100"/>
    <xdr:sp macro="" textlink="">
      <xdr:nvSpPr>
        <xdr:cNvPr id="1912" name="Text Box 6">
          <a:extLst>
            <a:ext uri="{FF2B5EF4-FFF2-40B4-BE49-F238E27FC236}">
              <a16:creationId xmlns:a16="http://schemas.microsoft.com/office/drawing/2014/main" id="{8CF85892-7787-6544-8225-4F448B643BCF}"/>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0</xdr:rowOff>
    </xdr:from>
    <xdr:ext cx="0" cy="292100"/>
    <xdr:sp macro="" textlink="">
      <xdr:nvSpPr>
        <xdr:cNvPr id="1913" name="Text Box 10">
          <a:extLst>
            <a:ext uri="{FF2B5EF4-FFF2-40B4-BE49-F238E27FC236}">
              <a16:creationId xmlns:a16="http://schemas.microsoft.com/office/drawing/2014/main" id="{5BCA7BB9-6EC3-354B-A7E8-7660BE345531}"/>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0</xdr:rowOff>
    </xdr:from>
    <xdr:ext cx="0" cy="292100"/>
    <xdr:sp macro="" textlink="">
      <xdr:nvSpPr>
        <xdr:cNvPr id="1914" name="Text Box 6">
          <a:extLst>
            <a:ext uri="{FF2B5EF4-FFF2-40B4-BE49-F238E27FC236}">
              <a16:creationId xmlns:a16="http://schemas.microsoft.com/office/drawing/2014/main" id="{D4883B3F-0D6B-E444-9057-DADF51A1B515}"/>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0</xdr:rowOff>
    </xdr:from>
    <xdr:ext cx="0" cy="292100"/>
    <xdr:sp macro="" textlink="">
      <xdr:nvSpPr>
        <xdr:cNvPr id="1915" name="Text Box 10">
          <a:extLst>
            <a:ext uri="{FF2B5EF4-FFF2-40B4-BE49-F238E27FC236}">
              <a16:creationId xmlns:a16="http://schemas.microsoft.com/office/drawing/2014/main" id="{9322A7E3-7BDA-FF4A-8582-8544D39BCEC7}"/>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0</xdr:rowOff>
    </xdr:from>
    <xdr:ext cx="0" cy="292100"/>
    <xdr:sp macro="" textlink="">
      <xdr:nvSpPr>
        <xdr:cNvPr id="1916" name="Text Box 6">
          <a:extLst>
            <a:ext uri="{FF2B5EF4-FFF2-40B4-BE49-F238E27FC236}">
              <a16:creationId xmlns:a16="http://schemas.microsoft.com/office/drawing/2014/main" id="{7A6AD78F-A632-294A-A420-7B699BD2A54C}"/>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0</xdr:rowOff>
    </xdr:from>
    <xdr:ext cx="0" cy="292100"/>
    <xdr:sp macro="" textlink="">
      <xdr:nvSpPr>
        <xdr:cNvPr id="1917" name="Text Box 10">
          <a:extLst>
            <a:ext uri="{FF2B5EF4-FFF2-40B4-BE49-F238E27FC236}">
              <a16:creationId xmlns:a16="http://schemas.microsoft.com/office/drawing/2014/main" id="{E8B069A5-07A8-334B-B977-4C0336133921}"/>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0</xdr:rowOff>
    </xdr:from>
    <xdr:ext cx="0" cy="292100"/>
    <xdr:sp macro="" textlink="">
      <xdr:nvSpPr>
        <xdr:cNvPr id="1918" name="Text Box 6">
          <a:extLst>
            <a:ext uri="{FF2B5EF4-FFF2-40B4-BE49-F238E27FC236}">
              <a16:creationId xmlns:a16="http://schemas.microsoft.com/office/drawing/2014/main" id="{00A2E6F7-F433-D848-8BCF-7CDDF2A92F51}"/>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0</xdr:rowOff>
    </xdr:from>
    <xdr:ext cx="0" cy="292100"/>
    <xdr:sp macro="" textlink="">
      <xdr:nvSpPr>
        <xdr:cNvPr id="1919" name="Text Box 10">
          <a:extLst>
            <a:ext uri="{FF2B5EF4-FFF2-40B4-BE49-F238E27FC236}">
              <a16:creationId xmlns:a16="http://schemas.microsoft.com/office/drawing/2014/main" id="{E91D5D11-D148-2E4D-9CAD-FA109C16F8BA}"/>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0</xdr:rowOff>
    </xdr:from>
    <xdr:ext cx="0" cy="292100"/>
    <xdr:sp macro="" textlink="">
      <xdr:nvSpPr>
        <xdr:cNvPr id="1920" name="Text Box 6">
          <a:extLst>
            <a:ext uri="{FF2B5EF4-FFF2-40B4-BE49-F238E27FC236}">
              <a16:creationId xmlns:a16="http://schemas.microsoft.com/office/drawing/2014/main" id="{23A3D195-CBBC-E449-B287-578B59F12532}"/>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0</xdr:rowOff>
    </xdr:from>
    <xdr:ext cx="0" cy="292100"/>
    <xdr:sp macro="" textlink="">
      <xdr:nvSpPr>
        <xdr:cNvPr id="1921" name="Text Box 10">
          <a:extLst>
            <a:ext uri="{FF2B5EF4-FFF2-40B4-BE49-F238E27FC236}">
              <a16:creationId xmlns:a16="http://schemas.microsoft.com/office/drawing/2014/main" id="{887CBF82-CE19-5246-93EF-84F79E35E210}"/>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0</xdr:rowOff>
    </xdr:from>
    <xdr:ext cx="0" cy="292100"/>
    <xdr:sp macro="" textlink="">
      <xdr:nvSpPr>
        <xdr:cNvPr id="1922" name="Text Box 6">
          <a:extLst>
            <a:ext uri="{FF2B5EF4-FFF2-40B4-BE49-F238E27FC236}">
              <a16:creationId xmlns:a16="http://schemas.microsoft.com/office/drawing/2014/main" id="{C55FF123-C23D-E14B-BDBE-24C3FCC207D1}"/>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0</xdr:rowOff>
    </xdr:from>
    <xdr:ext cx="0" cy="292100"/>
    <xdr:sp macro="" textlink="">
      <xdr:nvSpPr>
        <xdr:cNvPr id="1923" name="Text Box 10">
          <a:extLst>
            <a:ext uri="{FF2B5EF4-FFF2-40B4-BE49-F238E27FC236}">
              <a16:creationId xmlns:a16="http://schemas.microsoft.com/office/drawing/2014/main" id="{958A75A5-7653-DE46-A70D-7045557F3C05}"/>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0</xdr:rowOff>
    </xdr:from>
    <xdr:ext cx="0" cy="292100"/>
    <xdr:sp macro="" textlink="">
      <xdr:nvSpPr>
        <xdr:cNvPr id="1924" name="Text Box 6">
          <a:extLst>
            <a:ext uri="{FF2B5EF4-FFF2-40B4-BE49-F238E27FC236}">
              <a16:creationId xmlns:a16="http://schemas.microsoft.com/office/drawing/2014/main" id="{21F61212-FF4A-E34F-B416-13BA9AD3F646}"/>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0</xdr:rowOff>
    </xdr:from>
    <xdr:ext cx="0" cy="292100"/>
    <xdr:sp macro="" textlink="">
      <xdr:nvSpPr>
        <xdr:cNvPr id="1925" name="Text Box 10">
          <a:extLst>
            <a:ext uri="{FF2B5EF4-FFF2-40B4-BE49-F238E27FC236}">
              <a16:creationId xmlns:a16="http://schemas.microsoft.com/office/drawing/2014/main" id="{7B5845D9-5E72-4245-9319-BC4063A9B35C}"/>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0</xdr:rowOff>
    </xdr:from>
    <xdr:ext cx="0" cy="292100"/>
    <xdr:sp macro="" textlink="">
      <xdr:nvSpPr>
        <xdr:cNvPr id="1926" name="Text Box 6">
          <a:extLst>
            <a:ext uri="{FF2B5EF4-FFF2-40B4-BE49-F238E27FC236}">
              <a16:creationId xmlns:a16="http://schemas.microsoft.com/office/drawing/2014/main" id="{EEF39AD8-9568-5143-A9FD-C0204731760D}"/>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0</xdr:rowOff>
    </xdr:from>
    <xdr:ext cx="0" cy="292100"/>
    <xdr:sp macro="" textlink="">
      <xdr:nvSpPr>
        <xdr:cNvPr id="1927" name="Text Box 10">
          <a:extLst>
            <a:ext uri="{FF2B5EF4-FFF2-40B4-BE49-F238E27FC236}">
              <a16:creationId xmlns:a16="http://schemas.microsoft.com/office/drawing/2014/main" id="{4232B536-E13D-2144-8F21-1772E5C5A13C}"/>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0</xdr:rowOff>
    </xdr:from>
    <xdr:ext cx="0" cy="292100"/>
    <xdr:sp macro="" textlink="">
      <xdr:nvSpPr>
        <xdr:cNvPr id="1928" name="Text Box 6">
          <a:extLst>
            <a:ext uri="{FF2B5EF4-FFF2-40B4-BE49-F238E27FC236}">
              <a16:creationId xmlns:a16="http://schemas.microsoft.com/office/drawing/2014/main" id="{389AE1C4-1C7F-AE46-8D92-BEAF7AFBA2B9}"/>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0</xdr:rowOff>
    </xdr:from>
    <xdr:ext cx="0" cy="292100"/>
    <xdr:sp macro="" textlink="">
      <xdr:nvSpPr>
        <xdr:cNvPr id="1929" name="Text Box 10">
          <a:extLst>
            <a:ext uri="{FF2B5EF4-FFF2-40B4-BE49-F238E27FC236}">
              <a16:creationId xmlns:a16="http://schemas.microsoft.com/office/drawing/2014/main" id="{6BE5A5A0-14F2-074B-AD05-98F6671F763E}"/>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0</xdr:rowOff>
    </xdr:from>
    <xdr:ext cx="0" cy="292100"/>
    <xdr:sp macro="" textlink="">
      <xdr:nvSpPr>
        <xdr:cNvPr id="1930" name="Text Box 6">
          <a:extLst>
            <a:ext uri="{FF2B5EF4-FFF2-40B4-BE49-F238E27FC236}">
              <a16:creationId xmlns:a16="http://schemas.microsoft.com/office/drawing/2014/main" id="{93EE3128-2DAF-0E41-A608-1D4DF84FE04F}"/>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0</xdr:rowOff>
    </xdr:from>
    <xdr:ext cx="0" cy="292100"/>
    <xdr:sp macro="" textlink="">
      <xdr:nvSpPr>
        <xdr:cNvPr id="1931" name="Text Box 10">
          <a:extLst>
            <a:ext uri="{FF2B5EF4-FFF2-40B4-BE49-F238E27FC236}">
              <a16:creationId xmlns:a16="http://schemas.microsoft.com/office/drawing/2014/main" id="{C2AD163F-3FBF-AB47-9D91-068D35B193A0}"/>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0</xdr:rowOff>
    </xdr:from>
    <xdr:ext cx="0" cy="292100"/>
    <xdr:sp macro="" textlink="">
      <xdr:nvSpPr>
        <xdr:cNvPr id="1932" name="Text Box 6">
          <a:extLst>
            <a:ext uri="{FF2B5EF4-FFF2-40B4-BE49-F238E27FC236}">
              <a16:creationId xmlns:a16="http://schemas.microsoft.com/office/drawing/2014/main" id="{5407AA2E-D342-1C41-B83A-4286E4654440}"/>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0</xdr:rowOff>
    </xdr:from>
    <xdr:ext cx="0" cy="292100"/>
    <xdr:sp macro="" textlink="">
      <xdr:nvSpPr>
        <xdr:cNvPr id="1933" name="Text Box 10">
          <a:extLst>
            <a:ext uri="{FF2B5EF4-FFF2-40B4-BE49-F238E27FC236}">
              <a16:creationId xmlns:a16="http://schemas.microsoft.com/office/drawing/2014/main" id="{E00CAD94-EE03-FE49-B698-36B6E318AF34}"/>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0</xdr:rowOff>
    </xdr:from>
    <xdr:ext cx="0" cy="292100"/>
    <xdr:sp macro="" textlink="">
      <xdr:nvSpPr>
        <xdr:cNvPr id="1934" name="Text Box 6">
          <a:extLst>
            <a:ext uri="{FF2B5EF4-FFF2-40B4-BE49-F238E27FC236}">
              <a16:creationId xmlns:a16="http://schemas.microsoft.com/office/drawing/2014/main" id="{8D930DB7-534A-3546-9837-4CAC30F10442}"/>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0</xdr:rowOff>
    </xdr:from>
    <xdr:ext cx="0" cy="292100"/>
    <xdr:sp macro="" textlink="">
      <xdr:nvSpPr>
        <xdr:cNvPr id="1935" name="Text Box 10">
          <a:extLst>
            <a:ext uri="{FF2B5EF4-FFF2-40B4-BE49-F238E27FC236}">
              <a16:creationId xmlns:a16="http://schemas.microsoft.com/office/drawing/2014/main" id="{74F6DDA5-3CF7-EE46-9D46-F2620BCE118F}"/>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0</xdr:rowOff>
    </xdr:from>
    <xdr:ext cx="0" cy="292100"/>
    <xdr:sp macro="" textlink="">
      <xdr:nvSpPr>
        <xdr:cNvPr id="1936" name="Text Box 6">
          <a:extLst>
            <a:ext uri="{FF2B5EF4-FFF2-40B4-BE49-F238E27FC236}">
              <a16:creationId xmlns:a16="http://schemas.microsoft.com/office/drawing/2014/main" id="{28212178-FBA4-0C43-8A84-20B2045D039F}"/>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0</xdr:rowOff>
    </xdr:from>
    <xdr:ext cx="0" cy="292100"/>
    <xdr:sp macro="" textlink="">
      <xdr:nvSpPr>
        <xdr:cNvPr id="1937" name="Text Box 10">
          <a:extLst>
            <a:ext uri="{FF2B5EF4-FFF2-40B4-BE49-F238E27FC236}">
              <a16:creationId xmlns:a16="http://schemas.microsoft.com/office/drawing/2014/main" id="{B806D5F9-116C-3A40-9C79-E4C9D67C6883}"/>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0</xdr:rowOff>
    </xdr:from>
    <xdr:ext cx="0" cy="292100"/>
    <xdr:sp macro="" textlink="">
      <xdr:nvSpPr>
        <xdr:cNvPr id="1938" name="Text Box 6">
          <a:extLst>
            <a:ext uri="{FF2B5EF4-FFF2-40B4-BE49-F238E27FC236}">
              <a16:creationId xmlns:a16="http://schemas.microsoft.com/office/drawing/2014/main" id="{0D203C38-9E9C-1F43-BCCC-4B2186BBECC9}"/>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0</xdr:rowOff>
    </xdr:from>
    <xdr:ext cx="0" cy="292100"/>
    <xdr:sp macro="" textlink="">
      <xdr:nvSpPr>
        <xdr:cNvPr id="1939" name="Text Box 10">
          <a:extLst>
            <a:ext uri="{FF2B5EF4-FFF2-40B4-BE49-F238E27FC236}">
              <a16:creationId xmlns:a16="http://schemas.microsoft.com/office/drawing/2014/main" id="{D2AAB874-FFCA-A449-9E6A-48751C67F58E}"/>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0</xdr:rowOff>
    </xdr:from>
    <xdr:ext cx="0" cy="292100"/>
    <xdr:sp macro="" textlink="">
      <xdr:nvSpPr>
        <xdr:cNvPr id="1940" name="Text Box 6">
          <a:extLst>
            <a:ext uri="{FF2B5EF4-FFF2-40B4-BE49-F238E27FC236}">
              <a16:creationId xmlns:a16="http://schemas.microsoft.com/office/drawing/2014/main" id="{18349A81-2744-3D4A-BC4D-82F984F1AEA7}"/>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0</xdr:rowOff>
    </xdr:from>
    <xdr:ext cx="0" cy="292100"/>
    <xdr:sp macro="" textlink="">
      <xdr:nvSpPr>
        <xdr:cNvPr id="1941" name="Text Box 10">
          <a:extLst>
            <a:ext uri="{FF2B5EF4-FFF2-40B4-BE49-F238E27FC236}">
              <a16:creationId xmlns:a16="http://schemas.microsoft.com/office/drawing/2014/main" id="{7110122C-40CE-0341-B086-8EC14EEE1911}"/>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0</xdr:rowOff>
    </xdr:from>
    <xdr:ext cx="0" cy="292100"/>
    <xdr:sp macro="" textlink="">
      <xdr:nvSpPr>
        <xdr:cNvPr id="1942" name="Text Box 6">
          <a:extLst>
            <a:ext uri="{FF2B5EF4-FFF2-40B4-BE49-F238E27FC236}">
              <a16:creationId xmlns:a16="http://schemas.microsoft.com/office/drawing/2014/main" id="{3418C6D7-DC19-C246-9C00-C11C0EF89E1B}"/>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0</xdr:rowOff>
    </xdr:from>
    <xdr:ext cx="0" cy="292100"/>
    <xdr:sp macro="" textlink="">
      <xdr:nvSpPr>
        <xdr:cNvPr id="1943" name="Text Box 10">
          <a:extLst>
            <a:ext uri="{FF2B5EF4-FFF2-40B4-BE49-F238E27FC236}">
              <a16:creationId xmlns:a16="http://schemas.microsoft.com/office/drawing/2014/main" id="{7441B84D-7D72-2949-8CE2-A51094A89CBA}"/>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0</xdr:rowOff>
    </xdr:from>
    <xdr:ext cx="0" cy="292100"/>
    <xdr:sp macro="" textlink="">
      <xdr:nvSpPr>
        <xdr:cNvPr id="1944" name="Text Box 6">
          <a:extLst>
            <a:ext uri="{FF2B5EF4-FFF2-40B4-BE49-F238E27FC236}">
              <a16:creationId xmlns:a16="http://schemas.microsoft.com/office/drawing/2014/main" id="{E12DCFC3-971E-1B43-91EF-DAFB2AC08D55}"/>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0</xdr:rowOff>
    </xdr:from>
    <xdr:ext cx="0" cy="292100"/>
    <xdr:sp macro="" textlink="">
      <xdr:nvSpPr>
        <xdr:cNvPr id="1945" name="Text Box 10">
          <a:extLst>
            <a:ext uri="{FF2B5EF4-FFF2-40B4-BE49-F238E27FC236}">
              <a16:creationId xmlns:a16="http://schemas.microsoft.com/office/drawing/2014/main" id="{01E4C53B-0222-244E-8E9A-D8E83959B1DD}"/>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0</xdr:rowOff>
    </xdr:from>
    <xdr:ext cx="0" cy="292100"/>
    <xdr:sp macro="" textlink="">
      <xdr:nvSpPr>
        <xdr:cNvPr id="1946" name="Text Box 6">
          <a:extLst>
            <a:ext uri="{FF2B5EF4-FFF2-40B4-BE49-F238E27FC236}">
              <a16:creationId xmlns:a16="http://schemas.microsoft.com/office/drawing/2014/main" id="{AA9D35D3-F77B-0743-B094-1D511CDC3104}"/>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0</xdr:rowOff>
    </xdr:from>
    <xdr:ext cx="0" cy="292100"/>
    <xdr:sp macro="" textlink="">
      <xdr:nvSpPr>
        <xdr:cNvPr id="1947" name="Text Box 10">
          <a:extLst>
            <a:ext uri="{FF2B5EF4-FFF2-40B4-BE49-F238E27FC236}">
              <a16:creationId xmlns:a16="http://schemas.microsoft.com/office/drawing/2014/main" id="{117DBC66-E3A2-9040-8D07-10240A5EE175}"/>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0</xdr:rowOff>
    </xdr:from>
    <xdr:ext cx="0" cy="292100"/>
    <xdr:sp macro="" textlink="">
      <xdr:nvSpPr>
        <xdr:cNvPr id="1948" name="Text Box 6">
          <a:extLst>
            <a:ext uri="{FF2B5EF4-FFF2-40B4-BE49-F238E27FC236}">
              <a16:creationId xmlns:a16="http://schemas.microsoft.com/office/drawing/2014/main" id="{E296DB20-E2D1-B642-9559-40E17B1A1262}"/>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0</xdr:rowOff>
    </xdr:from>
    <xdr:ext cx="0" cy="292100"/>
    <xdr:sp macro="" textlink="">
      <xdr:nvSpPr>
        <xdr:cNvPr id="1949" name="Text Box 10">
          <a:extLst>
            <a:ext uri="{FF2B5EF4-FFF2-40B4-BE49-F238E27FC236}">
              <a16:creationId xmlns:a16="http://schemas.microsoft.com/office/drawing/2014/main" id="{8F9C6AAB-BEDC-5543-862B-5ED2760B94C7}"/>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0</xdr:rowOff>
    </xdr:from>
    <xdr:ext cx="0" cy="292100"/>
    <xdr:sp macro="" textlink="">
      <xdr:nvSpPr>
        <xdr:cNvPr id="1950" name="Text Box 6">
          <a:extLst>
            <a:ext uri="{FF2B5EF4-FFF2-40B4-BE49-F238E27FC236}">
              <a16:creationId xmlns:a16="http://schemas.microsoft.com/office/drawing/2014/main" id="{8D9F8A03-AB82-954F-830A-07459934D5DA}"/>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0</xdr:rowOff>
    </xdr:from>
    <xdr:ext cx="0" cy="292100"/>
    <xdr:sp macro="" textlink="">
      <xdr:nvSpPr>
        <xdr:cNvPr id="1951" name="Text Box 10">
          <a:extLst>
            <a:ext uri="{FF2B5EF4-FFF2-40B4-BE49-F238E27FC236}">
              <a16:creationId xmlns:a16="http://schemas.microsoft.com/office/drawing/2014/main" id="{BBD2CD93-CB3A-FE45-8744-88C306E31E14}"/>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0</xdr:rowOff>
    </xdr:from>
    <xdr:ext cx="0" cy="292100"/>
    <xdr:sp macro="" textlink="">
      <xdr:nvSpPr>
        <xdr:cNvPr id="1952" name="Text Box 6">
          <a:extLst>
            <a:ext uri="{FF2B5EF4-FFF2-40B4-BE49-F238E27FC236}">
              <a16:creationId xmlns:a16="http://schemas.microsoft.com/office/drawing/2014/main" id="{A90CE510-5BF4-F146-905A-C69CF8C29480}"/>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0</xdr:rowOff>
    </xdr:from>
    <xdr:ext cx="0" cy="292100"/>
    <xdr:sp macro="" textlink="">
      <xdr:nvSpPr>
        <xdr:cNvPr id="1953" name="Text Box 10">
          <a:extLst>
            <a:ext uri="{FF2B5EF4-FFF2-40B4-BE49-F238E27FC236}">
              <a16:creationId xmlns:a16="http://schemas.microsoft.com/office/drawing/2014/main" id="{4F11F83D-6AA0-CD41-A829-66E5766575DE}"/>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0</xdr:rowOff>
    </xdr:from>
    <xdr:ext cx="0" cy="292100"/>
    <xdr:sp macro="" textlink="">
      <xdr:nvSpPr>
        <xdr:cNvPr id="1954" name="Text Box 6">
          <a:extLst>
            <a:ext uri="{FF2B5EF4-FFF2-40B4-BE49-F238E27FC236}">
              <a16:creationId xmlns:a16="http://schemas.microsoft.com/office/drawing/2014/main" id="{DC2703DA-0DBF-5E42-9D92-936871782CD2}"/>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0</xdr:rowOff>
    </xdr:from>
    <xdr:ext cx="0" cy="292100"/>
    <xdr:sp macro="" textlink="">
      <xdr:nvSpPr>
        <xdr:cNvPr id="1955" name="Text Box 10">
          <a:extLst>
            <a:ext uri="{FF2B5EF4-FFF2-40B4-BE49-F238E27FC236}">
              <a16:creationId xmlns:a16="http://schemas.microsoft.com/office/drawing/2014/main" id="{3E76B650-2489-9B40-BB5E-C9201853466A}"/>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0</xdr:rowOff>
    </xdr:from>
    <xdr:ext cx="0" cy="292100"/>
    <xdr:sp macro="" textlink="">
      <xdr:nvSpPr>
        <xdr:cNvPr id="1956" name="Text Box 6">
          <a:extLst>
            <a:ext uri="{FF2B5EF4-FFF2-40B4-BE49-F238E27FC236}">
              <a16:creationId xmlns:a16="http://schemas.microsoft.com/office/drawing/2014/main" id="{5FA641C1-6277-D54E-8529-813BFDD1CD8F}"/>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0</xdr:rowOff>
    </xdr:from>
    <xdr:ext cx="0" cy="292100"/>
    <xdr:sp macro="" textlink="">
      <xdr:nvSpPr>
        <xdr:cNvPr id="1957" name="Text Box 10">
          <a:extLst>
            <a:ext uri="{FF2B5EF4-FFF2-40B4-BE49-F238E27FC236}">
              <a16:creationId xmlns:a16="http://schemas.microsoft.com/office/drawing/2014/main" id="{7BAC744A-C1F2-D849-9E44-97C87518C84F}"/>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0</xdr:rowOff>
    </xdr:from>
    <xdr:ext cx="0" cy="292100"/>
    <xdr:sp macro="" textlink="">
      <xdr:nvSpPr>
        <xdr:cNvPr id="1958" name="Text Box 6">
          <a:extLst>
            <a:ext uri="{FF2B5EF4-FFF2-40B4-BE49-F238E27FC236}">
              <a16:creationId xmlns:a16="http://schemas.microsoft.com/office/drawing/2014/main" id="{C9C138A9-A917-1C4D-B67B-5EF4E03AD263}"/>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0</xdr:rowOff>
    </xdr:from>
    <xdr:ext cx="0" cy="292100"/>
    <xdr:sp macro="" textlink="">
      <xdr:nvSpPr>
        <xdr:cNvPr id="1959" name="Text Box 10">
          <a:extLst>
            <a:ext uri="{FF2B5EF4-FFF2-40B4-BE49-F238E27FC236}">
              <a16:creationId xmlns:a16="http://schemas.microsoft.com/office/drawing/2014/main" id="{6D6763C6-D9E7-034F-A0AC-C6A8CC6D63F0}"/>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0</xdr:rowOff>
    </xdr:from>
    <xdr:ext cx="0" cy="292100"/>
    <xdr:sp macro="" textlink="">
      <xdr:nvSpPr>
        <xdr:cNvPr id="1960" name="Text Box 6">
          <a:extLst>
            <a:ext uri="{FF2B5EF4-FFF2-40B4-BE49-F238E27FC236}">
              <a16:creationId xmlns:a16="http://schemas.microsoft.com/office/drawing/2014/main" id="{3B6E13EE-91A0-6243-B773-7D6C534DBBF4}"/>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0</xdr:rowOff>
    </xdr:from>
    <xdr:ext cx="0" cy="292100"/>
    <xdr:sp macro="" textlink="">
      <xdr:nvSpPr>
        <xdr:cNvPr id="1961" name="Text Box 10">
          <a:extLst>
            <a:ext uri="{FF2B5EF4-FFF2-40B4-BE49-F238E27FC236}">
              <a16:creationId xmlns:a16="http://schemas.microsoft.com/office/drawing/2014/main" id="{9EB74431-2E0F-5F41-ACBC-5CB715E587E0}"/>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0</xdr:rowOff>
    </xdr:from>
    <xdr:ext cx="0" cy="292100"/>
    <xdr:sp macro="" textlink="">
      <xdr:nvSpPr>
        <xdr:cNvPr id="1962" name="Text Box 6">
          <a:extLst>
            <a:ext uri="{FF2B5EF4-FFF2-40B4-BE49-F238E27FC236}">
              <a16:creationId xmlns:a16="http://schemas.microsoft.com/office/drawing/2014/main" id="{CCD46FA5-A8C5-3247-B723-9DA605E25F24}"/>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0</xdr:rowOff>
    </xdr:from>
    <xdr:ext cx="0" cy="292100"/>
    <xdr:sp macro="" textlink="">
      <xdr:nvSpPr>
        <xdr:cNvPr id="1963" name="Text Box 10">
          <a:extLst>
            <a:ext uri="{FF2B5EF4-FFF2-40B4-BE49-F238E27FC236}">
              <a16:creationId xmlns:a16="http://schemas.microsoft.com/office/drawing/2014/main" id="{9CEEB26E-6ED2-2247-82C8-5A86C39D4618}"/>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0</xdr:rowOff>
    </xdr:from>
    <xdr:ext cx="0" cy="292100"/>
    <xdr:sp macro="" textlink="">
      <xdr:nvSpPr>
        <xdr:cNvPr id="1964" name="Text Box 6">
          <a:extLst>
            <a:ext uri="{FF2B5EF4-FFF2-40B4-BE49-F238E27FC236}">
              <a16:creationId xmlns:a16="http://schemas.microsoft.com/office/drawing/2014/main" id="{F2886231-B360-564B-B0E6-885C7B986955}"/>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0</xdr:rowOff>
    </xdr:from>
    <xdr:ext cx="0" cy="292100"/>
    <xdr:sp macro="" textlink="">
      <xdr:nvSpPr>
        <xdr:cNvPr id="1965" name="Text Box 10">
          <a:extLst>
            <a:ext uri="{FF2B5EF4-FFF2-40B4-BE49-F238E27FC236}">
              <a16:creationId xmlns:a16="http://schemas.microsoft.com/office/drawing/2014/main" id="{E38AA361-0A52-4A40-964B-9DB312FBCE00}"/>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0</xdr:rowOff>
    </xdr:from>
    <xdr:ext cx="0" cy="292100"/>
    <xdr:sp macro="" textlink="">
      <xdr:nvSpPr>
        <xdr:cNvPr id="1966" name="Text Box 6">
          <a:extLst>
            <a:ext uri="{FF2B5EF4-FFF2-40B4-BE49-F238E27FC236}">
              <a16:creationId xmlns:a16="http://schemas.microsoft.com/office/drawing/2014/main" id="{9A8B92BE-4CB3-4B49-8DB2-1295F3A53146}"/>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0</xdr:rowOff>
    </xdr:from>
    <xdr:ext cx="0" cy="292100"/>
    <xdr:sp macro="" textlink="">
      <xdr:nvSpPr>
        <xdr:cNvPr id="1967" name="Text Box 10">
          <a:extLst>
            <a:ext uri="{FF2B5EF4-FFF2-40B4-BE49-F238E27FC236}">
              <a16:creationId xmlns:a16="http://schemas.microsoft.com/office/drawing/2014/main" id="{10CBE58D-077D-2347-A667-E728A7C049B7}"/>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0</xdr:rowOff>
    </xdr:from>
    <xdr:ext cx="0" cy="292100"/>
    <xdr:sp macro="" textlink="">
      <xdr:nvSpPr>
        <xdr:cNvPr id="1968" name="Text Box 6">
          <a:extLst>
            <a:ext uri="{FF2B5EF4-FFF2-40B4-BE49-F238E27FC236}">
              <a16:creationId xmlns:a16="http://schemas.microsoft.com/office/drawing/2014/main" id="{FAF1A089-1BEC-B543-B582-ECD05BCA5DE1}"/>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0</xdr:rowOff>
    </xdr:from>
    <xdr:ext cx="0" cy="292100"/>
    <xdr:sp macro="" textlink="">
      <xdr:nvSpPr>
        <xdr:cNvPr id="1969" name="Text Box 10">
          <a:extLst>
            <a:ext uri="{FF2B5EF4-FFF2-40B4-BE49-F238E27FC236}">
              <a16:creationId xmlns:a16="http://schemas.microsoft.com/office/drawing/2014/main" id="{D9C8C610-520D-5449-85BC-06F601B11E72}"/>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0</xdr:rowOff>
    </xdr:from>
    <xdr:ext cx="0" cy="292100"/>
    <xdr:sp macro="" textlink="">
      <xdr:nvSpPr>
        <xdr:cNvPr id="1970" name="Text Box 6">
          <a:extLst>
            <a:ext uri="{FF2B5EF4-FFF2-40B4-BE49-F238E27FC236}">
              <a16:creationId xmlns:a16="http://schemas.microsoft.com/office/drawing/2014/main" id="{FE5B7003-4E62-E146-98EA-754494F28667}"/>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0</xdr:rowOff>
    </xdr:from>
    <xdr:ext cx="0" cy="292100"/>
    <xdr:sp macro="" textlink="">
      <xdr:nvSpPr>
        <xdr:cNvPr id="1971" name="Text Box 10">
          <a:extLst>
            <a:ext uri="{FF2B5EF4-FFF2-40B4-BE49-F238E27FC236}">
              <a16:creationId xmlns:a16="http://schemas.microsoft.com/office/drawing/2014/main" id="{20177241-5EDE-634A-8FE9-A73BCFBDEC0A}"/>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0</xdr:rowOff>
    </xdr:from>
    <xdr:ext cx="0" cy="292100"/>
    <xdr:sp macro="" textlink="">
      <xdr:nvSpPr>
        <xdr:cNvPr id="1972" name="Text Box 6">
          <a:extLst>
            <a:ext uri="{FF2B5EF4-FFF2-40B4-BE49-F238E27FC236}">
              <a16:creationId xmlns:a16="http://schemas.microsoft.com/office/drawing/2014/main" id="{3793B1EF-5292-4F45-B48C-A5360C1EC6F4}"/>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0</xdr:rowOff>
    </xdr:from>
    <xdr:ext cx="0" cy="292100"/>
    <xdr:sp macro="" textlink="">
      <xdr:nvSpPr>
        <xdr:cNvPr id="1973" name="Text Box 10">
          <a:extLst>
            <a:ext uri="{FF2B5EF4-FFF2-40B4-BE49-F238E27FC236}">
              <a16:creationId xmlns:a16="http://schemas.microsoft.com/office/drawing/2014/main" id="{B5164469-4F2A-CD49-988E-1F93C83F1B89}"/>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0</xdr:rowOff>
    </xdr:from>
    <xdr:ext cx="0" cy="292100"/>
    <xdr:sp macro="" textlink="">
      <xdr:nvSpPr>
        <xdr:cNvPr id="1974" name="Text Box 6">
          <a:extLst>
            <a:ext uri="{FF2B5EF4-FFF2-40B4-BE49-F238E27FC236}">
              <a16:creationId xmlns:a16="http://schemas.microsoft.com/office/drawing/2014/main" id="{BED162EF-14F2-A442-BBD1-2577C720CFA1}"/>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0</xdr:rowOff>
    </xdr:from>
    <xdr:ext cx="0" cy="292100"/>
    <xdr:sp macro="" textlink="">
      <xdr:nvSpPr>
        <xdr:cNvPr id="1975" name="Text Box 10">
          <a:extLst>
            <a:ext uri="{FF2B5EF4-FFF2-40B4-BE49-F238E27FC236}">
              <a16:creationId xmlns:a16="http://schemas.microsoft.com/office/drawing/2014/main" id="{A7E57106-946D-564B-9E5E-2F3C8786B9F1}"/>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0</xdr:rowOff>
    </xdr:from>
    <xdr:ext cx="0" cy="292100"/>
    <xdr:sp macro="" textlink="">
      <xdr:nvSpPr>
        <xdr:cNvPr id="1976" name="Text Box 6">
          <a:extLst>
            <a:ext uri="{FF2B5EF4-FFF2-40B4-BE49-F238E27FC236}">
              <a16:creationId xmlns:a16="http://schemas.microsoft.com/office/drawing/2014/main" id="{3F89B69D-7525-6541-AF09-055E79F1F0D9}"/>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0</xdr:rowOff>
    </xdr:from>
    <xdr:ext cx="0" cy="292100"/>
    <xdr:sp macro="" textlink="">
      <xdr:nvSpPr>
        <xdr:cNvPr id="1977" name="Text Box 10">
          <a:extLst>
            <a:ext uri="{FF2B5EF4-FFF2-40B4-BE49-F238E27FC236}">
              <a16:creationId xmlns:a16="http://schemas.microsoft.com/office/drawing/2014/main" id="{E60F6A06-0499-A244-A80A-FD2BF94DAAE9}"/>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0</xdr:rowOff>
    </xdr:from>
    <xdr:ext cx="0" cy="292100"/>
    <xdr:sp macro="" textlink="">
      <xdr:nvSpPr>
        <xdr:cNvPr id="1978" name="Text Box 6">
          <a:extLst>
            <a:ext uri="{FF2B5EF4-FFF2-40B4-BE49-F238E27FC236}">
              <a16:creationId xmlns:a16="http://schemas.microsoft.com/office/drawing/2014/main" id="{9F761A8F-1FF1-404B-A8CE-650B1A330CC1}"/>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0</xdr:rowOff>
    </xdr:from>
    <xdr:ext cx="0" cy="292100"/>
    <xdr:sp macro="" textlink="">
      <xdr:nvSpPr>
        <xdr:cNvPr id="1979" name="Text Box 10">
          <a:extLst>
            <a:ext uri="{FF2B5EF4-FFF2-40B4-BE49-F238E27FC236}">
              <a16:creationId xmlns:a16="http://schemas.microsoft.com/office/drawing/2014/main" id="{218D1028-B6C6-EF40-92B3-9CC2FC263658}"/>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0</xdr:rowOff>
    </xdr:from>
    <xdr:ext cx="0" cy="292100"/>
    <xdr:sp macro="" textlink="">
      <xdr:nvSpPr>
        <xdr:cNvPr id="1980" name="Text Box 6">
          <a:extLst>
            <a:ext uri="{FF2B5EF4-FFF2-40B4-BE49-F238E27FC236}">
              <a16:creationId xmlns:a16="http://schemas.microsoft.com/office/drawing/2014/main" id="{B072D103-8569-234E-BB23-64AFC48BA885}"/>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0</xdr:rowOff>
    </xdr:from>
    <xdr:ext cx="0" cy="292100"/>
    <xdr:sp macro="" textlink="">
      <xdr:nvSpPr>
        <xdr:cNvPr id="1981" name="Text Box 10">
          <a:extLst>
            <a:ext uri="{FF2B5EF4-FFF2-40B4-BE49-F238E27FC236}">
              <a16:creationId xmlns:a16="http://schemas.microsoft.com/office/drawing/2014/main" id="{0073A9CD-45C0-BF4E-AEA1-75361A03CB9C}"/>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0</xdr:rowOff>
    </xdr:from>
    <xdr:ext cx="0" cy="292100"/>
    <xdr:sp macro="" textlink="">
      <xdr:nvSpPr>
        <xdr:cNvPr id="1982" name="Text Box 6">
          <a:extLst>
            <a:ext uri="{FF2B5EF4-FFF2-40B4-BE49-F238E27FC236}">
              <a16:creationId xmlns:a16="http://schemas.microsoft.com/office/drawing/2014/main" id="{269D11B7-8A5D-F346-BF60-4EF19DF181C4}"/>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0</xdr:rowOff>
    </xdr:from>
    <xdr:ext cx="0" cy="292100"/>
    <xdr:sp macro="" textlink="">
      <xdr:nvSpPr>
        <xdr:cNvPr id="1983" name="Text Box 10">
          <a:extLst>
            <a:ext uri="{FF2B5EF4-FFF2-40B4-BE49-F238E27FC236}">
              <a16:creationId xmlns:a16="http://schemas.microsoft.com/office/drawing/2014/main" id="{0212609B-47C2-C546-B545-8985A980EE7E}"/>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0</xdr:rowOff>
    </xdr:from>
    <xdr:ext cx="0" cy="292100"/>
    <xdr:sp macro="" textlink="">
      <xdr:nvSpPr>
        <xdr:cNvPr id="1984" name="Text Box 6">
          <a:extLst>
            <a:ext uri="{FF2B5EF4-FFF2-40B4-BE49-F238E27FC236}">
              <a16:creationId xmlns:a16="http://schemas.microsoft.com/office/drawing/2014/main" id="{A117DE1D-66E7-6D4F-B19B-8D6743B02DED}"/>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0</xdr:rowOff>
    </xdr:from>
    <xdr:ext cx="0" cy="292100"/>
    <xdr:sp macro="" textlink="">
      <xdr:nvSpPr>
        <xdr:cNvPr id="1985" name="Text Box 10">
          <a:extLst>
            <a:ext uri="{FF2B5EF4-FFF2-40B4-BE49-F238E27FC236}">
              <a16:creationId xmlns:a16="http://schemas.microsoft.com/office/drawing/2014/main" id="{82F824A5-C288-3041-AD0E-92B2342F8EBC}"/>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0</xdr:rowOff>
    </xdr:from>
    <xdr:ext cx="0" cy="292100"/>
    <xdr:sp macro="" textlink="">
      <xdr:nvSpPr>
        <xdr:cNvPr id="1986" name="Text Box 6">
          <a:extLst>
            <a:ext uri="{FF2B5EF4-FFF2-40B4-BE49-F238E27FC236}">
              <a16:creationId xmlns:a16="http://schemas.microsoft.com/office/drawing/2014/main" id="{1E172BF8-1FA4-504E-87AE-4BA736612A8B}"/>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0</xdr:rowOff>
    </xdr:from>
    <xdr:ext cx="0" cy="292100"/>
    <xdr:sp macro="" textlink="">
      <xdr:nvSpPr>
        <xdr:cNvPr id="1987" name="Text Box 10">
          <a:extLst>
            <a:ext uri="{FF2B5EF4-FFF2-40B4-BE49-F238E27FC236}">
              <a16:creationId xmlns:a16="http://schemas.microsoft.com/office/drawing/2014/main" id="{8423F2E1-5790-2549-9801-D397882132BE}"/>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0</xdr:rowOff>
    </xdr:from>
    <xdr:ext cx="0" cy="292100"/>
    <xdr:sp macro="" textlink="">
      <xdr:nvSpPr>
        <xdr:cNvPr id="1988" name="Text Box 6">
          <a:extLst>
            <a:ext uri="{FF2B5EF4-FFF2-40B4-BE49-F238E27FC236}">
              <a16:creationId xmlns:a16="http://schemas.microsoft.com/office/drawing/2014/main" id="{8A9CBEBC-EF82-EC4C-8C15-DEBDBC5C7241}"/>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0</xdr:rowOff>
    </xdr:from>
    <xdr:ext cx="0" cy="292100"/>
    <xdr:sp macro="" textlink="">
      <xdr:nvSpPr>
        <xdr:cNvPr id="1989" name="Text Box 10">
          <a:extLst>
            <a:ext uri="{FF2B5EF4-FFF2-40B4-BE49-F238E27FC236}">
              <a16:creationId xmlns:a16="http://schemas.microsoft.com/office/drawing/2014/main" id="{2EB2879E-1481-B448-A0C7-5E53AC1A61F1}"/>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0</xdr:rowOff>
    </xdr:from>
    <xdr:ext cx="0" cy="292100"/>
    <xdr:sp macro="" textlink="">
      <xdr:nvSpPr>
        <xdr:cNvPr id="1990" name="Text Box 6">
          <a:extLst>
            <a:ext uri="{FF2B5EF4-FFF2-40B4-BE49-F238E27FC236}">
              <a16:creationId xmlns:a16="http://schemas.microsoft.com/office/drawing/2014/main" id="{C7893502-0F7B-784D-98A1-9A41D9A4D0C8}"/>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0</xdr:rowOff>
    </xdr:from>
    <xdr:ext cx="0" cy="292100"/>
    <xdr:sp macro="" textlink="">
      <xdr:nvSpPr>
        <xdr:cNvPr id="1991" name="Text Box 10">
          <a:extLst>
            <a:ext uri="{FF2B5EF4-FFF2-40B4-BE49-F238E27FC236}">
              <a16:creationId xmlns:a16="http://schemas.microsoft.com/office/drawing/2014/main" id="{3BE6DD88-710B-2B49-BA4D-DD26B09288C7}"/>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0</xdr:rowOff>
    </xdr:from>
    <xdr:ext cx="0" cy="292100"/>
    <xdr:sp macro="" textlink="">
      <xdr:nvSpPr>
        <xdr:cNvPr id="1992" name="Text Box 6">
          <a:extLst>
            <a:ext uri="{FF2B5EF4-FFF2-40B4-BE49-F238E27FC236}">
              <a16:creationId xmlns:a16="http://schemas.microsoft.com/office/drawing/2014/main" id="{7828C7D2-F5D6-1745-91C3-46BF403A6B37}"/>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0</xdr:rowOff>
    </xdr:from>
    <xdr:ext cx="0" cy="292100"/>
    <xdr:sp macro="" textlink="">
      <xdr:nvSpPr>
        <xdr:cNvPr id="1993" name="Text Box 10">
          <a:extLst>
            <a:ext uri="{FF2B5EF4-FFF2-40B4-BE49-F238E27FC236}">
              <a16:creationId xmlns:a16="http://schemas.microsoft.com/office/drawing/2014/main" id="{59BE835A-73E2-6444-A824-663EE624CB71}"/>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0</xdr:rowOff>
    </xdr:from>
    <xdr:ext cx="0" cy="292100"/>
    <xdr:sp macro="" textlink="">
      <xdr:nvSpPr>
        <xdr:cNvPr id="1994" name="Text Box 6">
          <a:extLst>
            <a:ext uri="{FF2B5EF4-FFF2-40B4-BE49-F238E27FC236}">
              <a16:creationId xmlns:a16="http://schemas.microsoft.com/office/drawing/2014/main" id="{9D93F358-323D-5641-9F5E-5B6D64195777}"/>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0</xdr:rowOff>
    </xdr:from>
    <xdr:ext cx="0" cy="292100"/>
    <xdr:sp macro="" textlink="">
      <xdr:nvSpPr>
        <xdr:cNvPr id="1995" name="Text Box 10">
          <a:extLst>
            <a:ext uri="{FF2B5EF4-FFF2-40B4-BE49-F238E27FC236}">
              <a16:creationId xmlns:a16="http://schemas.microsoft.com/office/drawing/2014/main" id="{B1E09FE2-59FC-8D44-9898-DF098B512CF8}"/>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0</xdr:rowOff>
    </xdr:from>
    <xdr:ext cx="0" cy="292100"/>
    <xdr:sp macro="" textlink="">
      <xdr:nvSpPr>
        <xdr:cNvPr id="1996" name="Text Box 6">
          <a:extLst>
            <a:ext uri="{FF2B5EF4-FFF2-40B4-BE49-F238E27FC236}">
              <a16:creationId xmlns:a16="http://schemas.microsoft.com/office/drawing/2014/main" id="{B3F80BD4-389E-7544-BAB6-115E23BE66A8}"/>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0</xdr:rowOff>
    </xdr:from>
    <xdr:ext cx="0" cy="292100"/>
    <xdr:sp macro="" textlink="">
      <xdr:nvSpPr>
        <xdr:cNvPr id="1997" name="Text Box 10">
          <a:extLst>
            <a:ext uri="{FF2B5EF4-FFF2-40B4-BE49-F238E27FC236}">
              <a16:creationId xmlns:a16="http://schemas.microsoft.com/office/drawing/2014/main" id="{A428909E-BFCB-5F4A-B5AF-23FBCD3E32C1}"/>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0</xdr:rowOff>
    </xdr:from>
    <xdr:ext cx="0" cy="292100"/>
    <xdr:sp macro="" textlink="">
      <xdr:nvSpPr>
        <xdr:cNvPr id="1998" name="Text Box 6">
          <a:extLst>
            <a:ext uri="{FF2B5EF4-FFF2-40B4-BE49-F238E27FC236}">
              <a16:creationId xmlns:a16="http://schemas.microsoft.com/office/drawing/2014/main" id="{4041CBCF-849B-3D41-B982-BDBD0C8F8BC8}"/>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0</xdr:rowOff>
    </xdr:from>
    <xdr:ext cx="0" cy="292100"/>
    <xdr:sp macro="" textlink="">
      <xdr:nvSpPr>
        <xdr:cNvPr id="1999" name="Text Box 10">
          <a:extLst>
            <a:ext uri="{FF2B5EF4-FFF2-40B4-BE49-F238E27FC236}">
              <a16:creationId xmlns:a16="http://schemas.microsoft.com/office/drawing/2014/main" id="{5EDCC6FE-C9C9-814C-915C-036BA1F8D9E0}"/>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0</xdr:rowOff>
    </xdr:from>
    <xdr:ext cx="0" cy="292100"/>
    <xdr:sp macro="" textlink="">
      <xdr:nvSpPr>
        <xdr:cNvPr id="2000" name="Text Box 6">
          <a:extLst>
            <a:ext uri="{FF2B5EF4-FFF2-40B4-BE49-F238E27FC236}">
              <a16:creationId xmlns:a16="http://schemas.microsoft.com/office/drawing/2014/main" id="{A783DA42-BFEC-8245-9BE1-F3341B4B2863}"/>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0</xdr:rowOff>
    </xdr:from>
    <xdr:ext cx="0" cy="292100"/>
    <xdr:sp macro="" textlink="">
      <xdr:nvSpPr>
        <xdr:cNvPr id="2001" name="Text Box 10">
          <a:extLst>
            <a:ext uri="{FF2B5EF4-FFF2-40B4-BE49-F238E27FC236}">
              <a16:creationId xmlns:a16="http://schemas.microsoft.com/office/drawing/2014/main" id="{8157F47D-AE98-B140-9705-52E4D7D10C06}"/>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0</xdr:rowOff>
    </xdr:from>
    <xdr:ext cx="0" cy="292100"/>
    <xdr:sp macro="" textlink="">
      <xdr:nvSpPr>
        <xdr:cNvPr id="2002" name="Text Box 6">
          <a:extLst>
            <a:ext uri="{FF2B5EF4-FFF2-40B4-BE49-F238E27FC236}">
              <a16:creationId xmlns:a16="http://schemas.microsoft.com/office/drawing/2014/main" id="{B720425B-6A57-5A4E-82F7-3F212C14FD80}"/>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0</xdr:rowOff>
    </xdr:from>
    <xdr:ext cx="0" cy="292100"/>
    <xdr:sp macro="" textlink="">
      <xdr:nvSpPr>
        <xdr:cNvPr id="2003" name="Text Box 10">
          <a:extLst>
            <a:ext uri="{FF2B5EF4-FFF2-40B4-BE49-F238E27FC236}">
              <a16:creationId xmlns:a16="http://schemas.microsoft.com/office/drawing/2014/main" id="{A9C1FDA8-8C23-904F-B3A0-3D800590139F}"/>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0</xdr:rowOff>
    </xdr:from>
    <xdr:ext cx="0" cy="292100"/>
    <xdr:sp macro="" textlink="">
      <xdr:nvSpPr>
        <xdr:cNvPr id="2004" name="Text Box 6">
          <a:extLst>
            <a:ext uri="{FF2B5EF4-FFF2-40B4-BE49-F238E27FC236}">
              <a16:creationId xmlns:a16="http://schemas.microsoft.com/office/drawing/2014/main" id="{6D040B46-9D16-E74E-9FCC-B2599B495A8B}"/>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0</xdr:rowOff>
    </xdr:from>
    <xdr:ext cx="0" cy="292100"/>
    <xdr:sp macro="" textlink="">
      <xdr:nvSpPr>
        <xdr:cNvPr id="2005" name="Text Box 10">
          <a:extLst>
            <a:ext uri="{FF2B5EF4-FFF2-40B4-BE49-F238E27FC236}">
              <a16:creationId xmlns:a16="http://schemas.microsoft.com/office/drawing/2014/main" id="{CCE179DC-CAA6-1543-B363-5F6ED9942D08}"/>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152400</xdr:rowOff>
    </xdr:from>
    <xdr:ext cx="0" cy="292100"/>
    <xdr:sp macro="" textlink="">
      <xdr:nvSpPr>
        <xdr:cNvPr id="2006" name="Text Box 6">
          <a:extLst>
            <a:ext uri="{FF2B5EF4-FFF2-40B4-BE49-F238E27FC236}">
              <a16:creationId xmlns:a16="http://schemas.microsoft.com/office/drawing/2014/main" id="{3DFFF7F5-E64E-9045-B3E5-68C3862A9C93}"/>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152400</xdr:rowOff>
    </xdr:from>
    <xdr:ext cx="0" cy="292100"/>
    <xdr:sp macro="" textlink="">
      <xdr:nvSpPr>
        <xdr:cNvPr id="2007" name="Text Box 10">
          <a:extLst>
            <a:ext uri="{FF2B5EF4-FFF2-40B4-BE49-F238E27FC236}">
              <a16:creationId xmlns:a16="http://schemas.microsoft.com/office/drawing/2014/main" id="{99B26480-8F2C-524B-B42E-D688618C6AA6}"/>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0</xdr:rowOff>
    </xdr:from>
    <xdr:ext cx="0" cy="292100"/>
    <xdr:sp macro="" textlink="">
      <xdr:nvSpPr>
        <xdr:cNvPr id="2008" name="Text Box 6">
          <a:extLst>
            <a:ext uri="{FF2B5EF4-FFF2-40B4-BE49-F238E27FC236}">
              <a16:creationId xmlns:a16="http://schemas.microsoft.com/office/drawing/2014/main" id="{F79D8A68-CA21-4347-9198-A1C1941022D7}"/>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0</xdr:rowOff>
    </xdr:from>
    <xdr:ext cx="0" cy="292100"/>
    <xdr:sp macro="" textlink="">
      <xdr:nvSpPr>
        <xdr:cNvPr id="2009" name="Text Box 10">
          <a:extLst>
            <a:ext uri="{FF2B5EF4-FFF2-40B4-BE49-F238E27FC236}">
              <a16:creationId xmlns:a16="http://schemas.microsoft.com/office/drawing/2014/main" id="{30AE60F1-90DA-B84F-B960-3B4C2EDC1BEF}"/>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0</xdr:rowOff>
    </xdr:from>
    <xdr:ext cx="0" cy="292100"/>
    <xdr:sp macro="" textlink="">
      <xdr:nvSpPr>
        <xdr:cNvPr id="2010" name="Text Box 6">
          <a:extLst>
            <a:ext uri="{FF2B5EF4-FFF2-40B4-BE49-F238E27FC236}">
              <a16:creationId xmlns:a16="http://schemas.microsoft.com/office/drawing/2014/main" id="{75471964-E0A8-4543-830B-97E776BBFF66}"/>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0</xdr:rowOff>
    </xdr:from>
    <xdr:ext cx="0" cy="292100"/>
    <xdr:sp macro="" textlink="">
      <xdr:nvSpPr>
        <xdr:cNvPr id="2011" name="Text Box 10">
          <a:extLst>
            <a:ext uri="{FF2B5EF4-FFF2-40B4-BE49-F238E27FC236}">
              <a16:creationId xmlns:a16="http://schemas.microsoft.com/office/drawing/2014/main" id="{80B2601C-9838-EF44-B525-CE7082C2BB4A}"/>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0</xdr:rowOff>
    </xdr:from>
    <xdr:ext cx="0" cy="292100"/>
    <xdr:sp macro="" textlink="">
      <xdr:nvSpPr>
        <xdr:cNvPr id="2012" name="Text Box 6">
          <a:extLst>
            <a:ext uri="{FF2B5EF4-FFF2-40B4-BE49-F238E27FC236}">
              <a16:creationId xmlns:a16="http://schemas.microsoft.com/office/drawing/2014/main" id="{38D8B2F3-34AF-6243-B9D6-5CAAEBF9B407}"/>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0</xdr:rowOff>
    </xdr:from>
    <xdr:ext cx="0" cy="292100"/>
    <xdr:sp macro="" textlink="">
      <xdr:nvSpPr>
        <xdr:cNvPr id="2013" name="Text Box 10">
          <a:extLst>
            <a:ext uri="{FF2B5EF4-FFF2-40B4-BE49-F238E27FC236}">
              <a16:creationId xmlns:a16="http://schemas.microsoft.com/office/drawing/2014/main" id="{2B5271F7-B904-2342-A22A-B323A2694BCC}"/>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152400</xdr:rowOff>
    </xdr:from>
    <xdr:ext cx="0" cy="292100"/>
    <xdr:sp macro="" textlink="">
      <xdr:nvSpPr>
        <xdr:cNvPr id="2014" name="Text Box 6">
          <a:extLst>
            <a:ext uri="{FF2B5EF4-FFF2-40B4-BE49-F238E27FC236}">
              <a16:creationId xmlns:a16="http://schemas.microsoft.com/office/drawing/2014/main" id="{F042E7DB-07C6-8C43-B6EB-A1788D901B75}"/>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152400</xdr:rowOff>
    </xdr:from>
    <xdr:ext cx="0" cy="292100"/>
    <xdr:sp macro="" textlink="">
      <xdr:nvSpPr>
        <xdr:cNvPr id="2015" name="Text Box 10">
          <a:extLst>
            <a:ext uri="{FF2B5EF4-FFF2-40B4-BE49-F238E27FC236}">
              <a16:creationId xmlns:a16="http://schemas.microsoft.com/office/drawing/2014/main" id="{6C90E774-4124-F341-AF0F-BD3E2B5161E2}"/>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101600</xdr:rowOff>
    </xdr:from>
    <xdr:ext cx="0" cy="292100"/>
    <xdr:sp macro="" textlink="">
      <xdr:nvSpPr>
        <xdr:cNvPr id="2016" name="Text Box 6">
          <a:extLst>
            <a:ext uri="{FF2B5EF4-FFF2-40B4-BE49-F238E27FC236}">
              <a16:creationId xmlns:a16="http://schemas.microsoft.com/office/drawing/2014/main" id="{434823AB-9BD8-484D-95A1-69FC2AB2867E}"/>
            </a:ext>
          </a:extLst>
        </xdr:cNvPr>
        <xdr:cNvSpPr txBox="1">
          <a:spLocks noChangeArrowheads="1"/>
        </xdr:cNvSpPr>
      </xdr:nvSpPr>
      <xdr:spPr bwMode="auto">
        <a:xfrm>
          <a:off x="2984500" y="13792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152400</xdr:rowOff>
    </xdr:from>
    <xdr:ext cx="0" cy="292100"/>
    <xdr:sp macro="" textlink="">
      <xdr:nvSpPr>
        <xdr:cNvPr id="2017" name="Text Box 10">
          <a:extLst>
            <a:ext uri="{FF2B5EF4-FFF2-40B4-BE49-F238E27FC236}">
              <a16:creationId xmlns:a16="http://schemas.microsoft.com/office/drawing/2014/main" id="{9F61B063-3CEA-8C42-9AC2-18ABD87338DC}"/>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647700</xdr:colOff>
      <xdr:row>26</xdr:row>
      <xdr:rowOff>0</xdr:rowOff>
    </xdr:from>
    <xdr:ext cx="0" cy="292100"/>
    <xdr:sp macro="" textlink="">
      <xdr:nvSpPr>
        <xdr:cNvPr id="2018" name="Text Box 6">
          <a:extLst>
            <a:ext uri="{FF2B5EF4-FFF2-40B4-BE49-F238E27FC236}">
              <a16:creationId xmlns:a16="http://schemas.microsoft.com/office/drawing/2014/main" id="{EB2C4207-8F69-4E46-9406-EEF4910A5C13}"/>
            </a:ext>
          </a:extLst>
        </xdr:cNvPr>
        <xdr:cNvSpPr txBox="1">
          <a:spLocks noChangeArrowheads="1"/>
        </xdr:cNvSpPr>
      </xdr:nvSpPr>
      <xdr:spPr bwMode="auto">
        <a:xfrm>
          <a:off x="30226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0</xdr:rowOff>
    </xdr:from>
    <xdr:ext cx="0" cy="292100"/>
    <xdr:sp macro="" textlink="">
      <xdr:nvSpPr>
        <xdr:cNvPr id="2019" name="Text Box 10">
          <a:extLst>
            <a:ext uri="{FF2B5EF4-FFF2-40B4-BE49-F238E27FC236}">
              <a16:creationId xmlns:a16="http://schemas.microsoft.com/office/drawing/2014/main" id="{231F0A15-4581-D64B-A0B4-7879D689B522}"/>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0</xdr:rowOff>
    </xdr:from>
    <xdr:ext cx="0" cy="292100"/>
    <xdr:sp macro="" textlink="">
      <xdr:nvSpPr>
        <xdr:cNvPr id="2020" name="Text Box 6">
          <a:extLst>
            <a:ext uri="{FF2B5EF4-FFF2-40B4-BE49-F238E27FC236}">
              <a16:creationId xmlns:a16="http://schemas.microsoft.com/office/drawing/2014/main" id="{103D9630-B566-E946-9387-423FCC9D5EF0}"/>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0</xdr:rowOff>
    </xdr:from>
    <xdr:ext cx="0" cy="292100"/>
    <xdr:sp macro="" textlink="">
      <xdr:nvSpPr>
        <xdr:cNvPr id="2021" name="Text Box 10">
          <a:extLst>
            <a:ext uri="{FF2B5EF4-FFF2-40B4-BE49-F238E27FC236}">
              <a16:creationId xmlns:a16="http://schemas.microsoft.com/office/drawing/2014/main" id="{E21B9F43-FE04-E640-B957-637830F73782}"/>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0</xdr:rowOff>
    </xdr:from>
    <xdr:ext cx="0" cy="292100"/>
    <xdr:sp macro="" textlink="">
      <xdr:nvSpPr>
        <xdr:cNvPr id="2022" name="Text Box 6">
          <a:extLst>
            <a:ext uri="{FF2B5EF4-FFF2-40B4-BE49-F238E27FC236}">
              <a16:creationId xmlns:a16="http://schemas.microsoft.com/office/drawing/2014/main" id="{D29F6C8B-46C6-544E-8D9C-F6D4FDCA82B1}"/>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0</xdr:rowOff>
    </xdr:from>
    <xdr:ext cx="0" cy="292100"/>
    <xdr:sp macro="" textlink="">
      <xdr:nvSpPr>
        <xdr:cNvPr id="2023" name="Text Box 10">
          <a:extLst>
            <a:ext uri="{FF2B5EF4-FFF2-40B4-BE49-F238E27FC236}">
              <a16:creationId xmlns:a16="http://schemas.microsoft.com/office/drawing/2014/main" id="{2C995DF7-2CC5-BD49-9D4E-487DA2B6BFA5}"/>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0</xdr:rowOff>
    </xdr:from>
    <xdr:ext cx="0" cy="292100"/>
    <xdr:sp macro="" textlink="">
      <xdr:nvSpPr>
        <xdr:cNvPr id="2024" name="Text Box 6">
          <a:extLst>
            <a:ext uri="{FF2B5EF4-FFF2-40B4-BE49-F238E27FC236}">
              <a16:creationId xmlns:a16="http://schemas.microsoft.com/office/drawing/2014/main" id="{4F0878BB-8D63-9B40-8662-D996721C4C74}"/>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0</xdr:rowOff>
    </xdr:from>
    <xdr:ext cx="0" cy="292100"/>
    <xdr:sp macro="" textlink="">
      <xdr:nvSpPr>
        <xdr:cNvPr id="2025" name="Text Box 10">
          <a:extLst>
            <a:ext uri="{FF2B5EF4-FFF2-40B4-BE49-F238E27FC236}">
              <a16:creationId xmlns:a16="http://schemas.microsoft.com/office/drawing/2014/main" id="{F497EEFB-F663-0343-AEE8-FC34699FCA17}"/>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0</xdr:rowOff>
    </xdr:from>
    <xdr:ext cx="0" cy="292100"/>
    <xdr:sp macro="" textlink="">
      <xdr:nvSpPr>
        <xdr:cNvPr id="2026" name="Text Box 6">
          <a:extLst>
            <a:ext uri="{FF2B5EF4-FFF2-40B4-BE49-F238E27FC236}">
              <a16:creationId xmlns:a16="http://schemas.microsoft.com/office/drawing/2014/main" id="{407FF938-38CE-714F-854F-B29C803137EE}"/>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0</xdr:rowOff>
    </xdr:from>
    <xdr:ext cx="0" cy="292100"/>
    <xdr:sp macro="" textlink="">
      <xdr:nvSpPr>
        <xdr:cNvPr id="2027" name="Text Box 10">
          <a:extLst>
            <a:ext uri="{FF2B5EF4-FFF2-40B4-BE49-F238E27FC236}">
              <a16:creationId xmlns:a16="http://schemas.microsoft.com/office/drawing/2014/main" id="{DE0AB505-D889-C44D-907F-F40FFA1FA0CD}"/>
            </a:ext>
          </a:extLst>
        </xdr:cNvPr>
        <xdr:cNvSpPr txBox="1">
          <a:spLocks noChangeArrowheads="1"/>
        </xdr:cNvSpPr>
      </xdr:nvSpPr>
      <xdr:spPr bwMode="auto">
        <a:xfrm>
          <a:off x="2984500" y="1369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152400</xdr:rowOff>
    </xdr:from>
    <xdr:ext cx="0" cy="292100"/>
    <xdr:sp macro="" textlink="">
      <xdr:nvSpPr>
        <xdr:cNvPr id="2028" name="Text Box 6">
          <a:extLst>
            <a:ext uri="{FF2B5EF4-FFF2-40B4-BE49-F238E27FC236}">
              <a16:creationId xmlns:a16="http://schemas.microsoft.com/office/drawing/2014/main" id="{C049D349-0E8B-E240-9A34-CE7AE8B54E00}"/>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152400</xdr:rowOff>
    </xdr:from>
    <xdr:ext cx="0" cy="292100"/>
    <xdr:sp macro="" textlink="">
      <xdr:nvSpPr>
        <xdr:cNvPr id="2029" name="Text Box 10">
          <a:extLst>
            <a:ext uri="{FF2B5EF4-FFF2-40B4-BE49-F238E27FC236}">
              <a16:creationId xmlns:a16="http://schemas.microsoft.com/office/drawing/2014/main" id="{3D98CE0D-C589-8F49-B9D2-27E093BCAF3B}"/>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101600</xdr:rowOff>
    </xdr:from>
    <xdr:ext cx="0" cy="292100"/>
    <xdr:sp macro="" textlink="">
      <xdr:nvSpPr>
        <xdr:cNvPr id="2030" name="Text Box 6">
          <a:extLst>
            <a:ext uri="{FF2B5EF4-FFF2-40B4-BE49-F238E27FC236}">
              <a16:creationId xmlns:a16="http://schemas.microsoft.com/office/drawing/2014/main" id="{BD6F1DA9-9288-C541-85D0-59BD447FCF01}"/>
            </a:ext>
          </a:extLst>
        </xdr:cNvPr>
        <xdr:cNvSpPr txBox="1">
          <a:spLocks noChangeArrowheads="1"/>
        </xdr:cNvSpPr>
      </xdr:nvSpPr>
      <xdr:spPr bwMode="auto">
        <a:xfrm>
          <a:off x="2984500" y="13500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152400</xdr:rowOff>
    </xdr:from>
    <xdr:ext cx="0" cy="292100"/>
    <xdr:sp macro="" textlink="">
      <xdr:nvSpPr>
        <xdr:cNvPr id="2031" name="Text Box 10">
          <a:extLst>
            <a:ext uri="{FF2B5EF4-FFF2-40B4-BE49-F238E27FC236}">
              <a16:creationId xmlns:a16="http://schemas.microsoft.com/office/drawing/2014/main" id="{22E43E41-85B6-2A41-B3E1-FFF784204C6F}"/>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152400</xdr:rowOff>
    </xdr:from>
    <xdr:ext cx="0" cy="292100"/>
    <xdr:sp macro="" textlink="">
      <xdr:nvSpPr>
        <xdr:cNvPr id="2032" name="Text Box 6">
          <a:extLst>
            <a:ext uri="{FF2B5EF4-FFF2-40B4-BE49-F238E27FC236}">
              <a16:creationId xmlns:a16="http://schemas.microsoft.com/office/drawing/2014/main" id="{8D18C67D-26A4-0A4C-9526-962042625768}"/>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152400</xdr:rowOff>
    </xdr:from>
    <xdr:ext cx="0" cy="292100"/>
    <xdr:sp macro="" textlink="">
      <xdr:nvSpPr>
        <xdr:cNvPr id="2033" name="Text Box 10">
          <a:extLst>
            <a:ext uri="{FF2B5EF4-FFF2-40B4-BE49-F238E27FC236}">
              <a16:creationId xmlns:a16="http://schemas.microsoft.com/office/drawing/2014/main" id="{33E6F994-A6AB-9145-B79E-1CADC1FF632A}"/>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101600</xdr:rowOff>
    </xdr:from>
    <xdr:ext cx="0" cy="292100"/>
    <xdr:sp macro="" textlink="">
      <xdr:nvSpPr>
        <xdr:cNvPr id="2034" name="Text Box 6">
          <a:extLst>
            <a:ext uri="{FF2B5EF4-FFF2-40B4-BE49-F238E27FC236}">
              <a16:creationId xmlns:a16="http://schemas.microsoft.com/office/drawing/2014/main" id="{BFB9D2C7-3DD6-2A41-8958-C973425FBE1A}"/>
            </a:ext>
          </a:extLst>
        </xdr:cNvPr>
        <xdr:cNvSpPr txBox="1">
          <a:spLocks noChangeArrowheads="1"/>
        </xdr:cNvSpPr>
      </xdr:nvSpPr>
      <xdr:spPr bwMode="auto">
        <a:xfrm>
          <a:off x="2984500" y="13500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152400</xdr:rowOff>
    </xdr:from>
    <xdr:ext cx="0" cy="292100"/>
    <xdr:sp macro="" textlink="">
      <xdr:nvSpPr>
        <xdr:cNvPr id="2035" name="Text Box 10">
          <a:extLst>
            <a:ext uri="{FF2B5EF4-FFF2-40B4-BE49-F238E27FC236}">
              <a16:creationId xmlns:a16="http://schemas.microsoft.com/office/drawing/2014/main" id="{A9A1EDBF-7A12-F94C-AD1B-10A6DBDF45EA}"/>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152400</xdr:rowOff>
    </xdr:from>
    <xdr:ext cx="0" cy="292100"/>
    <xdr:sp macro="" textlink="">
      <xdr:nvSpPr>
        <xdr:cNvPr id="2036" name="Text Box 6">
          <a:extLst>
            <a:ext uri="{FF2B5EF4-FFF2-40B4-BE49-F238E27FC236}">
              <a16:creationId xmlns:a16="http://schemas.microsoft.com/office/drawing/2014/main" id="{BE6E15C6-36BF-5740-8F12-3E0B2AEB8644}"/>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152400</xdr:rowOff>
    </xdr:from>
    <xdr:ext cx="0" cy="292100"/>
    <xdr:sp macro="" textlink="">
      <xdr:nvSpPr>
        <xdr:cNvPr id="2037" name="Text Box 10">
          <a:extLst>
            <a:ext uri="{FF2B5EF4-FFF2-40B4-BE49-F238E27FC236}">
              <a16:creationId xmlns:a16="http://schemas.microsoft.com/office/drawing/2014/main" id="{1839B3B3-48E1-AF4F-B9CB-B44A2AAC4795}"/>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101600</xdr:rowOff>
    </xdr:from>
    <xdr:ext cx="0" cy="292100"/>
    <xdr:sp macro="" textlink="">
      <xdr:nvSpPr>
        <xdr:cNvPr id="2038" name="Text Box 6">
          <a:extLst>
            <a:ext uri="{FF2B5EF4-FFF2-40B4-BE49-F238E27FC236}">
              <a16:creationId xmlns:a16="http://schemas.microsoft.com/office/drawing/2014/main" id="{6037F07F-4F8B-5D4B-88B0-31C1D7C0D51C}"/>
            </a:ext>
          </a:extLst>
        </xdr:cNvPr>
        <xdr:cNvSpPr txBox="1">
          <a:spLocks noChangeArrowheads="1"/>
        </xdr:cNvSpPr>
      </xdr:nvSpPr>
      <xdr:spPr bwMode="auto">
        <a:xfrm>
          <a:off x="2984500" y="13500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152400</xdr:rowOff>
    </xdr:from>
    <xdr:ext cx="0" cy="292100"/>
    <xdr:sp macro="" textlink="">
      <xdr:nvSpPr>
        <xdr:cNvPr id="2039" name="Text Box 10">
          <a:extLst>
            <a:ext uri="{FF2B5EF4-FFF2-40B4-BE49-F238E27FC236}">
              <a16:creationId xmlns:a16="http://schemas.microsoft.com/office/drawing/2014/main" id="{CF8A0A4B-39D9-1149-9BFD-49E6F108C16C}"/>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101600</xdr:rowOff>
    </xdr:from>
    <xdr:ext cx="0" cy="292100"/>
    <xdr:sp macro="" textlink="">
      <xdr:nvSpPr>
        <xdr:cNvPr id="2040" name="Text Box 6">
          <a:extLst>
            <a:ext uri="{FF2B5EF4-FFF2-40B4-BE49-F238E27FC236}">
              <a16:creationId xmlns:a16="http://schemas.microsoft.com/office/drawing/2014/main" id="{FF291366-0E6B-C44E-9E6A-175B3245C1ED}"/>
            </a:ext>
          </a:extLst>
        </xdr:cNvPr>
        <xdr:cNvSpPr txBox="1">
          <a:spLocks noChangeArrowheads="1"/>
        </xdr:cNvSpPr>
      </xdr:nvSpPr>
      <xdr:spPr bwMode="auto">
        <a:xfrm>
          <a:off x="2984500" y="13500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152400</xdr:rowOff>
    </xdr:from>
    <xdr:ext cx="0" cy="292100"/>
    <xdr:sp macro="" textlink="">
      <xdr:nvSpPr>
        <xdr:cNvPr id="2041" name="Text Box 10">
          <a:extLst>
            <a:ext uri="{FF2B5EF4-FFF2-40B4-BE49-F238E27FC236}">
              <a16:creationId xmlns:a16="http://schemas.microsoft.com/office/drawing/2014/main" id="{B1A224FB-79A9-4F4F-AB08-B85B5A70DFDC}"/>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152400</xdr:rowOff>
    </xdr:from>
    <xdr:ext cx="0" cy="292100"/>
    <xdr:sp macro="" textlink="">
      <xdr:nvSpPr>
        <xdr:cNvPr id="2042" name="Text Box 6">
          <a:extLst>
            <a:ext uri="{FF2B5EF4-FFF2-40B4-BE49-F238E27FC236}">
              <a16:creationId xmlns:a16="http://schemas.microsoft.com/office/drawing/2014/main" id="{9329B4D2-5A0C-6848-9857-F547B35AC3E8}"/>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152400</xdr:rowOff>
    </xdr:from>
    <xdr:ext cx="0" cy="292100"/>
    <xdr:sp macro="" textlink="">
      <xdr:nvSpPr>
        <xdr:cNvPr id="2043" name="Text Box 10">
          <a:extLst>
            <a:ext uri="{FF2B5EF4-FFF2-40B4-BE49-F238E27FC236}">
              <a16:creationId xmlns:a16="http://schemas.microsoft.com/office/drawing/2014/main" id="{E37C0F4C-A43E-9E48-A01A-C6EA5909CE5D}"/>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101600</xdr:rowOff>
    </xdr:from>
    <xdr:ext cx="0" cy="292100"/>
    <xdr:sp macro="" textlink="">
      <xdr:nvSpPr>
        <xdr:cNvPr id="2044" name="Text Box 6">
          <a:extLst>
            <a:ext uri="{FF2B5EF4-FFF2-40B4-BE49-F238E27FC236}">
              <a16:creationId xmlns:a16="http://schemas.microsoft.com/office/drawing/2014/main" id="{774643B2-0094-CF42-B36A-C53874B21242}"/>
            </a:ext>
          </a:extLst>
        </xdr:cNvPr>
        <xdr:cNvSpPr txBox="1">
          <a:spLocks noChangeArrowheads="1"/>
        </xdr:cNvSpPr>
      </xdr:nvSpPr>
      <xdr:spPr bwMode="auto">
        <a:xfrm>
          <a:off x="2984500" y="13500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152400</xdr:rowOff>
    </xdr:from>
    <xdr:ext cx="0" cy="292100"/>
    <xdr:sp macro="" textlink="">
      <xdr:nvSpPr>
        <xdr:cNvPr id="2045" name="Text Box 10">
          <a:extLst>
            <a:ext uri="{FF2B5EF4-FFF2-40B4-BE49-F238E27FC236}">
              <a16:creationId xmlns:a16="http://schemas.microsoft.com/office/drawing/2014/main" id="{B92AC40B-2760-B143-80D8-B4152437F09B}"/>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152400</xdr:rowOff>
    </xdr:from>
    <xdr:ext cx="0" cy="292100"/>
    <xdr:sp macro="" textlink="">
      <xdr:nvSpPr>
        <xdr:cNvPr id="2046" name="Text Box 6">
          <a:extLst>
            <a:ext uri="{FF2B5EF4-FFF2-40B4-BE49-F238E27FC236}">
              <a16:creationId xmlns:a16="http://schemas.microsoft.com/office/drawing/2014/main" id="{39667EE6-E437-2C47-AD54-C5F7E005E347}"/>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152400</xdr:rowOff>
    </xdr:from>
    <xdr:ext cx="0" cy="292100"/>
    <xdr:sp macro="" textlink="">
      <xdr:nvSpPr>
        <xdr:cNvPr id="2047" name="Text Box 10">
          <a:extLst>
            <a:ext uri="{FF2B5EF4-FFF2-40B4-BE49-F238E27FC236}">
              <a16:creationId xmlns:a16="http://schemas.microsoft.com/office/drawing/2014/main" id="{F46BBB7A-C43C-0C48-98CE-31723DC034FE}"/>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101600</xdr:rowOff>
    </xdr:from>
    <xdr:ext cx="0" cy="292100"/>
    <xdr:sp macro="" textlink="">
      <xdr:nvSpPr>
        <xdr:cNvPr id="2048" name="Text Box 6">
          <a:extLst>
            <a:ext uri="{FF2B5EF4-FFF2-40B4-BE49-F238E27FC236}">
              <a16:creationId xmlns:a16="http://schemas.microsoft.com/office/drawing/2014/main" id="{C962044B-5C3B-4143-83AD-765EF5D15FD7}"/>
            </a:ext>
          </a:extLst>
        </xdr:cNvPr>
        <xdr:cNvSpPr txBox="1">
          <a:spLocks noChangeArrowheads="1"/>
        </xdr:cNvSpPr>
      </xdr:nvSpPr>
      <xdr:spPr bwMode="auto">
        <a:xfrm>
          <a:off x="2984500" y="13500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152400</xdr:rowOff>
    </xdr:from>
    <xdr:ext cx="0" cy="292100"/>
    <xdr:sp macro="" textlink="">
      <xdr:nvSpPr>
        <xdr:cNvPr id="2049" name="Text Box 10">
          <a:extLst>
            <a:ext uri="{FF2B5EF4-FFF2-40B4-BE49-F238E27FC236}">
              <a16:creationId xmlns:a16="http://schemas.microsoft.com/office/drawing/2014/main" id="{76C7F783-A2AB-D949-A307-7BCBECAC56C6}"/>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152400</xdr:rowOff>
    </xdr:from>
    <xdr:ext cx="0" cy="292100"/>
    <xdr:sp macro="" textlink="">
      <xdr:nvSpPr>
        <xdr:cNvPr id="2050" name="Text Box 6">
          <a:extLst>
            <a:ext uri="{FF2B5EF4-FFF2-40B4-BE49-F238E27FC236}">
              <a16:creationId xmlns:a16="http://schemas.microsoft.com/office/drawing/2014/main" id="{EDD33B5E-0A86-1B43-B2CB-552B74C35729}"/>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152400</xdr:rowOff>
    </xdr:from>
    <xdr:ext cx="0" cy="292100"/>
    <xdr:sp macro="" textlink="">
      <xdr:nvSpPr>
        <xdr:cNvPr id="2051" name="Text Box 10">
          <a:extLst>
            <a:ext uri="{FF2B5EF4-FFF2-40B4-BE49-F238E27FC236}">
              <a16:creationId xmlns:a16="http://schemas.microsoft.com/office/drawing/2014/main" id="{D1764BFA-03AD-5548-BDCA-77AA22A6294F}"/>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101600</xdr:rowOff>
    </xdr:from>
    <xdr:ext cx="0" cy="292100"/>
    <xdr:sp macro="" textlink="">
      <xdr:nvSpPr>
        <xdr:cNvPr id="2052" name="Text Box 6">
          <a:extLst>
            <a:ext uri="{FF2B5EF4-FFF2-40B4-BE49-F238E27FC236}">
              <a16:creationId xmlns:a16="http://schemas.microsoft.com/office/drawing/2014/main" id="{CA2AC87D-5D48-8D4B-9505-9D343DAA86B8}"/>
            </a:ext>
          </a:extLst>
        </xdr:cNvPr>
        <xdr:cNvSpPr txBox="1">
          <a:spLocks noChangeArrowheads="1"/>
        </xdr:cNvSpPr>
      </xdr:nvSpPr>
      <xdr:spPr bwMode="auto">
        <a:xfrm>
          <a:off x="2984500" y="13500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152400</xdr:rowOff>
    </xdr:from>
    <xdr:ext cx="0" cy="292100"/>
    <xdr:sp macro="" textlink="">
      <xdr:nvSpPr>
        <xdr:cNvPr id="2053" name="Text Box 10">
          <a:extLst>
            <a:ext uri="{FF2B5EF4-FFF2-40B4-BE49-F238E27FC236}">
              <a16:creationId xmlns:a16="http://schemas.microsoft.com/office/drawing/2014/main" id="{BBE8D2F1-933F-8147-B5DE-B7A2D2D2FF9F}"/>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101600</xdr:rowOff>
    </xdr:from>
    <xdr:ext cx="0" cy="292100"/>
    <xdr:sp macro="" textlink="">
      <xdr:nvSpPr>
        <xdr:cNvPr id="2054" name="Text Box 6">
          <a:extLst>
            <a:ext uri="{FF2B5EF4-FFF2-40B4-BE49-F238E27FC236}">
              <a16:creationId xmlns:a16="http://schemas.microsoft.com/office/drawing/2014/main" id="{515494B3-E830-ED4F-A621-B18F487ED5AA}"/>
            </a:ext>
          </a:extLst>
        </xdr:cNvPr>
        <xdr:cNvSpPr txBox="1">
          <a:spLocks noChangeArrowheads="1"/>
        </xdr:cNvSpPr>
      </xdr:nvSpPr>
      <xdr:spPr bwMode="auto">
        <a:xfrm>
          <a:off x="2984500" y="13500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152400</xdr:rowOff>
    </xdr:from>
    <xdr:ext cx="0" cy="292100"/>
    <xdr:sp macro="" textlink="">
      <xdr:nvSpPr>
        <xdr:cNvPr id="2055" name="Text Box 10">
          <a:extLst>
            <a:ext uri="{FF2B5EF4-FFF2-40B4-BE49-F238E27FC236}">
              <a16:creationId xmlns:a16="http://schemas.microsoft.com/office/drawing/2014/main" id="{3CB6650E-506F-9647-9679-94B68A09E8A5}"/>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152400</xdr:rowOff>
    </xdr:from>
    <xdr:ext cx="0" cy="292100"/>
    <xdr:sp macro="" textlink="">
      <xdr:nvSpPr>
        <xdr:cNvPr id="2056" name="Text Box 6">
          <a:extLst>
            <a:ext uri="{FF2B5EF4-FFF2-40B4-BE49-F238E27FC236}">
              <a16:creationId xmlns:a16="http://schemas.microsoft.com/office/drawing/2014/main" id="{7EF38183-43F9-9748-B3BA-7EC7C1C7B32F}"/>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152400</xdr:rowOff>
    </xdr:from>
    <xdr:ext cx="0" cy="292100"/>
    <xdr:sp macro="" textlink="">
      <xdr:nvSpPr>
        <xdr:cNvPr id="2057" name="Text Box 10">
          <a:extLst>
            <a:ext uri="{FF2B5EF4-FFF2-40B4-BE49-F238E27FC236}">
              <a16:creationId xmlns:a16="http://schemas.microsoft.com/office/drawing/2014/main" id="{0C54AE97-DF1F-354A-AF59-EE93A3CF2EAC}"/>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101600</xdr:rowOff>
    </xdr:from>
    <xdr:ext cx="0" cy="292100"/>
    <xdr:sp macro="" textlink="">
      <xdr:nvSpPr>
        <xdr:cNvPr id="2058" name="Text Box 6">
          <a:extLst>
            <a:ext uri="{FF2B5EF4-FFF2-40B4-BE49-F238E27FC236}">
              <a16:creationId xmlns:a16="http://schemas.microsoft.com/office/drawing/2014/main" id="{C1E894F1-C104-8A4B-9A99-0590624737A2}"/>
            </a:ext>
          </a:extLst>
        </xdr:cNvPr>
        <xdr:cNvSpPr txBox="1">
          <a:spLocks noChangeArrowheads="1"/>
        </xdr:cNvSpPr>
      </xdr:nvSpPr>
      <xdr:spPr bwMode="auto">
        <a:xfrm>
          <a:off x="2984500" y="13500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152400</xdr:rowOff>
    </xdr:from>
    <xdr:ext cx="0" cy="292100"/>
    <xdr:sp macro="" textlink="">
      <xdr:nvSpPr>
        <xdr:cNvPr id="2059" name="Text Box 10">
          <a:extLst>
            <a:ext uri="{FF2B5EF4-FFF2-40B4-BE49-F238E27FC236}">
              <a16:creationId xmlns:a16="http://schemas.microsoft.com/office/drawing/2014/main" id="{1656A62F-6995-924F-87FF-C2D84AB84657}"/>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660400</xdr:colOff>
      <xdr:row>25</xdr:row>
      <xdr:rowOff>152400</xdr:rowOff>
    </xdr:from>
    <xdr:ext cx="0" cy="292100"/>
    <xdr:sp macro="" textlink="">
      <xdr:nvSpPr>
        <xdr:cNvPr id="2060" name="Text Box 6">
          <a:extLst>
            <a:ext uri="{FF2B5EF4-FFF2-40B4-BE49-F238E27FC236}">
              <a16:creationId xmlns:a16="http://schemas.microsoft.com/office/drawing/2014/main" id="{F806685B-7800-1A43-BE48-9BE85ABCF8F2}"/>
            </a:ext>
          </a:extLst>
        </xdr:cNvPr>
        <xdr:cNvSpPr txBox="1">
          <a:spLocks noChangeArrowheads="1"/>
        </xdr:cNvSpPr>
      </xdr:nvSpPr>
      <xdr:spPr bwMode="auto">
        <a:xfrm>
          <a:off x="30353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152400</xdr:rowOff>
    </xdr:from>
    <xdr:ext cx="0" cy="292100"/>
    <xdr:sp macro="" textlink="">
      <xdr:nvSpPr>
        <xdr:cNvPr id="2061" name="Text Box 10">
          <a:extLst>
            <a:ext uri="{FF2B5EF4-FFF2-40B4-BE49-F238E27FC236}">
              <a16:creationId xmlns:a16="http://schemas.microsoft.com/office/drawing/2014/main" id="{926F1FDF-26BF-2A4C-95E0-57BED2050398}"/>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101600</xdr:rowOff>
    </xdr:from>
    <xdr:ext cx="0" cy="292100"/>
    <xdr:sp macro="" textlink="">
      <xdr:nvSpPr>
        <xdr:cNvPr id="2062" name="Text Box 6">
          <a:extLst>
            <a:ext uri="{FF2B5EF4-FFF2-40B4-BE49-F238E27FC236}">
              <a16:creationId xmlns:a16="http://schemas.microsoft.com/office/drawing/2014/main" id="{280F45CA-3BA9-9541-9004-278F454F8650}"/>
            </a:ext>
          </a:extLst>
        </xdr:cNvPr>
        <xdr:cNvSpPr txBox="1">
          <a:spLocks noChangeArrowheads="1"/>
        </xdr:cNvSpPr>
      </xdr:nvSpPr>
      <xdr:spPr bwMode="auto">
        <a:xfrm>
          <a:off x="2984500" y="13500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152400</xdr:rowOff>
    </xdr:from>
    <xdr:ext cx="0" cy="292100"/>
    <xdr:sp macro="" textlink="">
      <xdr:nvSpPr>
        <xdr:cNvPr id="2063" name="Text Box 10">
          <a:extLst>
            <a:ext uri="{FF2B5EF4-FFF2-40B4-BE49-F238E27FC236}">
              <a16:creationId xmlns:a16="http://schemas.microsoft.com/office/drawing/2014/main" id="{EBCE71F1-A505-8849-9EBD-1685A7D41A02}"/>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152400</xdr:rowOff>
    </xdr:from>
    <xdr:ext cx="0" cy="292100"/>
    <xdr:sp macro="" textlink="">
      <xdr:nvSpPr>
        <xdr:cNvPr id="2064" name="Text Box 6">
          <a:extLst>
            <a:ext uri="{FF2B5EF4-FFF2-40B4-BE49-F238E27FC236}">
              <a16:creationId xmlns:a16="http://schemas.microsoft.com/office/drawing/2014/main" id="{CC4A6C23-1D7D-5C41-BEB4-C1FCD262847D}"/>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152400</xdr:rowOff>
    </xdr:from>
    <xdr:ext cx="0" cy="292100"/>
    <xdr:sp macro="" textlink="">
      <xdr:nvSpPr>
        <xdr:cNvPr id="2065" name="Text Box 10">
          <a:extLst>
            <a:ext uri="{FF2B5EF4-FFF2-40B4-BE49-F238E27FC236}">
              <a16:creationId xmlns:a16="http://schemas.microsoft.com/office/drawing/2014/main" id="{C54FA665-D11F-0746-AC92-CFD66D2030E4}"/>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101600</xdr:rowOff>
    </xdr:from>
    <xdr:ext cx="0" cy="292100"/>
    <xdr:sp macro="" textlink="">
      <xdr:nvSpPr>
        <xdr:cNvPr id="2066" name="Text Box 6">
          <a:extLst>
            <a:ext uri="{FF2B5EF4-FFF2-40B4-BE49-F238E27FC236}">
              <a16:creationId xmlns:a16="http://schemas.microsoft.com/office/drawing/2014/main" id="{8C23AFEC-7061-D74C-887D-1F15C6264FDB}"/>
            </a:ext>
          </a:extLst>
        </xdr:cNvPr>
        <xdr:cNvSpPr txBox="1">
          <a:spLocks noChangeArrowheads="1"/>
        </xdr:cNvSpPr>
      </xdr:nvSpPr>
      <xdr:spPr bwMode="auto">
        <a:xfrm>
          <a:off x="2984500" y="13500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152400</xdr:rowOff>
    </xdr:from>
    <xdr:ext cx="0" cy="292100"/>
    <xdr:sp macro="" textlink="">
      <xdr:nvSpPr>
        <xdr:cNvPr id="2067" name="Text Box 10">
          <a:extLst>
            <a:ext uri="{FF2B5EF4-FFF2-40B4-BE49-F238E27FC236}">
              <a16:creationId xmlns:a16="http://schemas.microsoft.com/office/drawing/2014/main" id="{E275D6A6-CF4F-5845-835E-90C618EE7DB7}"/>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152400</xdr:rowOff>
    </xdr:from>
    <xdr:ext cx="0" cy="292100"/>
    <xdr:sp macro="" textlink="">
      <xdr:nvSpPr>
        <xdr:cNvPr id="2068" name="Text Box 6">
          <a:extLst>
            <a:ext uri="{FF2B5EF4-FFF2-40B4-BE49-F238E27FC236}">
              <a16:creationId xmlns:a16="http://schemas.microsoft.com/office/drawing/2014/main" id="{9E25A00C-826D-C94E-963A-663604C996C8}"/>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152400</xdr:rowOff>
    </xdr:from>
    <xdr:ext cx="0" cy="292100"/>
    <xdr:sp macro="" textlink="">
      <xdr:nvSpPr>
        <xdr:cNvPr id="2069" name="Text Box 10">
          <a:extLst>
            <a:ext uri="{FF2B5EF4-FFF2-40B4-BE49-F238E27FC236}">
              <a16:creationId xmlns:a16="http://schemas.microsoft.com/office/drawing/2014/main" id="{E756FDE7-1B11-F04D-8681-E084BDD2ED4A}"/>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101600</xdr:rowOff>
    </xdr:from>
    <xdr:ext cx="0" cy="292100"/>
    <xdr:sp macro="" textlink="">
      <xdr:nvSpPr>
        <xdr:cNvPr id="2070" name="Text Box 6">
          <a:extLst>
            <a:ext uri="{FF2B5EF4-FFF2-40B4-BE49-F238E27FC236}">
              <a16:creationId xmlns:a16="http://schemas.microsoft.com/office/drawing/2014/main" id="{216DD0C3-CA38-DC4A-B98C-FF0B63331A55}"/>
            </a:ext>
          </a:extLst>
        </xdr:cNvPr>
        <xdr:cNvSpPr txBox="1">
          <a:spLocks noChangeArrowheads="1"/>
        </xdr:cNvSpPr>
      </xdr:nvSpPr>
      <xdr:spPr bwMode="auto">
        <a:xfrm>
          <a:off x="2984500" y="13500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152400</xdr:rowOff>
    </xdr:from>
    <xdr:ext cx="0" cy="292100"/>
    <xdr:sp macro="" textlink="">
      <xdr:nvSpPr>
        <xdr:cNvPr id="2071" name="Text Box 10">
          <a:extLst>
            <a:ext uri="{FF2B5EF4-FFF2-40B4-BE49-F238E27FC236}">
              <a16:creationId xmlns:a16="http://schemas.microsoft.com/office/drawing/2014/main" id="{AA3BA422-E08F-8944-944F-59678F91CDC2}"/>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101600</xdr:rowOff>
    </xdr:from>
    <xdr:ext cx="0" cy="292100"/>
    <xdr:sp macro="" textlink="">
      <xdr:nvSpPr>
        <xdr:cNvPr id="2072" name="Text Box 6">
          <a:extLst>
            <a:ext uri="{FF2B5EF4-FFF2-40B4-BE49-F238E27FC236}">
              <a16:creationId xmlns:a16="http://schemas.microsoft.com/office/drawing/2014/main" id="{A25AD869-95E3-CB44-985D-BC003F9F9668}"/>
            </a:ext>
          </a:extLst>
        </xdr:cNvPr>
        <xdr:cNvSpPr txBox="1">
          <a:spLocks noChangeArrowheads="1"/>
        </xdr:cNvSpPr>
      </xdr:nvSpPr>
      <xdr:spPr bwMode="auto">
        <a:xfrm>
          <a:off x="2984500" y="13500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152400</xdr:rowOff>
    </xdr:from>
    <xdr:ext cx="0" cy="292100"/>
    <xdr:sp macro="" textlink="">
      <xdr:nvSpPr>
        <xdr:cNvPr id="2073" name="Text Box 10">
          <a:extLst>
            <a:ext uri="{FF2B5EF4-FFF2-40B4-BE49-F238E27FC236}">
              <a16:creationId xmlns:a16="http://schemas.microsoft.com/office/drawing/2014/main" id="{D3A9064F-E821-CD43-9E02-24DBC2B68D4F}"/>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152400</xdr:rowOff>
    </xdr:from>
    <xdr:ext cx="0" cy="292100"/>
    <xdr:sp macro="" textlink="">
      <xdr:nvSpPr>
        <xdr:cNvPr id="2074" name="Text Box 6">
          <a:extLst>
            <a:ext uri="{FF2B5EF4-FFF2-40B4-BE49-F238E27FC236}">
              <a16:creationId xmlns:a16="http://schemas.microsoft.com/office/drawing/2014/main" id="{EA1A99BD-321C-8F4D-AC23-BD266DACEAB3}"/>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152400</xdr:rowOff>
    </xdr:from>
    <xdr:ext cx="0" cy="292100"/>
    <xdr:sp macro="" textlink="">
      <xdr:nvSpPr>
        <xdr:cNvPr id="2075" name="Text Box 10">
          <a:extLst>
            <a:ext uri="{FF2B5EF4-FFF2-40B4-BE49-F238E27FC236}">
              <a16:creationId xmlns:a16="http://schemas.microsoft.com/office/drawing/2014/main" id="{33DB2A56-28FD-5A45-9A02-84D740140D4B}"/>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101600</xdr:rowOff>
    </xdr:from>
    <xdr:ext cx="0" cy="292100"/>
    <xdr:sp macro="" textlink="">
      <xdr:nvSpPr>
        <xdr:cNvPr id="2076" name="Text Box 6">
          <a:extLst>
            <a:ext uri="{FF2B5EF4-FFF2-40B4-BE49-F238E27FC236}">
              <a16:creationId xmlns:a16="http://schemas.microsoft.com/office/drawing/2014/main" id="{F3B28BD9-AD84-194A-A070-BB0A59187CBA}"/>
            </a:ext>
          </a:extLst>
        </xdr:cNvPr>
        <xdr:cNvSpPr txBox="1">
          <a:spLocks noChangeArrowheads="1"/>
        </xdr:cNvSpPr>
      </xdr:nvSpPr>
      <xdr:spPr bwMode="auto">
        <a:xfrm>
          <a:off x="2984500" y="13500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152400</xdr:rowOff>
    </xdr:from>
    <xdr:ext cx="0" cy="292100"/>
    <xdr:sp macro="" textlink="">
      <xdr:nvSpPr>
        <xdr:cNvPr id="2077" name="Text Box 10">
          <a:extLst>
            <a:ext uri="{FF2B5EF4-FFF2-40B4-BE49-F238E27FC236}">
              <a16:creationId xmlns:a16="http://schemas.microsoft.com/office/drawing/2014/main" id="{8B34DDE4-16DA-9144-B9B9-955001454681}"/>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152400</xdr:rowOff>
    </xdr:from>
    <xdr:ext cx="0" cy="292100"/>
    <xdr:sp macro="" textlink="">
      <xdr:nvSpPr>
        <xdr:cNvPr id="2078" name="Text Box 6">
          <a:extLst>
            <a:ext uri="{FF2B5EF4-FFF2-40B4-BE49-F238E27FC236}">
              <a16:creationId xmlns:a16="http://schemas.microsoft.com/office/drawing/2014/main" id="{719DF40B-9C91-9C45-9C96-772FE25A36D8}"/>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152400</xdr:rowOff>
    </xdr:from>
    <xdr:ext cx="0" cy="292100"/>
    <xdr:sp macro="" textlink="">
      <xdr:nvSpPr>
        <xdr:cNvPr id="2079" name="Text Box 10">
          <a:extLst>
            <a:ext uri="{FF2B5EF4-FFF2-40B4-BE49-F238E27FC236}">
              <a16:creationId xmlns:a16="http://schemas.microsoft.com/office/drawing/2014/main" id="{57E6A4AA-84EE-1049-BA9D-2678E27C8E50}"/>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101600</xdr:rowOff>
    </xdr:from>
    <xdr:ext cx="0" cy="292100"/>
    <xdr:sp macro="" textlink="">
      <xdr:nvSpPr>
        <xdr:cNvPr id="2080" name="Text Box 6">
          <a:extLst>
            <a:ext uri="{FF2B5EF4-FFF2-40B4-BE49-F238E27FC236}">
              <a16:creationId xmlns:a16="http://schemas.microsoft.com/office/drawing/2014/main" id="{25C86907-7FED-FA4F-84DD-922D8FAEC17E}"/>
            </a:ext>
          </a:extLst>
        </xdr:cNvPr>
        <xdr:cNvSpPr txBox="1">
          <a:spLocks noChangeArrowheads="1"/>
        </xdr:cNvSpPr>
      </xdr:nvSpPr>
      <xdr:spPr bwMode="auto">
        <a:xfrm>
          <a:off x="2984500" y="13500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152400</xdr:rowOff>
    </xdr:from>
    <xdr:ext cx="0" cy="292100"/>
    <xdr:sp macro="" textlink="">
      <xdr:nvSpPr>
        <xdr:cNvPr id="2081" name="Text Box 10">
          <a:extLst>
            <a:ext uri="{FF2B5EF4-FFF2-40B4-BE49-F238E27FC236}">
              <a16:creationId xmlns:a16="http://schemas.microsoft.com/office/drawing/2014/main" id="{C6CD02A7-7C1B-A34D-9DBD-03651C239E38}"/>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152400</xdr:rowOff>
    </xdr:from>
    <xdr:ext cx="0" cy="292100"/>
    <xdr:sp macro="" textlink="">
      <xdr:nvSpPr>
        <xdr:cNvPr id="2082" name="Text Box 6">
          <a:extLst>
            <a:ext uri="{FF2B5EF4-FFF2-40B4-BE49-F238E27FC236}">
              <a16:creationId xmlns:a16="http://schemas.microsoft.com/office/drawing/2014/main" id="{5929DD1D-DA14-CF4B-8E64-0E2DF4508B24}"/>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152400</xdr:rowOff>
    </xdr:from>
    <xdr:ext cx="0" cy="292100"/>
    <xdr:sp macro="" textlink="">
      <xdr:nvSpPr>
        <xdr:cNvPr id="2083" name="Text Box 10">
          <a:extLst>
            <a:ext uri="{FF2B5EF4-FFF2-40B4-BE49-F238E27FC236}">
              <a16:creationId xmlns:a16="http://schemas.microsoft.com/office/drawing/2014/main" id="{7BC568AA-AF23-A54E-8D54-F69B7CE59361}"/>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101600</xdr:rowOff>
    </xdr:from>
    <xdr:ext cx="0" cy="292100"/>
    <xdr:sp macro="" textlink="">
      <xdr:nvSpPr>
        <xdr:cNvPr id="2084" name="Text Box 6">
          <a:extLst>
            <a:ext uri="{FF2B5EF4-FFF2-40B4-BE49-F238E27FC236}">
              <a16:creationId xmlns:a16="http://schemas.microsoft.com/office/drawing/2014/main" id="{E0FAD9CC-D86C-5648-9430-9A10AA758FD2}"/>
            </a:ext>
          </a:extLst>
        </xdr:cNvPr>
        <xdr:cNvSpPr txBox="1">
          <a:spLocks noChangeArrowheads="1"/>
        </xdr:cNvSpPr>
      </xdr:nvSpPr>
      <xdr:spPr bwMode="auto">
        <a:xfrm>
          <a:off x="2984500" y="13500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152400</xdr:rowOff>
    </xdr:from>
    <xdr:ext cx="0" cy="292100"/>
    <xdr:sp macro="" textlink="">
      <xdr:nvSpPr>
        <xdr:cNvPr id="2085" name="Text Box 10">
          <a:extLst>
            <a:ext uri="{FF2B5EF4-FFF2-40B4-BE49-F238E27FC236}">
              <a16:creationId xmlns:a16="http://schemas.microsoft.com/office/drawing/2014/main" id="{11BD786A-56DE-7B43-B771-036C179DF17A}"/>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101600</xdr:rowOff>
    </xdr:from>
    <xdr:ext cx="0" cy="292100"/>
    <xdr:sp macro="" textlink="">
      <xdr:nvSpPr>
        <xdr:cNvPr id="2086" name="Text Box 6">
          <a:extLst>
            <a:ext uri="{FF2B5EF4-FFF2-40B4-BE49-F238E27FC236}">
              <a16:creationId xmlns:a16="http://schemas.microsoft.com/office/drawing/2014/main" id="{CF3F4AA9-2A3A-8045-9E9E-2BA9746D54A1}"/>
            </a:ext>
          </a:extLst>
        </xdr:cNvPr>
        <xdr:cNvSpPr txBox="1">
          <a:spLocks noChangeArrowheads="1"/>
        </xdr:cNvSpPr>
      </xdr:nvSpPr>
      <xdr:spPr bwMode="auto">
        <a:xfrm>
          <a:off x="2984500" y="13500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152400</xdr:rowOff>
    </xdr:from>
    <xdr:ext cx="0" cy="292100"/>
    <xdr:sp macro="" textlink="">
      <xdr:nvSpPr>
        <xdr:cNvPr id="2087" name="Text Box 10">
          <a:extLst>
            <a:ext uri="{FF2B5EF4-FFF2-40B4-BE49-F238E27FC236}">
              <a16:creationId xmlns:a16="http://schemas.microsoft.com/office/drawing/2014/main" id="{CD9B010A-8E74-9046-B7B8-6A94B60CF0EA}"/>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152400</xdr:rowOff>
    </xdr:from>
    <xdr:ext cx="0" cy="292100"/>
    <xdr:sp macro="" textlink="">
      <xdr:nvSpPr>
        <xdr:cNvPr id="2088" name="Text Box 6">
          <a:extLst>
            <a:ext uri="{FF2B5EF4-FFF2-40B4-BE49-F238E27FC236}">
              <a16:creationId xmlns:a16="http://schemas.microsoft.com/office/drawing/2014/main" id="{DAC3D5E1-AEFE-AF49-A0EC-01619F6BB0ED}"/>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152400</xdr:rowOff>
    </xdr:from>
    <xdr:ext cx="0" cy="292100"/>
    <xdr:sp macro="" textlink="">
      <xdr:nvSpPr>
        <xdr:cNvPr id="2089" name="Text Box 10">
          <a:extLst>
            <a:ext uri="{FF2B5EF4-FFF2-40B4-BE49-F238E27FC236}">
              <a16:creationId xmlns:a16="http://schemas.microsoft.com/office/drawing/2014/main" id="{1B93750B-ACA3-B947-A9B9-FA3E8974B4AF}"/>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101600</xdr:rowOff>
    </xdr:from>
    <xdr:ext cx="0" cy="292100"/>
    <xdr:sp macro="" textlink="">
      <xdr:nvSpPr>
        <xdr:cNvPr id="2090" name="Text Box 6">
          <a:extLst>
            <a:ext uri="{FF2B5EF4-FFF2-40B4-BE49-F238E27FC236}">
              <a16:creationId xmlns:a16="http://schemas.microsoft.com/office/drawing/2014/main" id="{40326508-220E-BE46-91FE-DFD13DDCB839}"/>
            </a:ext>
          </a:extLst>
        </xdr:cNvPr>
        <xdr:cNvSpPr txBox="1">
          <a:spLocks noChangeArrowheads="1"/>
        </xdr:cNvSpPr>
      </xdr:nvSpPr>
      <xdr:spPr bwMode="auto">
        <a:xfrm>
          <a:off x="2984500" y="13500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25</xdr:row>
      <xdr:rowOff>152400</xdr:rowOff>
    </xdr:from>
    <xdr:ext cx="0" cy="292100"/>
    <xdr:sp macro="" textlink="">
      <xdr:nvSpPr>
        <xdr:cNvPr id="2091" name="Text Box 10">
          <a:extLst>
            <a:ext uri="{FF2B5EF4-FFF2-40B4-BE49-F238E27FC236}">
              <a16:creationId xmlns:a16="http://schemas.microsoft.com/office/drawing/2014/main" id="{A232F132-3E39-C147-A131-49CD38047406}"/>
            </a:ext>
          </a:extLst>
        </xdr:cNvPr>
        <xdr:cNvSpPr txBox="1">
          <a:spLocks noChangeArrowheads="1"/>
        </xdr:cNvSpPr>
      </xdr:nvSpPr>
      <xdr:spPr bwMode="auto">
        <a:xfrm>
          <a:off x="2984500" y="13550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152400</xdr:rowOff>
    </xdr:from>
    <xdr:ext cx="0" cy="292100"/>
    <xdr:sp macro="" textlink="">
      <xdr:nvSpPr>
        <xdr:cNvPr id="2092" name="Text Box 6">
          <a:extLst>
            <a:ext uri="{FF2B5EF4-FFF2-40B4-BE49-F238E27FC236}">
              <a16:creationId xmlns:a16="http://schemas.microsoft.com/office/drawing/2014/main" id="{CD883132-8C29-D644-A422-985EAE386640}"/>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152400</xdr:rowOff>
    </xdr:from>
    <xdr:ext cx="0" cy="292100"/>
    <xdr:sp macro="" textlink="">
      <xdr:nvSpPr>
        <xdr:cNvPr id="2093" name="Text Box 10">
          <a:extLst>
            <a:ext uri="{FF2B5EF4-FFF2-40B4-BE49-F238E27FC236}">
              <a16:creationId xmlns:a16="http://schemas.microsoft.com/office/drawing/2014/main" id="{678BEE6A-FFD8-DA4B-BB98-DD190A125076}"/>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152400</xdr:rowOff>
    </xdr:from>
    <xdr:ext cx="0" cy="292100"/>
    <xdr:sp macro="" textlink="">
      <xdr:nvSpPr>
        <xdr:cNvPr id="2094" name="Text Box 6">
          <a:extLst>
            <a:ext uri="{FF2B5EF4-FFF2-40B4-BE49-F238E27FC236}">
              <a16:creationId xmlns:a16="http://schemas.microsoft.com/office/drawing/2014/main" id="{3F46AE3C-6B33-144B-9B43-1DCE9BB870E6}"/>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152400</xdr:rowOff>
    </xdr:from>
    <xdr:ext cx="0" cy="292100"/>
    <xdr:sp macro="" textlink="">
      <xdr:nvSpPr>
        <xdr:cNvPr id="2095" name="Text Box 10">
          <a:extLst>
            <a:ext uri="{FF2B5EF4-FFF2-40B4-BE49-F238E27FC236}">
              <a16:creationId xmlns:a16="http://schemas.microsoft.com/office/drawing/2014/main" id="{620B015F-F536-B646-8E47-B6173541FEFB}"/>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152400</xdr:rowOff>
    </xdr:from>
    <xdr:ext cx="0" cy="292100"/>
    <xdr:sp macro="" textlink="">
      <xdr:nvSpPr>
        <xdr:cNvPr id="2096" name="Text Box 6">
          <a:extLst>
            <a:ext uri="{FF2B5EF4-FFF2-40B4-BE49-F238E27FC236}">
              <a16:creationId xmlns:a16="http://schemas.microsoft.com/office/drawing/2014/main" id="{C2AFBC77-839E-7F4D-97DD-F334880AF3CA}"/>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152400</xdr:rowOff>
    </xdr:from>
    <xdr:ext cx="0" cy="292100"/>
    <xdr:sp macro="" textlink="">
      <xdr:nvSpPr>
        <xdr:cNvPr id="2097" name="Text Box 10">
          <a:extLst>
            <a:ext uri="{FF2B5EF4-FFF2-40B4-BE49-F238E27FC236}">
              <a16:creationId xmlns:a16="http://schemas.microsoft.com/office/drawing/2014/main" id="{D69C8CDB-101D-D344-B9F4-24CDFDEE60A5}"/>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101600</xdr:rowOff>
    </xdr:from>
    <xdr:ext cx="0" cy="292100"/>
    <xdr:sp macro="" textlink="">
      <xdr:nvSpPr>
        <xdr:cNvPr id="2098" name="Text Box 6">
          <a:extLst>
            <a:ext uri="{FF2B5EF4-FFF2-40B4-BE49-F238E27FC236}">
              <a16:creationId xmlns:a16="http://schemas.microsoft.com/office/drawing/2014/main" id="{09707270-4148-BA4A-9CF3-81CD0E402285}"/>
            </a:ext>
          </a:extLst>
        </xdr:cNvPr>
        <xdr:cNvSpPr txBox="1">
          <a:spLocks noChangeArrowheads="1"/>
        </xdr:cNvSpPr>
      </xdr:nvSpPr>
      <xdr:spPr bwMode="auto">
        <a:xfrm>
          <a:off x="2984500" y="13792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152400</xdr:rowOff>
    </xdr:from>
    <xdr:ext cx="0" cy="292100"/>
    <xdr:sp macro="" textlink="">
      <xdr:nvSpPr>
        <xdr:cNvPr id="2099" name="Text Box 10">
          <a:extLst>
            <a:ext uri="{FF2B5EF4-FFF2-40B4-BE49-F238E27FC236}">
              <a16:creationId xmlns:a16="http://schemas.microsoft.com/office/drawing/2014/main" id="{B707696F-274D-7D49-BEBA-9B2561B27DD6}"/>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101600</xdr:rowOff>
    </xdr:from>
    <xdr:ext cx="0" cy="266700"/>
    <xdr:sp macro="" textlink="">
      <xdr:nvSpPr>
        <xdr:cNvPr id="2100" name="Text Box 6">
          <a:extLst>
            <a:ext uri="{FF2B5EF4-FFF2-40B4-BE49-F238E27FC236}">
              <a16:creationId xmlns:a16="http://schemas.microsoft.com/office/drawing/2014/main" id="{1EC06654-0735-6446-A9F9-D20AF293AD1F}"/>
            </a:ext>
          </a:extLst>
        </xdr:cNvPr>
        <xdr:cNvSpPr txBox="1">
          <a:spLocks noChangeArrowheads="1"/>
        </xdr:cNvSpPr>
      </xdr:nvSpPr>
      <xdr:spPr bwMode="auto">
        <a:xfrm>
          <a:off x="2984500" y="13792200"/>
          <a:ext cx="0" cy="2667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152400</xdr:rowOff>
    </xdr:from>
    <xdr:ext cx="0" cy="266700"/>
    <xdr:sp macro="" textlink="">
      <xdr:nvSpPr>
        <xdr:cNvPr id="2101" name="Text Box 10">
          <a:extLst>
            <a:ext uri="{FF2B5EF4-FFF2-40B4-BE49-F238E27FC236}">
              <a16:creationId xmlns:a16="http://schemas.microsoft.com/office/drawing/2014/main" id="{3C2E2F1E-0A43-3F41-B547-57F59B6590FE}"/>
            </a:ext>
          </a:extLst>
        </xdr:cNvPr>
        <xdr:cNvSpPr txBox="1">
          <a:spLocks noChangeArrowheads="1"/>
        </xdr:cNvSpPr>
      </xdr:nvSpPr>
      <xdr:spPr bwMode="auto">
        <a:xfrm>
          <a:off x="2984500" y="13843000"/>
          <a:ext cx="0" cy="2667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152400</xdr:rowOff>
    </xdr:from>
    <xdr:ext cx="0" cy="266700"/>
    <xdr:sp macro="" textlink="">
      <xdr:nvSpPr>
        <xdr:cNvPr id="2102" name="Text Box 6">
          <a:extLst>
            <a:ext uri="{FF2B5EF4-FFF2-40B4-BE49-F238E27FC236}">
              <a16:creationId xmlns:a16="http://schemas.microsoft.com/office/drawing/2014/main" id="{2D349FE9-4E5D-6347-B62F-90C09B57810F}"/>
            </a:ext>
          </a:extLst>
        </xdr:cNvPr>
        <xdr:cNvSpPr txBox="1">
          <a:spLocks noChangeArrowheads="1"/>
        </xdr:cNvSpPr>
      </xdr:nvSpPr>
      <xdr:spPr bwMode="auto">
        <a:xfrm>
          <a:off x="2984500" y="13843000"/>
          <a:ext cx="0" cy="2667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152400</xdr:rowOff>
    </xdr:from>
    <xdr:ext cx="0" cy="266700"/>
    <xdr:sp macro="" textlink="">
      <xdr:nvSpPr>
        <xdr:cNvPr id="2103" name="Text Box 10">
          <a:extLst>
            <a:ext uri="{FF2B5EF4-FFF2-40B4-BE49-F238E27FC236}">
              <a16:creationId xmlns:a16="http://schemas.microsoft.com/office/drawing/2014/main" id="{1C1537E0-D077-4B4D-8089-2EEE3D345818}"/>
            </a:ext>
          </a:extLst>
        </xdr:cNvPr>
        <xdr:cNvSpPr txBox="1">
          <a:spLocks noChangeArrowheads="1"/>
        </xdr:cNvSpPr>
      </xdr:nvSpPr>
      <xdr:spPr bwMode="auto">
        <a:xfrm>
          <a:off x="2984500" y="13843000"/>
          <a:ext cx="0" cy="2667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152400</xdr:rowOff>
    </xdr:from>
    <xdr:ext cx="0" cy="292100"/>
    <xdr:sp macro="" textlink="">
      <xdr:nvSpPr>
        <xdr:cNvPr id="2104" name="Text Box 6">
          <a:extLst>
            <a:ext uri="{FF2B5EF4-FFF2-40B4-BE49-F238E27FC236}">
              <a16:creationId xmlns:a16="http://schemas.microsoft.com/office/drawing/2014/main" id="{BFE8998E-B524-744F-81E3-12E2CADE90AA}"/>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152400</xdr:rowOff>
    </xdr:from>
    <xdr:ext cx="0" cy="292100"/>
    <xdr:sp macro="" textlink="">
      <xdr:nvSpPr>
        <xdr:cNvPr id="2105" name="Text Box 10">
          <a:extLst>
            <a:ext uri="{FF2B5EF4-FFF2-40B4-BE49-F238E27FC236}">
              <a16:creationId xmlns:a16="http://schemas.microsoft.com/office/drawing/2014/main" id="{C26627FE-B3AC-B140-8D15-318157254B03}"/>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101600</xdr:rowOff>
    </xdr:from>
    <xdr:ext cx="0" cy="292100"/>
    <xdr:sp macro="" textlink="">
      <xdr:nvSpPr>
        <xdr:cNvPr id="2106" name="Text Box 6">
          <a:extLst>
            <a:ext uri="{FF2B5EF4-FFF2-40B4-BE49-F238E27FC236}">
              <a16:creationId xmlns:a16="http://schemas.microsoft.com/office/drawing/2014/main" id="{3DCFFD25-6539-4E42-B157-549061ED6828}"/>
            </a:ext>
          </a:extLst>
        </xdr:cNvPr>
        <xdr:cNvSpPr txBox="1">
          <a:spLocks noChangeArrowheads="1"/>
        </xdr:cNvSpPr>
      </xdr:nvSpPr>
      <xdr:spPr bwMode="auto">
        <a:xfrm>
          <a:off x="2984500" y="13792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152400</xdr:rowOff>
    </xdr:from>
    <xdr:ext cx="0" cy="292100"/>
    <xdr:sp macro="" textlink="">
      <xdr:nvSpPr>
        <xdr:cNvPr id="2107" name="Text Box 10">
          <a:extLst>
            <a:ext uri="{FF2B5EF4-FFF2-40B4-BE49-F238E27FC236}">
              <a16:creationId xmlns:a16="http://schemas.microsoft.com/office/drawing/2014/main" id="{AE9512F2-B259-3448-8873-68F8C9916100}"/>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152400</xdr:rowOff>
    </xdr:from>
    <xdr:ext cx="0" cy="292100"/>
    <xdr:sp macro="" textlink="">
      <xdr:nvSpPr>
        <xdr:cNvPr id="2108" name="Text Box 6">
          <a:extLst>
            <a:ext uri="{FF2B5EF4-FFF2-40B4-BE49-F238E27FC236}">
              <a16:creationId xmlns:a16="http://schemas.microsoft.com/office/drawing/2014/main" id="{79E3A0B7-F104-DD45-95FE-118C3DE41775}"/>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152400</xdr:rowOff>
    </xdr:from>
    <xdr:ext cx="0" cy="292100"/>
    <xdr:sp macro="" textlink="">
      <xdr:nvSpPr>
        <xdr:cNvPr id="2109" name="Text Box 10">
          <a:extLst>
            <a:ext uri="{FF2B5EF4-FFF2-40B4-BE49-F238E27FC236}">
              <a16:creationId xmlns:a16="http://schemas.microsoft.com/office/drawing/2014/main" id="{C2475F0B-5D3A-A646-8509-4C15B0ED6782}"/>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101600</xdr:rowOff>
    </xdr:from>
    <xdr:ext cx="0" cy="292100"/>
    <xdr:sp macro="" textlink="">
      <xdr:nvSpPr>
        <xdr:cNvPr id="2110" name="Text Box 6">
          <a:extLst>
            <a:ext uri="{FF2B5EF4-FFF2-40B4-BE49-F238E27FC236}">
              <a16:creationId xmlns:a16="http://schemas.microsoft.com/office/drawing/2014/main" id="{7C9AA886-4A2A-1D4A-B429-05A2435286EA}"/>
            </a:ext>
          </a:extLst>
        </xdr:cNvPr>
        <xdr:cNvSpPr txBox="1">
          <a:spLocks noChangeArrowheads="1"/>
        </xdr:cNvSpPr>
      </xdr:nvSpPr>
      <xdr:spPr bwMode="auto">
        <a:xfrm>
          <a:off x="2984500" y="13792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152400</xdr:rowOff>
    </xdr:from>
    <xdr:ext cx="0" cy="292100"/>
    <xdr:sp macro="" textlink="">
      <xdr:nvSpPr>
        <xdr:cNvPr id="2111" name="Text Box 10">
          <a:extLst>
            <a:ext uri="{FF2B5EF4-FFF2-40B4-BE49-F238E27FC236}">
              <a16:creationId xmlns:a16="http://schemas.microsoft.com/office/drawing/2014/main" id="{0458EFED-F574-A049-A8C8-77A75A5008E9}"/>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152400</xdr:rowOff>
    </xdr:from>
    <xdr:ext cx="0" cy="292100"/>
    <xdr:sp macro="" textlink="">
      <xdr:nvSpPr>
        <xdr:cNvPr id="2112" name="Text Box 6">
          <a:extLst>
            <a:ext uri="{FF2B5EF4-FFF2-40B4-BE49-F238E27FC236}">
              <a16:creationId xmlns:a16="http://schemas.microsoft.com/office/drawing/2014/main" id="{C0EE14C6-AD0A-8343-8802-3816C5C74E4C}"/>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152400</xdr:rowOff>
    </xdr:from>
    <xdr:ext cx="0" cy="292100"/>
    <xdr:sp macro="" textlink="">
      <xdr:nvSpPr>
        <xdr:cNvPr id="2113" name="Text Box 10">
          <a:extLst>
            <a:ext uri="{FF2B5EF4-FFF2-40B4-BE49-F238E27FC236}">
              <a16:creationId xmlns:a16="http://schemas.microsoft.com/office/drawing/2014/main" id="{DDB14149-2061-1A46-87EF-C98E449FF4F2}"/>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101600</xdr:rowOff>
    </xdr:from>
    <xdr:ext cx="0" cy="292100"/>
    <xdr:sp macro="" textlink="">
      <xdr:nvSpPr>
        <xdr:cNvPr id="2114" name="Text Box 6">
          <a:extLst>
            <a:ext uri="{FF2B5EF4-FFF2-40B4-BE49-F238E27FC236}">
              <a16:creationId xmlns:a16="http://schemas.microsoft.com/office/drawing/2014/main" id="{46081A24-B353-FB4A-AD22-122808B18D28}"/>
            </a:ext>
          </a:extLst>
        </xdr:cNvPr>
        <xdr:cNvSpPr txBox="1">
          <a:spLocks noChangeArrowheads="1"/>
        </xdr:cNvSpPr>
      </xdr:nvSpPr>
      <xdr:spPr bwMode="auto">
        <a:xfrm>
          <a:off x="2984500" y="13792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152400</xdr:rowOff>
    </xdr:from>
    <xdr:ext cx="0" cy="292100"/>
    <xdr:sp macro="" textlink="">
      <xdr:nvSpPr>
        <xdr:cNvPr id="2115" name="Text Box 10">
          <a:extLst>
            <a:ext uri="{FF2B5EF4-FFF2-40B4-BE49-F238E27FC236}">
              <a16:creationId xmlns:a16="http://schemas.microsoft.com/office/drawing/2014/main" id="{11475A02-FEDB-AC48-B2A9-601DEBF48F5A}"/>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101600</xdr:rowOff>
    </xdr:from>
    <xdr:ext cx="0" cy="292100"/>
    <xdr:sp macro="" textlink="">
      <xdr:nvSpPr>
        <xdr:cNvPr id="2116" name="Text Box 6">
          <a:extLst>
            <a:ext uri="{FF2B5EF4-FFF2-40B4-BE49-F238E27FC236}">
              <a16:creationId xmlns:a16="http://schemas.microsoft.com/office/drawing/2014/main" id="{B4350DAD-3A70-C941-8D6B-85AC91293778}"/>
            </a:ext>
          </a:extLst>
        </xdr:cNvPr>
        <xdr:cNvSpPr txBox="1">
          <a:spLocks noChangeArrowheads="1"/>
        </xdr:cNvSpPr>
      </xdr:nvSpPr>
      <xdr:spPr bwMode="auto">
        <a:xfrm>
          <a:off x="2984500" y="13792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152400</xdr:rowOff>
    </xdr:from>
    <xdr:ext cx="0" cy="292100"/>
    <xdr:sp macro="" textlink="">
      <xdr:nvSpPr>
        <xdr:cNvPr id="2117" name="Text Box 10">
          <a:extLst>
            <a:ext uri="{FF2B5EF4-FFF2-40B4-BE49-F238E27FC236}">
              <a16:creationId xmlns:a16="http://schemas.microsoft.com/office/drawing/2014/main" id="{4924E0FA-2B2F-B141-B5E6-7B00068B99C7}"/>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152400</xdr:rowOff>
    </xdr:from>
    <xdr:ext cx="0" cy="292100"/>
    <xdr:sp macro="" textlink="">
      <xdr:nvSpPr>
        <xdr:cNvPr id="2118" name="Text Box 6">
          <a:extLst>
            <a:ext uri="{FF2B5EF4-FFF2-40B4-BE49-F238E27FC236}">
              <a16:creationId xmlns:a16="http://schemas.microsoft.com/office/drawing/2014/main" id="{D61928CC-E025-8D4A-BC03-B90436EBBEFD}"/>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152400</xdr:rowOff>
    </xdr:from>
    <xdr:ext cx="0" cy="292100"/>
    <xdr:sp macro="" textlink="">
      <xdr:nvSpPr>
        <xdr:cNvPr id="2119" name="Text Box 10">
          <a:extLst>
            <a:ext uri="{FF2B5EF4-FFF2-40B4-BE49-F238E27FC236}">
              <a16:creationId xmlns:a16="http://schemas.microsoft.com/office/drawing/2014/main" id="{8ECB6843-37E3-8B44-AE99-23C0A5855096}"/>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101600</xdr:rowOff>
    </xdr:from>
    <xdr:ext cx="0" cy="292100"/>
    <xdr:sp macro="" textlink="">
      <xdr:nvSpPr>
        <xdr:cNvPr id="2120" name="Text Box 6">
          <a:extLst>
            <a:ext uri="{FF2B5EF4-FFF2-40B4-BE49-F238E27FC236}">
              <a16:creationId xmlns:a16="http://schemas.microsoft.com/office/drawing/2014/main" id="{9A5CAF05-33FE-7041-A017-A145CBE3EE3A}"/>
            </a:ext>
          </a:extLst>
        </xdr:cNvPr>
        <xdr:cNvSpPr txBox="1">
          <a:spLocks noChangeArrowheads="1"/>
        </xdr:cNvSpPr>
      </xdr:nvSpPr>
      <xdr:spPr bwMode="auto">
        <a:xfrm>
          <a:off x="2984500" y="13792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152400</xdr:rowOff>
    </xdr:from>
    <xdr:ext cx="0" cy="292100"/>
    <xdr:sp macro="" textlink="">
      <xdr:nvSpPr>
        <xdr:cNvPr id="2121" name="Text Box 10">
          <a:extLst>
            <a:ext uri="{FF2B5EF4-FFF2-40B4-BE49-F238E27FC236}">
              <a16:creationId xmlns:a16="http://schemas.microsoft.com/office/drawing/2014/main" id="{854C4596-3033-0B44-9AEF-C9E8E77B375C}"/>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152400</xdr:rowOff>
    </xdr:from>
    <xdr:ext cx="0" cy="292100"/>
    <xdr:sp macro="" textlink="">
      <xdr:nvSpPr>
        <xdr:cNvPr id="2122" name="Text Box 6">
          <a:extLst>
            <a:ext uri="{FF2B5EF4-FFF2-40B4-BE49-F238E27FC236}">
              <a16:creationId xmlns:a16="http://schemas.microsoft.com/office/drawing/2014/main" id="{CEAB1B76-8B3C-9F46-8AE7-54496C52AF37}"/>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152400</xdr:rowOff>
    </xdr:from>
    <xdr:ext cx="0" cy="292100"/>
    <xdr:sp macro="" textlink="">
      <xdr:nvSpPr>
        <xdr:cNvPr id="2123" name="Text Box 10">
          <a:extLst>
            <a:ext uri="{FF2B5EF4-FFF2-40B4-BE49-F238E27FC236}">
              <a16:creationId xmlns:a16="http://schemas.microsoft.com/office/drawing/2014/main" id="{41EF9191-3155-8C4F-9F26-A02444B33952}"/>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101600</xdr:rowOff>
    </xdr:from>
    <xdr:ext cx="0" cy="292100"/>
    <xdr:sp macro="" textlink="">
      <xdr:nvSpPr>
        <xdr:cNvPr id="2124" name="Text Box 6">
          <a:extLst>
            <a:ext uri="{FF2B5EF4-FFF2-40B4-BE49-F238E27FC236}">
              <a16:creationId xmlns:a16="http://schemas.microsoft.com/office/drawing/2014/main" id="{7B6952D0-18D8-7943-A357-A05C6361251D}"/>
            </a:ext>
          </a:extLst>
        </xdr:cNvPr>
        <xdr:cNvSpPr txBox="1">
          <a:spLocks noChangeArrowheads="1"/>
        </xdr:cNvSpPr>
      </xdr:nvSpPr>
      <xdr:spPr bwMode="auto">
        <a:xfrm>
          <a:off x="2984500" y="13792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152400</xdr:rowOff>
    </xdr:from>
    <xdr:ext cx="0" cy="292100"/>
    <xdr:sp macro="" textlink="">
      <xdr:nvSpPr>
        <xdr:cNvPr id="2125" name="Text Box 10">
          <a:extLst>
            <a:ext uri="{FF2B5EF4-FFF2-40B4-BE49-F238E27FC236}">
              <a16:creationId xmlns:a16="http://schemas.microsoft.com/office/drawing/2014/main" id="{2CBEC356-A904-0049-9D30-2BB540274E26}"/>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152400</xdr:rowOff>
    </xdr:from>
    <xdr:ext cx="0" cy="292100"/>
    <xdr:sp macro="" textlink="">
      <xdr:nvSpPr>
        <xdr:cNvPr id="2126" name="Text Box 6">
          <a:extLst>
            <a:ext uri="{FF2B5EF4-FFF2-40B4-BE49-F238E27FC236}">
              <a16:creationId xmlns:a16="http://schemas.microsoft.com/office/drawing/2014/main" id="{6C03B258-8D5D-0F4B-98AE-30276596C4E4}"/>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152400</xdr:rowOff>
    </xdr:from>
    <xdr:ext cx="0" cy="292100"/>
    <xdr:sp macro="" textlink="">
      <xdr:nvSpPr>
        <xdr:cNvPr id="2127" name="Text Box 10">
          <a:extLst>
            <a:ext uri="{FF2B5EF4-FFF2-40B4-BE49-F238E27FC236}">
              <a16:creationId xmlns:a16="http://schemas.microsoft.com/office/drawing/2014/main" id="{E59AFB98-3977-8C48-893F-3357761FAE9D}"/>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101600</xdr:rowOff>
    </xdr:from>
    <xdr:ext cx="0" cy="292100"/>
    <xdr:sp macro="" textlink="">
      <xdr:nvSpPr>
        <xdr:cNvPr id="2128" name="Text Box 6">
          <a:extLst>
            <a:ext uri="{FF2B5EF4-FFF2-40B4-BE49-F238E27FC236}">
              <a16:creationId xmlns:a16="http://schemas.microsoft.com/office/drawing/2014/main" id="{AFE347B5-E5E3-5C40-8B92-8E158EAE33C0}"/>
            </a:ext>
          </a:extLst>
        </xdr:cNvPr>
        <xdr:cNvSpPr txBox="1">
          <a:spLocks noChangeArrowheads="1"/>
        </xdr:cNvSpPr>
      </xdr:nvSpPr>
      <xdr:spPr bwMode="auto">
        <a:xfrm>
          <a:off x="2984500" y="13792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152400</xdr:rowOff>
    </xdr:from>
    <xdr:ext cx="0" cy="292100"/>
    <xdr:sp macro="" textlink="">
      <xdr:nvSpPr>
        <xdr:cNvPr id="2129" name="Text Box 10">
          <a:extLst>
            <a:ext uri="{FF2B5EF4-FFF2-40B4-BE49-F238E27FC236}">
              <a16:creationId xmlns:a16="http://schemas.microsoft.com/office/drawing/2014/main" id="{CDB40BE3-305F-1541-A4F9-233C30CC33F7}"/>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101600</xdr:rowOff>
    </xdr:from>
    <xdr:ext cx="0" cy="292100"/>
    <xdr:sp macro="" textlink="">
      <xdr:nvSpPr>
        <xdr:cNvPr id="2130" name="Text Box 6">
          <a:extLst>
            <a:ext uri="{FF2B5EF4-FFF2-40B4-BE49-F238E27FC236}">
              <a16:creationId xmlns:a16="http://schemas.microsoft.com/office/drawing/2014/main" id="{09E416D3-19F7-0E4F-AEA1-3FC8C3735B36}"/>
            </a:ext>
          </a:extLst>
        </xdr:cNvPr>
        <xdr:cNvSpPr txBox="1">
          <a:spLocks noChangeArrowheads="1"/>
        </xdr:cNvSpPr>
      </xdr:nvSpPr>
      <xdr:spPr bwMode="auto">
        <a:xfrm>
          <a:off x="2984500" y="13792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152400</xdr:rowOff>
    </xdr:from>
    <xdr:ext cx="0" cy="292100"/>
    <xdr:sp macro="" textlink="">
      <xdr:nvSpPr>
        <xdr:cNvPr id="2131" name="Text Box 10">
          <a:extLst>
            <a:ext uri="{FF2B5EF4-FFF2-40B4-BE49-F238E27FC236}">
              <a16:creationId xmlns:a16="http://schemas.microsoft.com/office/drawing/2014/main" id="{7286DFF4-344B-3A48-89AF-28BF82F0294D}"/>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152400</xdr:rowOff>
    </xdr:from>
    <xdr:ext cx="0" cy="292100"/>
    <xdr:sp macro="" textlink="">
      <xdr:nvSpPr>
        <xdr:cNvPr id="2132" name="Text Box 6">
          <a:extLst>
            <a:ext uri="{FF2B5EF4-FFF2-40B4-BE49-F238E27FC236}">
              <a16:creationId xmlns:a16="http://schemas.microsoft.com/office/drawing/2014/main" id="{A60E3BDD-BD67-A147-83A4-F5570E4EDF4F}"/>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152400</xdr:rowOff>
    </xdr:from>
    <xdr:ext cx="0" cy="292100"/>
    <xdr:sp macro="" textlink="">
      <xdr:nvSpPr>
        <xdr:cNvPr id="2133" name="Text Box 10">
          <a:extLst>
            <a:ext uri="{FF2B5EF4-FFF2-40B4-BE49-F238E27FC236}">
              <a16:creationId xmlns:a16="http://schemas.microsoft.com/office/drawing/2014/main" id="{87C98D9F-B476-2B42-B9E2-05692B34A4D9}"/>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101600</xdr:rowOff>
    </xdr:from>
    <xdr:ext cx="0" cy="292100"/>
    <xdr:sp macro="" textlink="">
      <xdr:nvSpPr>
        <xdr:cNvPr id="2134" name="Text Box 6">
          <a:extLst>
            <a:ext uri="{FF2B5EF4-FFF2-40B4-BE49-F238E27FC236}">
              <a16:creationId xmlns:a16="http://schemas.microsoft.com/office/drawing/2014/main" id="{D72951A1-2103-D542-8541-F79D9131EC88}"/>
            </a:ext>
          </a:extLst>
        </xdr:cNvPr>
        <xdr:cNvSpPr txBox="1">
          <a:spLocks noChangeArrowheads="1"/>
        </xdr:cNvSpPr>
      </xdr:nvSpPr>
      <xdr:spPr bwMode="auto">
        <a:xfrm>
          <a:off x="2984500" y="13792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152400</xdr:rowOff>
    </xdr:from>
    <xdr:ext cx="0" cy="292100"/>
    <xdr:sp macro="" textlink="">
      <xdr:nvSpPr>
        <xdr:cNvPr id="2135" name="Text Box 10">
          <a:extLst>
            <a:ext uri="{FF2B5EF4-FFF2-40B4-BE49-F238E27FC236}">
              <a16:creationId xmlns:a16="http://schemas.microsoft.com/office/drawing/2014/main" id="{20C0E73B-713A-B84B-9455-4CF51D1A2467}"/>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660400</xdr:colOff>
      <xdr:row>26</xdr:row>
      <xdr:rowOff>152400</xdr:rowOff>
    </xdr:from>
    <xdr:ext cx="0" cy="292100"/>
    <xdr:sp macro="" textlink="">
      <xdr:nvSpPr>
        <xdr:cNvPr id="2136" name="Text Box 6">
          <a:extLst>
            <a:ext uri="{FF2B5EF4-FFF2-40B4-BE49-F238E27FC236}">
              <a16:creationId xmlns:a16="http://schemas.microsoft.com/office/drawing/2014/main" id="{CFAEE254-05E4-6A48-9CC4-9A9010CFF677}"/>
            </a:ext>
          </a:extLst>
        </xdr:cNvPr>
        <xdr:cNvSpPr txBox="1">
          <a:spLocks noChangeArrowheads="1"/>
        </xdr:cNvSpPr>
      </xdr:nvSpPr>
      <xdr:spPr bwMode="auto">
        <a:xfrm>
          <a:off x="30353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152400</xdr:rowOff>
    </xdr:from>
    <xdr:ext cx="0" cy="292100"/>
    <xdr:sp macro="" textlink="">
      <xdr:nvSpPr>
        <xdr:cNvPr id="2137" name="Text Box 10">
          <a:extLst>
            <a:ext uri="{FF2B5EF4-FFF2-40B4-BE49-F238E27FC236}">
              <a16:creationId xmlns:a16="http://schemas.microsoft.com/office/drawing/2014/main" id="{52348A46-A6CA-574D-82C9-033907B393A3}"/>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101600</xdr:rowOff>
    </xdr:from>
    <xdr:ext cx="0" cy="292100"/>
    <xdr:sp macro="" textlink="">
      <xdr:nvSpPr>
        <xdr:cNvPr id="2138" name="Text Box 6">
          <a:extLst>
            <a:ext uri="{FF2B5EF4-FFF2-40B4-BE49-F238E27FC236}">
              <a16:creationId xmlns:a16="http://schemas.microsoft.com/office/drawing/2014/main" id="{9AEFB41A-24F3-E64F-989C-A8934533D027}"/>
            </a:ext>
          </a:extLst>
        </xdr:cNvPr>
        <xdr:cNvSpPr txBox="1">
          <a:spLocks noChangeArrowheads="1"/>
        </xdr:cNvSpPr>
      </xdr:nvSpPr>
      <xdr:spPr bwMode="auto">
        <a:xfrm>
          <a:off x="2984500" y="13792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152400</xdr:rowOff>
    </xdr:from>
    <xdr:ext cx="0" cy="292100"/>
    <xdr:sp macro="" textlink="">
      <xdr:nvSpPr>
        <xdr:cNvPr id="2139" name="Text Box 10">
          <a:extLst>
            <a:ext uri="{FF2B5EF4-FFF2-40B4-BE49-F238E27FC236}">
              <a16:creationId xmlns:a16="http://schemas.microsoft.com/office/drawing/2014/main" id="{0A0661C4-096F-6C4E-9ECF-F20AC46C571E}"/>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152400</xdr:rowOff>
    </xdr:from>
    <xdr:ext cx="0" cy="292100"/>
    <xdr:sp macro="" textlink="">
      <xdr:nvSpPr>
        <xdr:cNvPr id="2140" name="Text Box 6">
          <a:extLst>
            <a:ext uri="{FF2B5EF4-FFF2-40B4-BE49-F238E27FC236}">
              <a16:creationId xmlns:a16="http://schemas.microsoft.com/office/drawing/2014/main" id="{805F78C6-DD8C-C34F-979B-D3E1B4CC4DD2}"/>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152400</xdr:rowOff>
    </xdr:from>
    <xdr:ext cx="0" cy="292100"/>
    <xdr:sp macro="" textlink="">
      <xdr:nvSpPr>
        <xdr:cNvPr id="2141" name="Text Box 10">
          <a:extLst>
            <a:ext uri="{FF2B5EF4-FFF2-40B4-BE49-F238E27FC236}">
              <a16:creationId xmlns:a16="http://schemas.microsoft.com/office/drawing/2014/main" id="{680D2B5F-2726-9E4C-8F22-23615AE2867F}"/>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101600</xdr:rowOff>
    </xdr:from>
    <xdr:ext cx="0" cy="292100"/>
    <xdr:sp macro="" textlink="">
      <xdr:nvSpPr>
        <xdr:cNvPr id="2142" name="Text Box 6">
          <a:extLst>
            <a:ext uri="{FF2B5EF4-FFF2-40B4-BE49-F238E27FC236}">
              <a16:creationId xmlns:a16="http://schemas.microsoft.com/office/drawing/2014/main" id="{71D2DB44-3474-A540-856F-56FC4C5F2082}"/>
            </a:ext>
          </a:extLst>
        </xdr:cNvPr>
        <xdr:cNvSpPr txBox="1">
          <a:spLocks noChangeArrowheads="1"/>
        </xdr:cNvSpPr>
      </xdr:nvSpPr>
      <xdr:spPr bwMode="auto">
        <a:xfrm>
          <a:off x="2984500" y="13792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152400</xdr:rowOff>
    </xdr:from>
    <xdr:ext cx="0" cy="292100"/>
    <xdr:sp macro="" textlink="">
      <xdr:nvSpPr>
        <xdr:cNvPr id="2143" name="Text Box 10">
          <a:extLst>
            <a:ext uri="{FF2B5EF4-FFF2-40B4-BE49-F238E27FC236}">
              <a16:creationId xmlns:a16="http://schemas.microsoft.com/office/drawing/2014/main" id="{EB18DFC2-669E-2A41-B1B1-164B641F0C97}"/>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152400</xdr:rowOff>
    </xdr:from>
    <xdr:ext cx="0" cy="292100"/>
    <xdr:sp macro="" textlink="">
      <xdr:nvSpPr>
        <xdr:cNvPr id="2144" name="Text Box 6">
          <a:extLst>
            <a:ext uri="{FF2B5EF4-FFF2-40B4-BE49-F238E27FC236}">
              <a16:creationId xmlns:a16="http://schemas.microsoft.com/office/drawing/2014/main" id="{469AD53F-AE91-CB43-BA65-DE3473DD6334}"/>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152400</xdr:rowOff>
    </xdr:from>
    <xdr:ext cx="0" cy="292100"/>
    <xdr:sp macro="" textlink="">
      <xdr:nvSpPr>
        <xdr:cNvPr id="2145" name="Text Box 10">
          <a:extLst>
            <a:ext uri="{FF2B5EF4-FFF2-40B4-BE49-F238E27FC236}">
              <a16:creationId xmlns:a16="http://schemas.microsoft.com/office/drawing/2014/main" id="{6D7916B5-785D-9C4A-9B12-C46B0901160F}"/>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101600</xdr:rowOff>
    </xdr:from>
    <xdr:ext cx="0" cy="292100"/>
    <xdr:sp macro="" textlink="">
      <xdr:nvSpPr>
        <xdr:cNvPr id="2146" name="Text Box 6">
          <a:extLst>
            <a:ext uri="{FF2B5EF4-FFF2-40B4-BE49-F238E27FC236}">
              <a16:creationId xmlns:a16="http://schemas.microsoft.com/office/drawing/2014/main" id="{F980EABD-432F-0D46-B583-9BA5D95472AC}"/>
            </a:ext>
          </a:extLst>
        </xdr:cNvPr>
        <xdr:cNvSpPr txBox="1">
          <a:spLocks noChangeArrowheads="1"/>
        </xdr:cNvSpPr>
      </xdr:nvSpPr>
      <xdr:spPr bwMode="auto">
        <a:xfrm>
          <a:off x="2984500" y="13792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152400</xdr:rowOff>
    </xdr:from>
    <xdr:ext cx="0" cy="292100"/>
    <xdr:sp macro="" textlink="">
      <xdr:nvSpPr>
        <xdr:cNvPr id="2147" name="Text Box 10">
          <a:extLst>
            <a:ext uri="{FF2B5EF4-FFF2-40B4-BE49-F238E27FC236}">
              <a16:creationId xmlns:a16="http://schemas.microsoft.com/office/drawing/2014/main" id="{0A71FB4B-814B-534D-9A6F-B43BB796640B}"/>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101600</xdr:rowOff>
    </xdr:from>
    <xdr:ext cx="0" cy="292100"/>
    <xdr:sp macro="" textlink="">
      <xdr:nvSpPr>
        <xdr:cNvPr id="2148" name="Text Box 6">
          <a:extLst>
            <a:ext uri="{FF2B5EF4-FFF2-40B4-BE49-F238E27FC236}">
              <a16:creationId xmlns:a16="http://schemas.microsoft.com/office/drawing/2014/main" id="{151C6192-A626-294F-B2C7-2F69FEADA90E}"/>
            </a:ext>
          </a:extLst>
        </xdr:cNvPr>
        <xdr:cNvSpPr txBox="1">
          <a:spLocks noChangeArrowheads="1"/>
        </xdr:cNvSpPr>
      </xdr:nvSpPr>
      <xdr:spPr bwMode="auto">
        <a:xfrm>
          <a:off x="2984500" y="13792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152400</xdr:rowOff>
    </xdr:from>
    <xdr:ext cx="0" cy="292100"/>
    <xdr:sp macro="" textlink="">
      <xdr:nvSpPr>
        <xdr:cNvPr id="2149" name="Text Box 10">
          <a:extLst>
            <a:ext uri="{FF2B5EF4-FFF2-40B4-BE49-F238E27FC236}">
              <a16:creationId xmlns:a16="http://schemas.microsoft.com/office/drawing/2014/main" id="{3EB04D92-DF83-F84D-802A-BDB33C948474}"/>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152400</xdr:rowOff>
    </xdr:from>
    <xdr:ext cx="0" cy="292100"/>
    <xdr:sp macro="" textlink="">
      <xdr:nvSpPr>
        <xdr:cNvPr id="2150" name="Text Box 6">
          <a:extLst>
            <a:ext uri="{FF2B5EF4-FFF2-40B4-BE49-F238E27FC236}">
              <a16:creationId xmlns:a16="http://schemas.microsoft.com/office/drawing/2014/main" id="{CEC7B5FE-EBDC-5B44-B389-CD9CA45F74CF}"/>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152400</xdr:rowOff>
    </xdr:from>
    <xdr:ext cx="0" cy="292100"/>
    <xdr:sp macro="" textlink="">
      <xdr:nvSpPr>
        <xdr:cNvPr id="2151" name="Text Box 10">
          <a:extLst>
            <a:ext uri="{FF2B5EF4-FFF2-40B4-BE49-F238E27FC236}">
              <a16:creationId xmlns:a16="http://schemas.microsoft.com/office/drawing/2014/main" id="{04FD2E3C-5A2C-344F-8624-06CF526519AB}"/>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101600</xdr:rowOff>
    </xdr:from>
    <xdr:ext cx="0" cy="292100"/>
    <xdr:sp macro="" textlink="">
      <xdr:nvSpPr>
        <xdr:cNvPr id="2152" name="Text Box 6">
          <a:extLst>
            <a:ext uri="{FF2B5EF4-FFF2-40B4-BE49-F238E27FC236}">
              <a16:creationId xmlns:a16="http://schemas.microsoft.com/office/drawing/2014/main" id="{44293C1B-89ED-2342-A581-8BB2DACFFEFC}"/>
            </a:ext>
          </a:extLst>
        </xdr:cNvPr>
        <xdr:cNvSpPr txBox="1">
          <a:spLocks noChangeArrowheads="1"/>
        </xdr:cNvSpPr>
      </xdr:nvSpPr>
      <xdr:spPr bwMode="auto">
        <a:xfrm>
          <a:off x="2984500" y="13792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152400</xdr:rowOff>
    </xdr:from>
    <xdr:ext cx="0" cy="292100"/>
    <xdr:sp macro="" textlink="">
      <xdr:nvSpPr>
        <xdr:cNvPr id="2153" name="Text Box 10">
          <a:extLst>
            <a:ext uri="{FF2B5EF4-FFF2-40B4-BE49-F238E27FC236}">
              <a16:creationId xmlns:a16="http://schemas.microsoft.com/office/drawing/2014/main" id="{CD3DACD9-2C6A-7543-956C-7A00B94A510A}"/>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152400</xdr:rowOff>
    </xdr:from>
    <xdr:ext cx="0" cy="292100"/>
    <xdr:sp macro="" textlink="">
      <xdr:nvSpPr>
        <xdr:cNvPr id="2154" name="Text Box 6">
          <a:extLst>
            <a:ext uri="{FF2B5EF4-FFF2-40B4-BE49-F238E27FC236}">
              <a16:creationId xmlns:a16="http://schemas.microsoft.com/office/drawing/2014/main" id="{0BE66740-F4A6-EA4A-8BC2-3063FB7F5117}"/>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152400</xdr:rowOff>
    </xdr:from>
    <xdr:ext cx="0" cy="292100"/>
    <xdr:sp macro="" textlink="">
      <xdr:nvSpPr>
        <xdr:cNvPr id="2155" name="Text Box 10">
          <a:extLst>
            <a:ext uri="{FF2B5EF4-FFF2-40B4-BE49-F238E27FC236}">
              <a16:creationId xmlns:a16="http://schemas.microsoft.com/office/drawing/2014/main" id="{FB262B9B-20DD-6F48-82D7-3E722620E49A}"/>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101600</xdr:rowOff>
    </xdr:from>
    <xdr:ext cx="0" cy="292100"/>
    <xdr:sp macro="" textlink="">
      <xdr:nvSpPr>
        <xdr:cNvPr id="2156" name="Text Box 6">
          <a:extLst>
            <a:ext uri="{FF2B5EF4-FFF2-40B4-BE49-F238E27FC236}">
              <a16:creationId xmlns:a16="http://schemas.microsoft.com/office/drawing/2014/main" id="{16ADDDAF-3FF2-DE45-A7D6-5FFA2E447249}"/>
            </a:ext>
          </a:extLst>
        </xdr:cNvPr>
        <xdr:cNvSpPr txBox="1">
          <a:spLocks noChangeArrowheads="1"/>
        </xdr:cNvSpPr>
      </xdr:nvSpPr>
      <xdr:spPr bwMode="auto">
        <a:xfrm>
          <a:off x="2984500" y="13792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152400</xdr:rowOff>
    </xdr:from>
    <xdr:ext cx="0" cy="292100"/>
    <xdr:sp macro="" textlink="">
      <xdr:nvSpPr>
        <xdr:cNvPr id="2157" name="Text Box 10">
          <a:extLst>
            <a:ext uri="{FF2B5EF4-FFF2-40B4-BE49-F238E27FC236}">
              <a16:creationId xmlns:a16="http://schemas.microsoft.com/office/drawing/2014/main" id="{30A1FA49-E620-5947-ABCE-FF0D6AD13CF9}"/>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152400</xdr:rowOff>
    </xdr:from>
    <xdr:ext cx="0" cy="292100"/>
    <xdr:sp macro="" textlink="">
      <xdr:nvSpPr>
        <xdr:cNvPr id="2158" name="Text Box 6">
          <a:extLst>
            <a:ext uri="{FF2B5EF4-FFF2-40B4-BE49-F238E27FC236}">
              <a16:creationId xmlns:a16="http://schemas.microsoft.com/office/drawing/2014/main" id="{B267C4A7-6FBF-8141-ABD2-9CA259D217F5}"/>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152400</xdr:rowOff>
    </xdr:from>
    <xdr:ext cx="0" cy="292100"/>
    <xdr:sp macro="" textlink="">
      <xdr:nvSpPr>
        <xdr:cNvPr id="2159" name="Text Box 10">
          <a:extLst>
            <a:ext uri="{FF2B5EF4-FFF2-40B4-BE49-F238E27FC236}">
              <a16:creationId xmlns:a16="http://schemas.microsoft.com/office/drawing/2014/main" id="{78D7B3BF-FB8A-164C-9AAF-D1C0FD2815F4}"/>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101600</xdr:rowOff>
    </xdr:from>
    <xdr:ext cx="0" cy="292100"/>
    <xdr:sp macro="" textlink="">
      <xdr:nvSpPr>
        <xdr:cNvPr id="2160" name="Text Box 6">
          <a:extLst>
            <a:ext uri="{FF2B5EF4-FFF2-40B4-BE49-F238E27FC236}">
              <a16:creationId xmlns:a16="http://schemas.microsoft.com/office/drawing/2014/main" id="{E78F251D-005D-1749-9372-C9515735314B}"/>
            </a:ext>
          </a:extLst>
        </xdr:cNvPr>
        <xdr:cNvSpPr txBox="1">
          <a:spLocks noChangeArrowheads="1"/>
        </xdr:cNvSpPr>
      </xdr:nvSpPr>
      <xdr:spPr bwMode="auto">
        <a:xfrm>
          <a:off x="2984500" y="13792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152400</xdr:rowOff>
    </xdr:from>
    <xdr:ext cx="0" cy="292100"/>
    <xdr:sp macro="" textlink="">
      <xdr:nvSpPr>
        <xdr:cNvPr id="2161" name="Text Box 10">
          <a:extLst>
            <a:ext uri="{FF2B5EF4-FFF2-40B4-BE49-F238E27FC236}">
              <a16:creationId xmlns:a16="http://schemas.microsoft.com/office/drawing/2014/main" id="{BD8AD812-C009-9A4C-8A1D-0EBB92FCE783}"/>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101600</xdr:rowOff>
    </xdr:from>
    <xdr:ext cx="0" cy="292100"/>
    <xdr:sp macro="" textlink="">
      <xdr:nvSpPr>
        <xdr:cNvPr id="2162" name="Text Box 6">
          <a:extLst>
            <a:ext uri="{FF2B5EF4-FFF2-40B4-BE49-F238E27FC236}">
              <a16:creationId xmlns:a16="http://schemas.microsoft.com/office/drawing/2014/main" id="{86650218-1F13-7D4E-A1F2-09C355147E13}"/>
            </a:ext>
          </a:extLst>
        </xdr:cNvPr>
        <xdr:cNvSpPr txBox="1">
          <a:spLocks noChangeArrowheads="1"/>
        </xdr:cNvSpPr>
      </xdr:nvSpPr>
      <xdr:spPr bwMode="auto">
        <a:xfrm>
          <a:off x="2984500" y="13792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152400</xdr:rowOff>
    </xdr:from>
    <xdr:ext cx="0" cy="292100"/>
    <xdr:sp macro="" textlink="">
      <xdr:nvSpPr>
        <xdr:cNvPr id="2163" name="Text Box 10">
          <a:extLst>
            <a:ext uri="{FF2B5EF4-FFF2-40B4-BE49-F238E27FC236}">
              <a16:creationId xmlns:a16="http://schemas.microsoft.com/office/drawing/2014/main" id="{1A6C6E5D-B9AD-C54A-9B8A-205C17C5AA9B}"/>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152400</xdr:rowOff>
    </xdr:from>
    <xdr:ext cx="0" cy="292100"/>
    <xdr:sp macro="" textlink="">
      <xdr:nvSpPr>
        <xdr:cNvPr id="2164" name="Text Box 6">
          <a:extLst>
            <a:ext uri="{FF2B5EF4-FFF2-40B4-BE49-F238E27FC236}">
              <a16:creationId xmlns:a16="http://schemas.microsoft.com/office/drawing/2014/main" id="{48200990-5D46-644D-B7C9-CF1737DFD28B}"/>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152400</xdr:rowOff>
    </xdr:from>
    <xdr:ext cx="0" cy="292100"/>
    <xdr:sp macro="" textlink="">
      <xdr:nvSpPr>
        <xdr:cNvPr id="2165" name="Text Box 10">
          <a:extLst>
            <a:ext uri="{FF2B5EF4-FFF2-40B4-BE49-F238E27FC236}">
              <a16:creationId xmlns:a16="http://schemas.microsoft.com/office/drawing/2014/main" id="{B2F23099-41FA-EE49-A51A-F8CDEC46BB4D}"/>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101600</xdr:rowOff>
    </xdr:from>
    <xdr:ext cx="0" cy="292100"/>
    <xdr:sp macro="" textlink="">
      <xdr:nvSpPr>
        <xdr:cNvPr id="2166" name="Text Box 6">
          <a:extLst>
            <a:ext uri="{FF2B5EF4-FFF2-40B4-BE49-F238E27FC236}">
              <a16:creationId xmlns:a16="http://schemas.microsoft.com/office/drawing/2014/main" id="{28496527-EF47-A644-9C86-E0B5FDAEF864}"/>
            </a:ext>
          </a:extLst>
        </xdr:cNvPr>
        <xdr:cNvSpPr txBox="1">
          <a:spLocks noChangeArrowheads="1"/>
        </xdr:cNvSpPr>
      </xdr:nvSpPr>
      <xdr:spPr bwMode="auto">
        <a:xfrm>
          <a:off x="2984500" y="13792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26</xdr:row>
      <xdr:rowOff>152400</xdr:rowOff>
    </xdr:from>
    <xdr:ext cx="0" cy="292100"/>
    <xdr:sp macro="" textlink="">
      <xdr:nvSpPr>
        <xdr:cNvPr id="2167" name="Text Box 10">
          <a:extLst>
            <a:ext uri="{FF2B5EF4-FFF2-40B4-BE49-F238E27FC236}">
              <a16:creationId xmlns:a16="http://schemas.microsoft.com/office/drawing/2014/main" id="{B48E460B-F794-AD4F-94C1-EB6DAF81F9F8}"/>
            </a:ext>
          </a:extLst>
        </xdr:cNvPr>
        <xdr:cNvSpPr txBox="1">
          <a:spLocks noChangeArrowheads="1"/>
        </xdr:cNvSpPr>
      </xdr:nvSpPr>
      <xdr:spPr bwMode="auto">
        <a:xfrm>
          <a:off x="2984500" y="13843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168" name="Text Box 6">
          <a:extLst>
            <a:ext uri="{FF2B5EF4-FFF2-40B4-BE49-F238E27FC236}">
              <a16:creationId xmlns:a16="http://schemas.microsoft.com/office/drawing/2014/main" id="{FD9C3D92-FB02-5748-AC95-56A8984CAA20}"/>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169" name="Text Box 10">
          <a:extLst>
            <a:ext uri="{FF2B5EF4-FFF2-40B4-BE49-F238E27FC236}">
              <a16:creationId xmlns:a16="http://schemas.microsoft.com/office/drawing/2014/main" id="{88CDF36C-C7E9-E440-A0DA-A8B83267495A}"/>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101600</xdr:rowOff>
    </xdr:from>
    <xdr:ext cx="0" cy="292100"/>
    <xdr:sp macro="" textlink="">
      <xdr:nvSpPr>
        <xdr:cNvPr id="2170" name="Text Box 6">
          <a:extLst>
            <a:ext uri="{FF2B5EF4-FFF2-40B4-BE49-F238E27FC236}">
              <a16:creationId xmlns:a16="http://schemas.microsoft.com/office/drawing/2014/main" id="{7AF250DA-4F21-AF40-94DE-D8A46F5F0055}"/>
            </a:ext>
          </a:extLst>
        </xdr:cNvPr>
        <xdr:cNvSpPr txBox="1">
          <a:spLocks noChangeArrowheads="1"/>
        </xdr:cNvSpPr>
      </xdr:nvSpPr>
      <xdr:spPr bwMode="auto">
        <a:xfrm>
          <a:off x="29845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171" name="Text Box 10">
          <a:extLst>
            <a:ext uri="{FF2B5EF4-FFF2-40B4-BE49-F238E27FC236}">
              <a16:creationId xmlns:a16="http://schemas.microsoft.com/office/drawing/2014/main" id="{AC59BC16-4754-124D-8A3D-9C273C758C5C}"/>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172" name="Text Box 6">
          <a:extLst>
            <a:ext uri="{FF2B5EF4-FFF2-40B4-BE49-F238E27FC236}">
              <a16:creationId xmlns:a16="http://schemas.microsoft.com/office/drawing/2014/main" id="{87FC2EB8-2169-4944-8CE1-6203383F53C1}"/>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173" name="Text Box 10">
          <a:extLst>
            <a:ext uri="{FF2B5EF4-FFF2-40B4-BE49-F238E27FC236}">
              <a16:creationId xmlns:a16="http://schemas.microsoft.com/office/drawing/2014/main" id="{DC4CF7B8-5BC4-1144-BD74-48D06FEAB97E}"/>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101600</xdr:rowOff>
    </xdr:from>
    <xdr:ext cx="0" cy="292100"/>
    <xdr:sp macro="" textlink="">
      <xdr:nvSpPr>
        <xdr:cNvPr id="2174" name="Text Box 6">
          <a:extLst>
            <a:ext uri="{FF2B5EF4-FFF2-40B4-BE49-F238E27FC236}">
              <a16:creationId xmlns:a16="http://schemas.microsoft.com/office/drawing/2014/main" id="{FDF75CAF-A042-3248-BB82-604354CF6629}"/>
            </a:ext>
          </a:extLst>
        </xdr:cNvPr>
        <xdr:cNvSpPr txBox="1">
          <a:spLocks noChangeArrowheads="1"/>
        </xdr:cNvSpPr>
      </xdr:nvSpPr>
      <xdr:spPr bwMode="auto">
        <a:xfrm>
          <a:off x="29845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175" name="Text Box 10">
          <a:extLst>
            <a:ext uri="{FF2B5EF4-FFF2-40B4-BE49-F238E27FC236}">
              <a16:creationId xmlns:a16="http://schemas.microsoft.com/office/drawing/2014/main" id="{056C5A3A-5FA5-414D-95F2-15CDB92D6442}"/>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176" name="Text Box 6">
          <a:extLst>
            <a:ext uri="{FF2B5EF4-FFF2-40B4-BE49-F238E27FC236}">
              <a16:creationId xmlns:a16="http://schemas.microsoft.com/office/drawing/2014/main" id="{2CD81ACD-6129-DD4E-B218-D504D0C59EFA}"/>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177" name="Text Box 10">
          <a:extLst>
            <a:ext uri="{FF2B5EF4-FFF2-40B4-BE49-F238E27FC236}">
              <a16:creationId xmlns:a16="http://schemas.microsoft.com/office/drawing/2014/main" id="{C4D0BFFB-C209-9F47-B8CF-76132F2B44B8}"/>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101600</xdr:rowOff>
    </xdr:from>
    <xdr:ext cx="0" cy="292100"/>
    <xdr:sp macro="" textlink="">
      <xdr:nvSpPr>
        <xdr:cNvPr id="2178" name="Text Box 6">
          <a:extLst>
            <a:ext uri="{FF2B5EF4-FFF2-40B4-BE49-F238E27FC236}">
              <a16:creationId xmlns:a16="http://schemas.microsoft.com/office/drawing/2014/main" id="{98A9EA78-BF07-4744-9AC2-5E8B581001C7}"/>
            </a:ext>
          </a:extLst>
        </xdr:cNvPr>
        <xdr:cNvSpPr txBox="1">
          <a:spLocks noChangeArrowheads="1"/>
        </xdr:cNvSpPr>
      </xdr:nvSpPr>
      <xdr:spPr bwMode="auto">
        <a:xfrm>
          <a:off x="29845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179" name="Text Box 10">
          <a:extLst>
            <a:ext uri="{FF2B5EF4-FFF2-40B4-BE49-F238E27FC236}">
              <a16:creationId xmlns:a16="http://schemas.microsoft.com/office/drawing/2014/main" id="{7486B319-DA82-0D44-8DDB-5E100FD5A803}"/>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101600</xdr:rowOff>
    </xdr:from>
    <xdr:ext cx="0" cy="292100"/>
    <xdr:sp macro="" textlink="">
      <xdr:nvSpPr>
        <xdr:cNvPr id="2180" name="Text Box 6">
          <a:extLst>
            <a:ext uri="{FF2B5EF4-FFF2-40B4-BE49-F238E27FC236}">
              <a16:creationId xmlns:a16="http://schemas.microsoft.com/office/drawing/2014/main" id="{109C595D-4535-CD4D-889E-7533BE71BA8D}"/>
            </a:ext>
          </a:extLst>
        </xdr:cNvPr>
        <xdr:cNvSpPr txBox="1">
          <a:spLocks noChangeArrowheads="1"/>
        </xdr:cNvSpPr>
      </xdr:nvSpPr>
      <xdr:spPr bwMode="auto">
        <a:xfrm>
          <a:off x="29845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181" name="Text Box 10">
          <a:extLst>
            <a:ext uri="{FF2B5EF4-FFF2-40B4-BE49-F238E27FC236}">
              <a16:creationId xmlns:a16="http://schemas.microsoft.com/office/drawing/2014/main" id="{BAC4B176-472D-874E-AD2B-CA3093A2E2E7}"/>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182" name="Text Box 6">
          <a:extLst>
            <a:ext uri="{FF2B5EF4-FFF2-40B4-BE49-F238E27FC236}">
              <a16:creationId xmlns:a16="http://schemas.microsoft.com/office/drawing/2014/main" id="{543EEBC9-950F-634E-A6D4-B9CA99CDF981}"/>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183" name="Text Box 10">
          <a:extLst>
            <a:ext uri="{FF2B5EF4-FFF2-40B4-BE49-F238E27FC236}">
              <a16:creationId xmlns:a16="http://schemas.microsoft.com/office/drawing/2014/main" id="{7A393CC8-80CB-6240-8D69-12694F3BF7F4}"/>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101600</xdr:rowOff>
    </xdr:from>
    <xdr:ext cx="0" cy="292100"/>
    <xdr:sp macro="" textlink="">
      <xdr:nvSpPr>
        <xdr:cNvPr id="2184" name="Text Box 6">
          <a:extLst>
            <a:ext uri="{FF2B5EF4-FFF2-40B4-BE49-F238E27FC236}">
              <a16:creationId xmlns:a16="http://schemas.microsoft.com/office/drawing/2014/main" id="{5FBC531E-F115-A740-97C1-D90727BD088F}"/>
            </a:ext>
          </a:extLst>
        </xdr:cNvPr>
        <xdr:cNvSpPr txBox="1">
          <a:spLocks noChangeArrowheads="1"/>
        </xdr:cNvSpPr>
      </xdr:nvSpPr>
      <xdr:spPr bwMode="auto">
        <a:xfrm>
          <a:off x="29845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185" name="Text Box 10">
          <a:extLst>
            <a:ext uri="{FF2B5EF4-FFF2-40B4-BE49-F238E27FC236}">
              <a16:creationId xmlns:a16="http://schemas.microsoft.com/office/drawing/2014/main" id="{697248D8-9850-1740-80BC-76C61BEAF6E3}"/>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186" name="Text Box 6">
          <a:extLst>
            <a:ext uri="{FF2B5EF4-FFF2-40B4-BE49-F238E27FC236}">
              <a16:creationId xmlns:a16="http://schemas.microsoft.com/office/drawing/2014/main" id="{6947AA01-47CA-0042-ADF0-6AF3A0E98043}"/>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187" name="Text Box 10">
          <a:extLst>
            <a:ext uri="{FF2B5EF4-FFF2-40B4-BE49-F238E27FC236}">
              <a16:creationId xmlns:a16="http://schemas.microsoft.com/office/drawing/2014/main" id="{FB83B5C4-1DF8-EC41-9132-12D51B82B151}"/>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101600</xdr:rowOff>
    </xdr:from>
    <xdr:ext cx="0" cy="292100"/>
    <xdr:sp macro="" textlink="">
      <xdr:nvSpPr>
        <xdr:cNvPr id="2188" name="Text Box 6">
          <a:extLst>
            <a:ext uri="{FF2B5EF4-FFF2-40B4-BE49-F238E27FC236}">
              <a16:creationId xmlns:a16="http://schemas.microsoft.com/office/drawing/2014/main" id="{9A983E1B-EEC7-8B4C-86C3-901E40889E14}"/>
            </a:ext>
          </a:extLst>
        </xdr:cNvPr>
        <xdr:cNvSpPr txBox="1">
          <a:spLocks noChangeArrowheads="1"/>
        </xdr:cNvSpPr>
      </xdr:nvSpPr>
      <xdr:spPr bwMode="auto">
        <a:xfrm>
          <a:off x="29845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189" name="Text Box 10">
          <a:extLst>
            <a:ext uri="{FF2B5EF4-FFF2-40B4-BE49-F238E27FC236}">
              <a16:creationId xmlns:a16="http://schemas.microsoft.com/office/drawing/2014/main" id="{9768DDE6-6D25-8D40-8007-0B8DB38D81C6}"/>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190" name="Text Box 6">
          <a:extLst>
            <a:ext uri="{FF2B5EF4-FFF2-40B4-BE49-F238E27FC236}">
              <a16:creationId xmlns:a16="http://schemas.microsoft.com/office/drawing/2014/main" id="{C53CF175-1F66-5B4E-A96A-612CB50B181F}"/>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191" name="Text Box 10">
          <a:extLst>
            <a:ext uri="{FF2B5EF4-FFF2-40B4-BE49-F238E27FC236}">
              <a16:creationId xmlns:a16="http://schemas.microsoft.com/office/drawing/2014/main" id="{01B911E8-4315-564C-849A-300C356487A1}"/>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101600</xdr:rowOff>
    </xdr:from>
    <xdr:ext cx="0" cy="292100"/>
    <xdr:sp macro="" textlink="">
      <xdr:nvSpPr>
        <xdr:cNvPr id="2192" name="Text Box 6">
          <a:extLst>
            <a:ext uri="{FF2B5EF4-FFF2-40B4-BE49-F238E27FC236}">
              <a16:creationId xmlns:a16="http://schemas.microsoft.com/office/drawing/2014/main" id="{D1E96B2A-8527-5E4E-AA53-A5EB57F64E1E}"/>
            </a:ext>
          </a:extLst>
        </xdr:cNvPr>
        <xdr:cNvSpPr txBox="1">
          <a:spLocks noChangeArrowheads="1"/>
        </xdr:cNvSpPr>
      </xdr:nvSpPr>
      <xdr:spPr bwMode="auto">
        <a:xfrm>
          <a:off x="29845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193" name="Text Box 10">
          <a:extLst>
            <a:ext uri="{FF2B5EF4-FFF2-40B4-BE49-F238E27FC236}">
              <a16:creationId xmlns:a16="http://schemas.microsoft.com/office/drawing/2014/main" id="{6B3E867F-C8BA-BE48-A111-B74D1465656D}"/>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101600</xdr:rowOff>
    </xdr:from>
    <xdr:ext cx="0" cy="292100"/>
    <xdr:sp macro="" textlink="">
      <xdr:nvSpPr>
        <xdr:cNvPr id="2194" name="Text Box 6">
          <a:extLst>
            <a:ext uri="{FF2B5EF4-FFF2-40B4-BE49-F238E27FC236}">
              <a16:creationId xmlns:a16="http://schemas.microsoft.com/office/drawing/2014/main" id="{392A689F-65B2-0844-9E40-1209494FEE12}"/>
            </a:ext>
          </a:extLst>
        </xdr:cNvPr>
        <xdr:cNvSpPr txBox="1">
          <a:spLocks noChangeArrowheads="1"/>
        </xdr:cNvSpPr>
      </xdr:nvSpPr>
      <xdr:spPr bwMode="auto">
        <a:xfrm>
          <a:off x="29845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195" name="Text Box 10">
          <a:extLst>
            <a:ext uri="{FF2B5EF4-FFF2-40B4-BE49-F238E27FC236}">
              <a16:creationId xmlns:a16="http://schemas.microsoft.com/office/drawing/2014/main" id="{D3363A03-98DF-9D4D-83CA-5083696027B6}"/>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196" name="Text Box 6">
          <a:extLst>
            <a:ext uri="{FF2B5EF4-FFF2-40B4-BE49-F238E27FC236}">
              <a16:creationId xmlns:a16="http://schemas.microsoft.com/office/drawing/2014/main" id="{E9EA5902-0817-DB46-8CB0-DB0BAAD116F7}"/>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197" name="Text Box 10">
          <a:extLst>
            <a:ext uri="{FF2B5EF4-FFF2-40B4-BE49-F238E27FC236}">
              <a16:creationId xmlns:a16="http://schemas.microsoft.com/office/drawing/2014/main" id="{124D6368-A94D-394D-B85F-DD49F5BDE976}"/>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101600</xdr:rowOff>
    </xdr:from>
    <xdr:ext cx="0" cy="292100"/>
    <xdr:sp macro="" textlink="">
      <xdr:nvSpPr>
        <xdr:cNvPr id="2198" name="Text Box 6">
          <a:extLst>
            <a:ext uri="{FF2B5EF4-FFF2-40B4-BE49-F238E27FC236}">
              <a16:creationId xmlns:a16="http://schemas.microsoft.com/office/drawing/2014/main" id="{EAA45060-57D3-044B-B092-53AD68F252DC}"/>
            </a:ext>
          </a:extLst>
        </xdr:cNvPr>
        <xdr:cNvSpPr txBox="1">
          <a:spLocks noChangeArrowheads="1"/>
        </xdr:cNvSpPr>
      </xdr:nvSpPr>
      <xdr:spPr bwMode="auto">
        <a:xfrm>
          <a:off x="29845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199" name="Text Box 10">
          <a:extLst>
            <a:ext uri="{FF2B5EF4-FFF2-40B4-BE49-F238E27FC236}">
              <a16:creationId xmlns:a16="http://schemas.microsoft.com/office/drawing/2014/main" id="{37723CE2-51D4-384A-92D8-334D9E6B8CD7}"/>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152400</xdr:rowOff>
    </xdr:from>
    <xdr:ext cx="0" cy="292100"/>
    <xdr:sp macro="" textlink="">
      <xdr:nvSpPr>
        <xdr:cNvPr id="2200" name="Text Box 6">
          <a:extLst>
            <a:ext uri="{FF2B5EF4-FFF2-40B4-BE49-F238E27FC236}">
              <a16:creationId xmlns:a16="http://schemas.microsoft.com/office/drawing/2014/main" id="{A0BC9D3E-4EAF-5F41-93CB-0B54D0501FC0}"/>
            </a:ext>
          </a:extLst>
        </xdr:cNvPr>
        <xdr:cNvSpPr txBox="1">
          <a:spLocks noChangeArrowheads="1"/>
        </xdr:cNvSpPr>
      </xdr:nvSpPr>
      <xdr:spPr bwMode="auto">
        <a:xfrm>
          <a:off x="2984500" y="15011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152400</xdr:rowOff>
    </xdr:from>
    <xdr:ext cx="0" cy="292100"/>
    <xdr:sp macro="" textlink="">
      <xdr:nvSpPr>
        <xdr:cNvPr id="2201" name="Text Box 10">
          <a:extLst>
            <a:ext uri="{FF2B5EF4-FFF2-40B4-BE49-F238E27FC236}">
              <a16:creationId xmlns:a16="http://schemas.microsoft.com/office/drawing/2014/main" id="{A254FDDD-43EA-FB42-B546-0CD50B0A5B6D}"/>
            </a:ext>
          </a:extLst>
        </xdr:cNvPr>
        <xdr:cNvSpPr txBox="1">
          <a:spLocks noChangeArrowheads="1"/>
        </xdr:cNvSpPr>
      </xdr:nvSpPr>
      <xdr:spPr bwMode="auto">
        <a:xfrm>
          <a:off x="2984500" y="15011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152400</xdr:rowOff>
    </xdr:from>
    <xdr:ext cx="0" cy="292100"/>
    <xdr:sp macro="" textlink="">
      <xdr:nvSpPr>
        <xdr:cNvPr id="2202" name="Text Box 6">
          <a:extLst>
            <a:ext uri="{FF2B5EF4-FFF2-40B4-BE49-F238E27FC236}">
              <a16:creationId xmlns:a16="http://schemas.microsoft.com/office/drawing/2014/main" id="{F1A72DE6-7E2B-4647-BA19-C2CB3E25AFF6}"/>
            </a:ext>
          </a:extLst>
        </xdr:cNvPr>
        <xdr:cNvSpPr txBox="1">
          <a:spLocks noChangeArrowheads="1"/>
        </xdr:cNvSpPr>
      </xdr:nvSpPr>
      <xdr:spPr bwMode="auto">
        <a:xfrm>
          <a:off x="2984500" y="15011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152400</xdr:rowOff>
    </xdr:from>
    <xdr:ext cx="0" cy="292100"/>
    <xdr:sp macro="" textlink="">
      <xdr:nvSpPr>
        <xdr:cNvPr id="2203" name="Text Box 10">
          <a:extLst>
            <a:ext uri="{FF2B5EF4-FFF2-40B4-BE49-F238E27FC236}">
              <a16:creationId xmlns:a16="http://schemas.microsoft.com/office/drawing/2014/main" id="{64CA17CD-2C18-CF40-85A8-BEE93DDF870D}"/>
            </a:ext>
          </a:extLst>
        </xdr:cNvPr>
        <xdr:cNvSpPr txBox="1">
          <a:spLocks noChangeArrowheads="1"/>
        </xdr:cNvSpPr>
      </xdr:nvSpPr>
      <xdr:spPr bwMode="auto">
        <a:xfrm>
          <a:off x="2984500" y="15011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152400</xdr:rowOff>
    </xdr:from>
    <xdr:ext cx="0" cy="292100"/>
    <xdr:sp macro="" textlink="">
      <xdr:nvSpPr>
        <xdr:cNvPr id="2204" name="Text Box 6">
          <a:extLst>
            <a:ext uri="{FF2B5EF4-FFF2-40B4-BE49-F238E27FC236}">
              <a16:creationId xmlns:a16="http://schemas.microsoft.com/office/drawing/2014/main" id="{3B089AFB-B93A-B044-BBB2-793C07F55008}"/>
            </a:ext>
          </a:extLst>
        </xdr:cNvPr>
        <xdr:cNvSpPr txBox="1">
          <a:spLocks noChangeArrowheads="1"/>
        </xdr:cNvSpPr>
      </xdr:nvSpPr>
      <xdr:spPr bwMode="auto">
        <a:xfrm>
          <a:off x="2984500" y="15011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152400</xdr:rowOff>
    </xdr:from>
    <xdr:ext cx="0" cy="292100"/>
    <xdr:sp macro="" textlink="">
      <xdr:nvSpPr>
        <xdr:cNvPr id="2205" name="Text Box 10">
          <a:extLst>
            <a:ext uri="{FF2B5EF4-FFF2-40B4-BE49-F238E27FC236}">
              <a16:creationId xmlns:a16="http://schemas.microsoft.com/office/drawing/2014/main" id="{9218FF32-A4DF-E04E-9C45-F70D92BB6320}"/>
            </a:ext>
          </a:extLst>
        </xdr:cNvPr>
        <xdr:cNvSpPr txBox="1">
          <a:spLocks noChangeArrowheads="1"/>
        </xdr:cNvSpPr>
      </xdr:nvSpPr>
      <xdr:spPr bwMode="auto">
        <a:xfrm>
          <a:off x="2984500" y="15011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660400</xdr:colOff>
      <xdr:row>29</xdr:row>
      <xdr:rowOff>152400</xdr:rowOff>
    </xdr:from>
    <xdr:ext cx="0" cy="292100"/>
    <xdr:sp macro="" textlink="">
      <xdr:nvSpPr>
        <xdr:cNvPr id="2206" name="Text Box 6">
          <a:extLst>
            <a:ext uri="{FF2B5EF4-FFF2-40B4-BE49-F238E27FC236}">
              <a16:creationId xmlns:a16="http://schemas.microsoft.com/office/drawing/2014/main" id="{24E48178-BB0E-2240-9406-ED91C67FC015}"/>
            </a:ext>
          </a:extLst>
        </xdr:cNvPr>
        <xdr:cNvSpPr txBox="1">
          <a:spLocks noChangeArrowheads="1"/>
        </xdr:cNvSpPr>
      </xdr:nvSpPr>
      <xdr:spPr bwMode="auto">
        <a:xfrm>
          <a:off x="30353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207" name="Text Box 10">
          <a:extLst>
            <a:ext uri="{FF2B5EF4-FFF2-40B4-BE49-F238E27FC236}">
              <a16:creationId xmlns:a16="http://schemas.microsoft.com/office/drawing/2014/main" id="{0A720C17-7921-4748-B09D-266520E8314B}"/>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101600</xdr:rowOff>
    </xdr:from>
    <xdr:ext cx="0" cy="292100"/>
    <xdr:sp macro="" textlink="">
      <xdr:nvSpPr>
        <xdr:cNvPr id="2208" name="Text Box 6">
          <a:extLst>
            <a:ext uri="{FF2B5EF4-FFF2-40B4-BE49-F238E27FC236}">
              <a16:creationId xmlns:a16="http://schemas.microsoft.com/office/drawing/2014/main" id="{6A299742-813E-B546-9949-92FB8B2CA6CB}"/>
            </a:ext>
          </a:extLst>
        </xdr:cNvPr>
        <xdr:cNvSpPr txBox="1">
          <a:spLocks noChangeArrowheads="1"/>
        </xdr:cNvSpPr>
      </xdr:nvSpPr>
      <xdr:spPr bwMode="auto">
        <a:xfrm>
          <a:off x="29845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209" name="Text Box 10">
          <a:extLst>
            <a:ext uri="{FF2B5EF4-FFF2-40B4-BE49-F238E27FC236}">
              <a16:creationId xmlns:a16="http://schemas.microsoft.com/office/drawing/2014/main" id="{0860332A-0F74-104C-8EEC-5B49112BDAB0}"/>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210" name="Text Box 6">
          <a:extLst>
            <a:ext uri="{FF2B5EF4-FFF2-40B4-BE49-F238E27FC236}">
              <a16:creationId xmlns:a16="http://schemas.microsoft.com/office/drawing/2014/main" id="{706CBDDE-6116-5C44-A5B9-4A07EFDC930E}"/>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211" name="Text Box 10">
          <a:extLst>
            <a:ext uri="{FF2B5EF4-FFF2-40B4-BE49-F238E27FC236}">
              <a16:creationId xmlns:a16="http://schemas.microsoft.com/office/drawing/2014/main" id="{E42B383D-BEE7-C24C-9BC6-C0CFD43B1309}"/>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101600</xdr:rowOff>
    </xdr:from>
    <xdr:ext cx="0" cy="292100"/>
    <xdr:sp macro="" textlink="">
      <xdr:nvSpPr>
        <xdr:cNvPr id="2212" name="Text Box 6">
          <a:extLst>
            <a:ext uri="{FF2B5EF4-FFF2-40B4-BE49-F238E27FC236}">
              <a16:creationId xmlns:a16="http://schemas.microsoft.com/office/drawing/2014/main" id="{3E6D6FB6-6CC1-3946-AC59-23EBEE443C66}"/>
            </a:ext>
          </a:extLst>
        </xdr:cNvPr>
        <xdr:cNvSpPr txBox="1">
          <a:spLocks noChangeArrowheads="1"/>
        </xdr:cNvSpPr>
      </xdr:nvSpPr>
      <xdr:spPr bwMode="auto">
        <a:xfrm>
          <a:off x="29845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213" name="Text Box 10">
          <a:extLst>
            <a:ext uri="{FF2B5EF4-FFF2-40B4-BE49-F238E27FC236}">
              <a16:creationId xmlns:a16="http://schemas.microsoft.com/office/drawing/2014/main" id="{07E24E1A-80E1-634D-8876-E1425738E3F4}"/>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214" name="Text Box 6">
          <a:extLst>
            <a:ext uri="{FF2B5EF4-FFF2-40B4-BE49-F238E27FC236}">
              <a16:creationId xmlns:a16="http://schemas.microsoft.com/office/drawing/2014/main" id="{86E9C3C2-37AD-E84E-8430-842DB9F0BE5A}"/>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215" name="Text Box 10">
          <a:extLst>
            <a:ext uri="{FF2B5EF4-FFF2-40B4-BE49-F238E27FC236}">
              <a16:creationId xmlns:a16="http://schemas.microsoft.com/office/drawing/2014/main" id="{E5091A3B-006E-C847-89A3-8812B959AEA1}"/>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101600</xdr:rowOff>
    </xdr:from>
    <xdr:ext cx="0" cy="292100"/>
    <xdr:sp macro="" textlink="">
      <xdr:nvSpPr>
        <xdr:cNvPr id="2216" name="Text Box 6">
          <a:extLst>
            <a:ext uri="{FF2B5EF4-FFF2-40B4-BE49-F238E27FC236}">
              <a16:creationId xmlns:a16="http://schemas.microsoft.com/office/drawing/2014/main" id="{1D42457B-F07C-2D4E-AD63-53FF610F4326}"/>
            </a:ext>
          </a:extLst>
        </xdr:cNvPr>
        <xdr:cNvSpPr txBox="1">
          <a:spLocks noChangeArrowheads="1"/>
        </xdr:cNvSpPr>
      </xdr:nvSpPr>
      <xdr:spPr bwMode="auto">
        <a:xfrm>
          <a:off x="29845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217" name="Text Box 10">
          <a:extLst>
            <a:ext uri="{FF2B5EF4-FFF2-40B4-BE49-F238E27FC236}">
              <a16:creationId xmlns:a16="http://schemas.microsoft.com/office/drawing/2014/main" id="{1DA7E694-EC48-B849-B32E-F78A4718B1E8}"/>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101600</xdr:rowOff>
    </xdr:from>
    <xdr:ext cx="0" cy="292100"/>
    <xdr:sp macro="" textlink="">
      <xdr:nvSpPr>
        <xdr:cNvPr id="2218" name="Text Box 6">
          <a:extLst>
            <a:ext uri="{FF2B5EF4-FFF2-40B4-BE49-F238E27FC236}">
              <a16:creationId xmlns:a16="http://schemas.microsoft.com/office/drawing/2014/main" id="{E67A3EB0-D43B-544F-96CC-2A085D87B195}"/>
            </a:ext>
          </a:extLst>
        </xdr:cNvPr>
        <xdr:cNvSpPr txBox="1">
          <a:spLocks noChangeArrowheads="1"/>
        </xdr:cNvSpPr>
      </xdr:nvSpPr>
      <xdr:spPr bwMode="auto">
        <a:xfrm>
          <a:off x="29845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219" name="Text Box 10">
          <a:extLst>
            <a:ext uri="{FF2B5EF4-FFF2-40B4-BE49-F238E27FC236}">
              <a16:creationId xmlns:a16="http://schemas.microsoft.com/office/drawing/2014/main" id="{71195928-8432-AB4D-AE15-6C2BE8F5A6BF}"/>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220" name="Text Box 6">
          <a:extLst>
            <a:ext uri="{FF2B5EF4-FFF2-40B4-BE49-F238E27FC236}">
              <a16:creationId xmlns:a16="http://schemas.microsoft.com/office/drawing/2014/main" id="{864DF4B8-E1B8-D84F-A68D-853750E60685}"/>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221" name="Text Box 10">
          <a:extLst>
            <a:ext uri="{FF2B5EF4-FFF2-40B4-BE49-F238E27FC236}">
              <a16:creationId xmlns:a16="http://schemas.microsoft.com/office/drawing/2014/main" id="{74049B48-EFC8-2E41-B472-235DAB64AF53}"/>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101600</xdr:rowOff>
    </xdr:from>
    <xdr:ext cx="0" cy="292100"/>
    <xdr:sp macro="" textlink="">
      <xdr:nvSpPr>
        <xdr:cNvPr id="2222" name="Text Box 6">
          <a:extLst>
            <a:ext uri="{FF2B5EF4-FFF2-40B4-BE49-F238E27FC236}">
              <a16:creationId xmlns:a16="http://schemas.microsoft.com/office/drawing/2014/main" id="{E415F575-654A-9B40-B042-9070925CC18B}"/>
            </a:ext>
          </a:extLst>
        </xdr:cNvPr>
        <xdr:cNvSpPr txBox="1">
          <a:spLocks noChangeArrowheads="1"/>
        </xdr:cNvSpPr>
      </xdr:nvSpPr>
      <xdr:spPr bwMode="auto">
        <a:xfrm>
          <a:off x="29845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223" name="Text Box 10">
          <a:extLst>
            <a:ext uri="{FF2B5EF4-FFF2-40B4-BE49-F238E27FC236}">
              <a16:creationId xmlns:a16="http://schemas.microsoft.com/office/drawing/2014/main" id="{2AE6989C-F75D-D94C-921E-30ABF3F9310B}"/>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224" name="Text Box 6">
          <a:extLst>
            <a:ext uri="{FF2B5EF4-FFF2-40B4-BE49-F238E27FC236}">
              <a16:creationId xmlns:a16="http://schemas.microsoft.com/office/drawing/2014/main" id="{A9B3B5B2-2A17-004E-BBB7-9DC0FF43DBCF}"/>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225" name="Text Box 10">
          <a:extLst>
            <a:ext uri="{FF2B5EF4-FFF2-40B4-BE49-F238E27FC236}">
              <a16:creationId xmlns:a16="http://schemas.microsoft.com/office/drawing/2014/main" id="{A1DF679D-101F-494F-8535-9188F91DC50F}"/>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101600</xdr:rowOff>
    </xdr:from>
    <xdr:ext cx="0" cy="292100"/>
    <xdr:sp macro="" textlink="">
      <xdr:nvSpPr>
        <xdr:cNvPr id="2226" name="Text Box 6">
          <a:extLst>
            <a:ext uri="{FF2B5EF4-FFF2-40B4-BE49-F238E27FC236}">
              <a16:creationId xmlns:a16="http://schemas.microsoft.com/office/drawing/2014/main" id="{E30D45E5-0FAC-D049-8E6E-D52B225A12C9}"/>
            </a:ext>
          </a:extLst>
        </xdr:cNvPr>
        <xdr:cNvSpPr txBox="1">
          <a:spLocks noChangeArrowheads="1"/>
        </xdr:cNvSpPr>
      </xdr:nvSpPr>
      <xdr:spPr bwMode="auto">
        <a:xfrm>
          <a:off x="29845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227" name="Text Box 10">
          <a:extLst>
            <a:ext uri="{FF2B5EF4-FFF2-40B4-BE49-F238E27FC236}">
              <a16:creationId xmlns:a16="http://schemas.microsoft.com/office/drawing/2014/main" id="{6A337258-D5FE-B648-BDDA-C284A9AB3E0E}"/>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228" name="Text Box 6">
          <a:extLst>
            <a:ext uri="{FF2B5EF4-FFF2-40B4-BE49-F238E27FC236}">
              <a16:creationId xmlns:a16="http://schemas.microsoft.com/office/drawing/2014/main" id="{5A9C42DC-66BD-224B-A7AE-25B94DFCF5B4}"/>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229" name="Text Box 10">
          <a:extLst>
            <a:ext uri="{FF2B5EF4-FFF2-40B4-BE49-F238E27FC236}">
              <a16:creationId xmlns:a16="http://schemas.microsoft.com/office/drawing/2014/main" id="{63E3D668-44AD-5444-8C20-30AC19DE8A58}"/>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101600</xdr:rowOff>
    </xdr:from>
    <xdr:ext cx="0" cy="292100"/>
    <xdr:sp macro="" textlink="">
      <xdr:nvSpPr>
        <xdr:cNvPr id="2230" name="Text Box 6">
          <a:extLst>
            <a:ext uri="{FF2B5EF4-FFF2-40B4-BE49-F238E27FC236}">
              <a16:creationId xmlns:a16="http://schemas.microsoft.com/office/drawing/2014/main" id="{CF3923CB-B298-0C4F-BA9E-A9988FEBF341}"/>
            </a:ext>
          </a:extLst>
        </xdr:cNvPr>
        <xdr:cNvSpPr txBox="1">
          <a:spLocks noChangeArrowheads="1"/>
        </xdr:cNvSpPr>
      </xdr:nvSpPr>
      <xdr:spPr bwMode="auto">
        <a:xfrm>
          <a:off x="29845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231" name="Text Box 10">
          <a:extLst>
            <a:ext uri="{FF2B5EF4-FFF2-40B4-BE49-F238E27FC236}">
              <a16:creationId xmlns:a16="http://schemas.microsoft.com/office/drawing/2014/main" id="{3827D68A-69B2-124C-87C9-2EA623096372}"/>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101600</xdr:rowOff>
    </xdr:from>
    <xdr:ext cx="0" cy="292100"/>
    <xdr:sp macro="" textlink="">
      <xdr:nvSpPr>
        <xdr:cNvPr id="2232" name="Text Box 6">
          <a:extLst>
            <a:ext uri="{FF2B5EF4-FFF2-40B4-BE49-F238E27FC236}">
              <a16:creationId xmlns:a16="http://schemas.microsoft.com/office/drawing/2014/main" id="{D5038F63-532E-2440-98F3-70E14C448730}"/>
            </a:ext>
          </a:extLst>
        </xdr:cNvPr>
        <xdr:cNvSpPr txBox="1">
          <a:spLocks noChangeArrowheads="1"/>
        </xdr:cNvSpPr>
      </xdr:nvSpPr>
      <xdr:spPr bwMode="auto">
        <a:xfrm>
          <a:off x="29845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233" name="Text Box 10">
          <a:extLst>
            <a:ext uri="{FF2B5EF4-FFF2-40B4-BE49-F238E27FC236}">
              <a16:creationId xmlns:a16="http://schemas.microsoft.com/office/drawing/2014/main" id="{7209D075-E6C7-5940-B616-7A9A2D8AD265}"/>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234" name="Text Box 6">
          <a:extLst>
            <a:ext uri="{FF2B5EF4-FFF2-40B4-BE49-F238E27FC236}">
              <a16:creationId xmlns:a16="http://schemas.microsoft.com/office/drawing/2014/main" id="{E1D526AF-4669-5E48-BE7F-CB0F2966E68E}"/>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235" name="Text Box 10">
          <a:extLst>
            <a:ext uri="{FF2B5EF4-FFF2-40B4-BE49-F238E27FC236}">
              <a16:creationId xmlns:a16="http://schemas.microsoft.com/office/drawing/2014/main" id="{EEF4A18D-5872-B44F-A2F9-7F17D964D07B}"/>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101600</xdr:rowOff>
    </xdr:from>
    <xdr:ext cx="0" cy="292100"/>
    <xdr:sp macro="" textlink="">
      <xdr:nvSpPr>
        <xdr:cNvPr id="2236" name="Text Box 6">
          <a:extLst>
            <a:ext uri="{FF2B5EF4-FFF2-40B4-BE49-F238E27FC236}">
              <a16:creationId xmlns:a16="http://schemas.microsoft.com/office/drawing/2014/main" id="{748AAAE2-7B36-E446-A263-77B7362B5CE4}"/>
            </a:ext>
          </a:extLst>
        </xdr:cNvPr>
        <xdr:cNvSpPr txBox="1">
          <a:spLocks noChangeArrowheads="1"/>
        </xdr:cNvSpPr>
      </xdr:nvSpPr>
      <xdr:spPr bwMode="auto">
        <a:xfrm>
          <a:off x="29845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237" name="Text Box 10">
          <a:extLst>
            <a:ext uri="{FF2B5EF4-FFF2-40B4-BE49-F238E27FC236}">
              <a16:creationId xmlns:a16="http://schemas.microsoft.com/office/drawing/2014/main" id="{0D286272-8708-EB4D-9FDE-122C37E321C9}"/>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152400</xdr:rowOff>
    </xdr:from>
    <xdr:ext cx="0" cy="292100"/>
    <xdr:sp macro="" textlink="">
      <xdr:nvSpPr>
        <xdr:cNvPr id="2238" name="Text Box 6">
          <a:extLst>
            <a:ext uri="{FF2B5EF4-FFF2-40B4-BE49-F238E27FC236}">
              <a16:creationId xmlns:a16="http://schemas.microsoft.com/office/drawing/2014/main" id="{EF703081-CD53-8E48-B843-239FFBEBC1DB}"/>
            </a:ext>
          </a:extLst>
        </xdr:cNvPr>
        <xdr:cNvSpPr txBox="1">
          <a:spLocks noChangeArrowheads="1"/>
        </xdr:cNvSpPr>
      </xdr:nvSpPr>
      <xdr:spPr bwMode="auto">
        <a:xfrm>
          <a:off x="2984500" y="15011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152400</xdr:rowOff>
    </xdr:from>
    <xdr:ext cx="0" cy="292100"/>
    <xdr:sp macro="" textlink="">
      <xdr:nvSpPr>
        <xdr:cNvPr id="2239" name="Text Box 10">
          <a:extLst>
            <a:ext uri="{FF2B5EF4-FFF2-40B4-BE49-F238E27FC236}">
              <a16:creationId xmlns:a16="http://schemas.microsoft.com/office/drawing/2014/main" id="{91045AA4-5EA3-714C-B9C8-A7579B29C7E5}"/>
            </a:ext>
          </a:extLst>
        </xdr:cNvPr>
        <xdr:cNvSpPr txBox="1">
          <a:spLocks noChangeArrowheads="1"/>
        </xdr:cNvSpPr>
      </xdr:nvSpPr>
      <xdr:spPr bwMode="auto">
        <a:xfrm>
          <a:off x="2984500" y="15011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240" name="Text Box 6">
          <a:extLst>
            <a:ext uri="{FF2B5EF4-FFF2-40B4-BE49-F238E27FC236}">
              <a16:creationId xmlns:a16="http://schemas.microsoft.com/office/drawing/2014/main" id="{443C5928-7C6C-334B-BD45-6BF1309ECC8D}"/>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241" name="Text Box 10">
          <a:extLst>
            <a:ext uri="{FF2B5EF4-FFF2-40B4-BE49-F238E27FC236}">
              <a16:creationId xmlns:a16="http://schemas.microsoft.com/office/drawing/2014/main" id="{5309E5FF-51E1-144A-863B-85B1C3B66BD1}"/>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242" name="Text Box 6">
          <a:extLst>
            <a:ext uri="{FF2B5EF4-FFF2-40B4-BE49-F238E27FC236}">
              <a16:creationId xmlns:a16="http://schemas.microsoft.com/office/drawing/2014/main" id="{736DE074-FD2B-BE48-8644-92096FA59891}"/>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243" name="Text Box 10">
          <a:extLst>
            <a:ext uri="{FF2B5EF4-FFF2-40B4-BE49-F238E27FC236}">
              <a16:creationId xmlns:a16="http://schemas.microsoft.com/office/drawing/2014/main" id="{81869805-55CE-E848-86C6-53F16F262ABB}"/>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244" name="Text Box 6">
          <a:extLst>
            <a:ext uri="{FF2B5EF4-FFF2-40B4-BE49-F238E27FC236}">
              <a16:creationId xmlns:a16="http://schemas.microsoft.com/office/drawing/2014/main" id="{F7E5FC25-958F-5744-B1AF-B366F8C53FAA}"/>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245" name="Text Box 10">
          <a:extLst>
            <a:ext uri="{FF2B5EF4-FFF2-40B4-BE49-F238E27FC236}">
              <a16:creationId xmlns:a16="http://schemas.microsoft.com/office/drawing/2014/main" id="{139D61F6-8DB9-914D-B8A6-4C158C7B16BB}"/>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101600</xdr:rowOff>
    </xdr:from>
    <xdr:ext cx="0" cy="292100"/>
    <xdr:sp macro="" textlink="">
      <xdr:nvSpPr>
        <xdr:cNvPr id="2246" name="Text Box 6">
          <a:extLst>
            <a:ext uri="{FF2B5EF4-FFF2-40B4-BE49-F238E27FC236}">
              <a16:creationId xmlns:a16="http://schemas.microsoft.com/office/drawing/2014/main" id="{5D6CF306-1933-084B-9050-FCBE7BB02756}"/>
            </a:ext>
          </a:extLst>
        </xdr:cNvPr>
        <xdr:cNvSpPr txBox="1">
          <a:spLocks noChangeArrowheads="1"/>
        </xdr:cNvSpPr>
      </xdr:nvSpPr>
      <xdr:spPr bwMode="auto">
        <a:xfrm>
          <a:off x="29845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247" name="Text Box 10">
          <a:extLst>
            <a:ext uri="{FF2B5EF4-FFF2-40B4-BE49-F238E27FC236}">
              <a16:creationId xmlns:a16="http://schemas.microsoft.com/office/drawing/2014/main" id="{57723A68-6068-3F4F-A7A3-4306F3FB77DD}"/>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248" name="Text Box 6">
          <a:extLst>
            <a:ext uri="{FF2B5EF4-FFF2-40B4-BE49-F238E27FC236}">
              <a16:creationId xmlns:a16="http://schemas.microsoft.com/office/drawing/2014/main" id="{2E43715B-4D87-F04B-9B1A-33390FC2C077}"/>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249" name="Text Box 10">
          <a:extLst>
            <a:ext uri="{FF2B5EF4-FFF2-40B4-BE49-F238E27FC236}">
              <a16:creationId xmlns:a16="http://schemas.microsoft.com/office/drawing/2014/main" id="{E7EDCD80-6D56-A347-8C73-441A664E2F18}"/>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250" name="Text Box 6">
          <a:extLst>
            <a:ext uri="{FF2B5EF4-FFF2-40B4-BE49-F238E27FC236}">
              <a16:creationId xmlns:a16="http://schemas.microsoft.com/office/drawing/2014/main" id="{9D2B60C1-B2A0-2B4F-95FA-68E00D223686}"/>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251" name="Text Box 10">
          <a:extLst>
            <a:ext uri="{FF2B5EF4-FFF2-40B4-BE49-F238E27FC236}">
              <a16:creationId xmlns:a16="http://schemas.microsoft.com/office/drawing/2014/main" id="{1C04122C-AD4C-4C42-B184-C21C67B032C4}"/>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252" name="Text Box 6">
          <a:extLst>
            <a:ext uri="{FF2B5EF4-FFF2-40B4-BE49-F238E27FC236}">
              <a16:creationId xmlns:a16="http://schemas.microsoft.com/office/drawing/2014/main" id="{793582CB-DC57-A746-888D-334801EA8460}"/>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253" name="Text Box 10">
          <a:extLst>
            <a:ext uri="{FF2B5EF4-FFF2-40B4-BE49-F238E27FC236}">
              <a16:creationId xmlns:a16="http://schemas.microsoft.com/office/drawing/2014/main" id="{E7261778-BF24-2449-93C1-ADE967F87619}"/>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101600</xdr:rowOff>
    </xdr:from>
    <xdr:ext cx="0" cy="292100"/>
    <xdr:sp macro="" textlink="">
      <xdr:nvSpPr>
        <xdr:cNvPr id="2254" name="Text Box 6">
          <a:extLst>
            <a:ext uri="{FF2B5EF4-FFF2-40B4-BE49-F238E27FC236}">
              <a16:creationId xmlns:a16="http://schemas.microsoft.com/office/drawing/2014/main" id="{9D733D15-EB2D-694F-8265-FE60A41C8832}"/>
            </a:ext>
          </a:extLst>
        </xdr:cNvPr>
        <xdr:cNvSpPr txBox="1">
          <a:spLocks noChangeArrowheads="1"/>
        </xdr:cNvSpPr>
      </xdr:nvSpPr>
      <xdr:spPr bwMode="auto">
        <a:xfrm>
          <a:off x="29845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255" name="Text Box 10">
          <a:extLst>
            <a:ext uri="{FF2B5EF4-FFF2-40B4-BE49-F238E27FC236}">
              <a16:creationId xmlns:a16="http://schemas.microsoft.com/office/drawing/2014/main" id="{47BD70E3-8AB7-FC40-8420-12E5588D66F9}"/>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101600</xdr:rowOff>
    </xdr:from>
    <xdr:ext cx="0" cy="266700"/>
    <xdr:sp macro="" textlink="">
      <xdr:nvSpPr>
        <xdr:cNvPr id="2256" name="Text Box 6">
          <a:extLst>
            <a:ext uri="{FF2B5EF4-FFF2-40B4-BE49-F238E27FC236}">
              <a16:creationId xmlns:a16="http://schemas.microsoft.com/office/drawing/2014/main" id="{4FEBC36B-4815-7440-AB3A-9281040670F1}"/>
            </a:ext>
          </a:extLst>
        </xdr:cNvPr>
        <xdr:cNvSpPr txBox="1">
          <a:spLocks noChangeArrowheads="1"/>
        </xdr:cNvSpPr>
      </xdr:nvSpPr>
      <xdr:spPr bwMode="auto">
        <a:xfrm>
          <a:off x="2984500" y="14668500"/>
          <a:ext cx="0" cy="2667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66700"/>
    <xdr:sp macro="" textlink="">
      <xdr:nvSpPr>
        <xdr:cNvPr id="2257" name="Text Box 10">
          <a:extLst>
            <a:ext uri="{FF2B5EF4-FFF2-40B4-BE49-F238E27FC236}">
              <a16:creationId xmlns:a16="http://schemas.microsoft.com/office/drawing/2014/main" id="{A47D2330-5C5A-8D40-B9A4-4B4DE10E634A}"/>
            </a:ext>
          </a:extLst>
        </xdr:cNvPr>
        <xdr:cNvSpPr txBox="1">
          <a:spLocks noChangeArrowheads="1"/>
        </xdr:cNvSpPr>
      </xdr:nvSpPr>
      <xdr:spPr bwMode="auto">
        <a:xfrm>
          <a:off x="2984500" y="14719300"/>
          <a:ext cx="0" cy="2667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66700"/>
    <xdr:sp macro="" textlink="">
      <xdr:nvSpPr>
        <xdr:cNvPr id="2258" name="Text Box 6">
          <a:extLst>
            <a:ext uri="{FF2B5EF4-FFF2-40B4-BE49-F238E27FC236}">
              <a16:creationId xmlns:a16="http://schemas.microsoft.com/office/drawing/2014/main" id="{43F84F29-8753-F348-BB49-7C5BB373BCE1}"/>
            </a:ext>
          </a:extLst>
        </xdr:cNvPr>
        <xdr:cNvSpPr txBox="1">
          <a:spLocks noChangeArrowheads="1"/>
        </xdr:cNvSpPr>
      </xdr:nvSpPr>
      <xdr:spPr bwMode="auto">
        <a:xfrm>
          <a:off x="2984500" y="14719300"/>
          <a:ext cx="0" cy="2667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66700"/>
    <xdr:sp macro="" textlink="">
      <xdr:nvSpPr>
        <xdr:cNvPr id="2259" name="Text Box 10">
          <a:extLst>
            <a:ext uri="{FF2B5EF4-FFF2-40B4-BE49-F238E27FC236}">
              <a16:creationId xmlns:a16="http://schemas.microsoft.com/office/drawing/2014/main" id="{7A5B6280-CA67-1E49-94EE-4F9FEE3CFC1E}"/>
            </a:ext>
          </a:extLst>
        </xdr:cNvPr>
        <xdr:cNvSpPr txBox="1">
          <a:spLocks noChangeArrowheads="1"/>
        </xdr:cNvSpPr>
      </xdr:nvSpPr>
      <xdr:spPr bwMode="auto">
        <a:xfrm>
          <a:off x="2984500" y="14719300"/>
          <a:ext cx="0" cy="2667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260" name="Text Box 6">
          <a:extLst>
            <a:ext uri="{FF2B5EF4-FFF2-40B4-BE49-F238E27FC236}">
              <a16:creationId xmlns:a16="http://schemas.microsoft.com/office/drawing/2014/main" id="{1F7E5EA5-50C5-CF4F-89AA-A4E34E42F0D7}"/>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261" name="Text Box 10">
          <a:extLst>
            <a:ext uri="{FF2B5EF4-FFF2-40B4-BE49-F238E27FC236}">
              <a16:creationId xmlns:a16="http://schemas.microsoft.com/office/drawing/2014/main" id="{23A37F56-0B4B-B748-ABB0-7CF5394A7669}"/>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101600</xdr:rowOff>
    </xdr:from>
    <xdr:ext cx="0" cy="292100"/>
    <xdr:sp macro="" textlink="">
      <xdr:nvSpPr>
        <xdr:cNvPr id="2262" name="Text Box 6">
          <a:extLst>
            <a:ext uri="{FF2B5EF4-FFF2-40B4-BE49-F238E27FC236}">
              <a16:creationId xmlns:a16="http://schemas.microsoft.com/office/drawing/2014/main" id="{FFE53A01-AA04-474E-A79D-4638DB7807EF}"/>
            </a:ext>
          </a:extLst>
        </xdr:cNvPr>
        <xdr:cNvSpPr txBox="1">
          <a:spLocks noChangeArrowheads="1"/>
        </xdr:cNvSpPr>
      </xdr:nvSpPr>
      <xdr:spPr bwMode="auto">
        <a:xfrm>
          <a:off x="29845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263" name="Text Box 10">
          <a:extLst>
            <a:ext uri="{FF2B5EF4-FFF2-40B4-BE49-F238E27FC236}">
              <a16:creationId xmlns:a16="http://schemas.microsoft.com/office/drawing/2014/main" id="{B9461695-7F8F-6B43-AE07-3B33EA192D33}"/>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264" name="Text Box 6">
          <a:extLst>
            <a:ext uri="{FF2B5EF4-FFF2-40B4-BE49-F238E27FC236}">
              <a16:creationId xmlns:a16="http://schemas.microsoft.com/office/drawing/2014/main" id="{908A666C-5B4E-F64C-93BE-359B1D2E7AD5}"/>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265" name="Text Box 10">
          <a:extLst>
            <a:ext uri="{FF2B5EF4-FFF2-40B4-BE49-F238E27FC236}">
              <a16:creationId xmlns:a16="http://schemas.microsoft.com/office/drawing/2014/main" id="{AE47865E-8074-6240-8C71-768B6E0A2413}"/>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101600</xdr:rowOff>
    </xdr:from>
    <xdr:ext cx="0" cy="292100"/>
    <xdr:sp macro="" textlink="">
      <xdr:nvSpPr>
        <xdr:cNvPr id="2266" name="Text Box 6">
          <a:extLst>
            <a:ext uri="{FF2B5EF4-FFF2-40B4-BE49-F238E27FC236}">
              <a16:creationId xmlns:a16="http://schemas.microsoft.com/office/drawing/2014/main" id="{FDA761B9-733F-7E41-BBAB-1D8A669EAD58}"/>
            </a:ext>
          </a:extLst>
        </xdr:cNvPr>
        <xdr:cNvSpPr txBox="1">
          <a:spLocks noChangeArrowheads="1"/>
        </xdr:cNvSpPr>
      </xdr:nvSpPr>
      <xdr:spPr bwMode="auto">
        <a:xfrm>
          <a:off x="29845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267" name="Text Box 10">
          <a:extLst>
            <a:ext uri="{FF2B5EF4-FFF2-40B4-BE49-F238E27FC236}">
              <a16:creationId xmlns:a16="http://schemas.microsoft.com/office/drawing/2014/main" id="{B3A9E67F-ECE8-2F4A-8F84-9F23A80CE0BB}"/>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268" name="Text Box 6">
          <a:extLst>
            <a:ext uri="{FF2B5EF4-FFF2-40B4-BE49-F238E27FC236}">
              <a16:creationId xmlns:a16="http://schemas.microsoft.com/office/drawing/2014/main" id="{7E5F5D28-42D1-8D42-9A56-1874892EC3CC}"/>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269" name="Text Box 10">
          <a:extLst>
            <a:ext uri="{FF2B5EF4-FFF2-40B4-BE49-F238E27FC236}">
              <a16:creationId xmlns:a16="http://schemas.microsoft.com/office/drawing/2014/main" id="{6D830D6E-6DF1-5042-8773-5548F002AC5D}"/>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101600</xdr:rowOff>
    </xdr:from>
    <xdr:ext cx="0" cy="292100"/>
    <xdr:sp macro="" textlink="">
      <xdr:nvSpPr>
        <xdr:cNvPr id="2270" name="Text Box 6">
          <a:extLst>
            <a:ext uri="{FF2B5EF4-FFF2-40B4-BE49-F238E27FC236}">
              <a16:creationId xmlns:a16="http://schemas.microsoft.com/office/drawing/2014/main" id="{F97125E3-D297-7A44-9055-B32371B2834C}"/>
            </a:ext>
          </a:extLst>
        </xdr:cNvPr>
        <xdr:cNvSpPr txBox="1">
          <a:spLocks noChangeArrowheads="1"/>
        </xdr:cNvSpPr>
      </xdr:nvSpPr>
      <xdr:spPr bwMode="auto">
        <a:xfrm>
          <a:off x="29845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271" name="Text Box 10">
          <a:extLst>
            <a:ext uri="{FF2B5EF4-FFF2-40B4-BE49-F238E27FC236}">
              <a16:creationId xmlns:a16="http://schemas.microsoft.com/office/drawing/2014/main" id="{FADFA304-9779-4443-8795-5D00CB0E7250}"/>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101600</xdr:rowOff>
    </xdr:from>
    <xdr:ext cx="0" cy="292100"/>
    <xdr:sp macro="" textlink="">
      <xdr:nvSpPr>
        <xdr:cNvPr id="2272" name="Text Box 6">
          <a:extLst>
            <a:ext uri="{FF2B5EF4-FFF2-40B4-BE49-F238E27FC236}">
              <a16:creationId xmlns:a16="http://schemas.microsoft.com/office/drawing/2014/main" id="{6F5985C4-B098-8949-B507-BFAD34730BE6}"/>
            </a:ext>
          </a:extLst>
        </xdr:cNvPr>
        <xdr:cNvSpPr txBox="1">
          <a:spLocks noChangeArrowheads="1"/>
        </xdr:cNvSpPr>
      </xdr:nvSpPr>
      <xdr:spPr bwMode="auto">
        <a:xfrm>
          <a:off x="29845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273" name="Text Box 10">
          <a:extLst>
            <a:ext uri="{FF2B5EF4-FFF2-40B4-BE49-F238E27FC236}">
              <a16:creationId xmlns:a16="http://schemas.microsoft.com/office/drawing/2014/main" id="{C98BAA42-F1E3-474D-92DD-42B18F6892AD}"/>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274" name="Text Box 6">
          <a:extLst>
            <a:ext uri="{FF2B5EF4-FFF2-40B4-BE49-F238E27FC236}">
              <a16:creationId xmlns:a16="http://schemas.microsoft.com/office/drawing/2014/main" id="{53CA8825-00B8-1A4D-80FF-63D4B651B7C6}"/>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275" name="Text Box 10">
          <a:extLst>
            <a:ext uri="{FF2B5EF4-FFF2-40B4-BE49-F238E27FC236}">
              <a16:creationId xmlns:a16="http://schemas.microsoft.com/office/drawing/2014/main" id="{39B01F3A-9713-E14E-970D-71E0DBB783BD}"/>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101600</xdr:rowOff>
    </xdr:from>
    <xdr:ext cx="0" cy="292100"/>
    <xdr:sp macro="" textlink="">
      <xdr:nvSpPr>
        <xdr:cNvPr id="2276" name="Text Box 6">
          <a:extLst>
            <a:ext uri="{FF2B5EF4-FFF2-40B4-BE49-F238E27FC236}">
              <a16:creationId xmlns:a16="http://schemas.microsoft.com/office/drawing/2014/main" id="{05644857-43AD-334F-A828-46E3D6E6676A}"/>
            </a:ext>
          </a:extLst>
        </xdr:cNvPr>
        <xdr:cNvSpPr txBox="1">
          <a:spLocks noChangeArrowheads="1"/>
        </xdr:cNvSpPr>
      </xdr:nvSpPr>
      <xdr:spPr bwMode="auto">
        <a:xfrm>
          <a:off x="29845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277" name="Text Box 10">
          <a:extLst>
            <a:ext uri="{FF2B5EF4-FFF2-40B4-BE49-F238E27FC236}">
              <a16:creationId xmlns:a16="http://schemas.microsoft.com/office/drawing/2014/main" id="{AACEED0E-4966-9746-9FBF-5047B34FB48D}"/>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278" name="Text Box 6">
          <a:extLst>
            <a:ext uri="{FF2B5EF4-FFF2-40B4-BE49-F238E27FC236}">
              <a16:creationId xmlns:a16="http://schemas.microsoft.com/office/drawing/2014/main" id="{3479CE61-E979-C94E-8182-4365F945FF58}"/>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279" name="Text Box 10">
          <a:extLst>
            <a:ext uri="{FF2B5EF4-FFF2-40B4-BE49-F238E27FC236}">
              <a16:creationId xmlns:a16="http://schemas.microsoft.com/office/drawing/2014/main" id="{07958BFE-52ED-9847-9144-2E25E427E737}"/>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101600</xdr:rowOff>
    </xdr:from>
    <xdr:ext cx="0" cy="292100"/>
    <xdr:sp macro="" textlink="">
      <xdr:nvSpPr>
        <xdr:cNvPr id="2280" name="Text Box 6">
          <a:extLst>
            <a:ext uri="{FF2B5EF4-FFF2-40B4-BE49-F238E27FC236}">
              <a16:creationId xmlns:a16="http://schemas.microsoft.com/office/drawing/2014/main" id="{5D725DFF-E992-C34B-BD3F-BCDE69C7ACD0}"/>
            </a:ext>
          </a:extLst>
        </xdr:cNvPr>
        <xdr:cNvSpPr txBox="1">
          <a:spLocks noChangeArrowheads="1"/>
        </xdr:cNvSpPr>
      </xdr:nvSpPr>
      <xdr:spPr bwMode="auto">
        <a:xfrm>
          <a:off x="29845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281" name="Text Box 10">
          <a:extLst>
            <a:ext uri="{FF2B5EF4-FFF2-40B4-BE49-F238E27FC236}">
              <a16:creationId xmlns:a16="http://schemas.microsoft.com/office/drawing/2014/main" id="{4C2458A9-193C-A644-9941-F52E779C3331}"/>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282" name="Text Box 6">
          <a:extLst>
            <a:ext uri="{FF2B5EF4-FFF2-40B4-BE49-F238E27FC236}">
              <a16:creationId xmlns:a16="http://schemas.microsoft.com/office/drawing/2014/main" id="{D9855D46-88D1-984A-B367-4D81833086BD}"/>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283" name="Text Box 10">
          <a:extLst>
            <a:ext uri="{FF2B5EF4-FFF2-40B4-BE49-F238E27FC236}">
              <a16:creationId xmlns:a16="http://schemas.microsoft.com/office/drawing/2014/main" id="{D6162E7A-DA0C-A845-8753-FE57A4784639}"/>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101600</xdr:rowOff>
    </xdr:from>
    <xdr:ext cx="0" cy="292100"/>
    <xdr:sp macro="" textlink="">
      <xdr:nvSpPr>
        <xdr:cNvPr id="2284" name="Text Box 6">
          <a:extLst>
            <a:ext uri="{FF2B5EF4-FFF2-40B4-BE49-F238E27FC236}">
              <a16:creationId xmlns:a16="http://schemas.microsoft.com/office/drawing/2014/main" id="{FC2904C2-A75D-7E41-8679-A1BB92E8AB3C}"/>
            </a:ext>
          </a:extLst>
        </xdr:cNvPr>
        <xdr:cNvSpPr txBox="1">
          <a:spLocks noChangeArrowheads="1"/>
        </xdr:cNvSpPr>
      </xdr:nvSpPr>
      <xdr:spPr bwMode="auto">
        <a:xfrm>
          <a:off x="29845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285" name="Text Box 10">
          <a:extLst>
            <a:ext uri="{FF2B5EF4-FFF2-40B4-BE49-F238E27FC236}">
              <a16:creationId xmlns:a16="http://schemas.microsoft.com/office/drawing/2014/main" id="{C419E3E9-3F6E-BB42-87FA-94EE1D998E27}"/>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101600</xdr:rowOff>
    </xdr:from>
    <xdr:ext cx="0" cy="292100"/>
    <xdr:sp macro="" textlink="">
      <xdr:nvSpPr>
        <xdr:cNvPr id="2286" name="Text Box 6">
          <a:extLst>
            <a:ext uri="{FF2B5EF4-FFF2-40B4-BE49-F238E27FC236}">
              <a16:creationId xmlns:a16="http://schemas.microsoft.com/office/drawing/2014/main" id="{BE71F3D6-BFB7-FA4F-AE4C-CE27F04099B2}"/>
            </a:ext>
          </a:extLst>
        </xdr:cNvPr>
        <xdr:cNvSpPr txBox="1">
          <a:spLocks noChangeArrowheads="1"/>
        </xdr:cNvSpPr>
      </xdr:nvSpPr>
      <xdr:spPr bwMode="auto">
        <a:xfrm>
          <a:off x="29845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287" name="Text Box 10">
          <a:extLst>
            <a:ext uri="{FF2B5EF4-FFF2-40B4-BE49-F238E27FC236}">
              <a16:creationId xmlns:a16="http://schemas.microsoft.com/office/drawing/2014/main" id="{4BD60C43-E7BA-294A-AEEC-88C9E5A90D5E}"/>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288" name="Text Box 6">
          <a:extLst>
            <a:ext uri="{FF2B5EF4-FFF2-40B4-BE49-F238E27FC236}">
              <a16:creationId xmlns:a16="http://schemas.microsoft.com/office/drawing/2014/main" id="{E2AB3149-0814-074E-8E5D-DF0B466095C8}"/>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289" name="Text Box 10">
          <a:extLst>
            <a:ext uri="{FF2B5EF4-FFF2-40B4-BE49-F238E27FC236}">
              <a16:creationId xmlns:a16="http://schemas.microsoft.com/office/drawing/2014/main" id="{C63DE02E-8C4B-E643-B066-016D9F3D39A4}"/>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101600</xdr:rowOff>
    </xdr:from>
    <xdr:ext cx="0" cy="292100"/>
    <xdr:sp macro="" textlink="">
      <xdr:nvSpPr>
        <xdr:cNvPr id="2290" name="Text Box 6">
          <a:extLst>
            <a:ext uri="{FF2B5EF4-FFF2-40B4-BE49-F238E27FC236}">
              <a16:creationId xmlns:a16="http://schemas.microsoft.com/office/drawing/2014/main" id="{169136DF-D5CD-9F40-8DF7-505A4CD456A9}"/>
            </a:ext>
          </a:extLst>
        </xdr:cNvPr>
        <xdr:cNvSpPr txBox="1">
          <a:spLocks noChangeArrowheads="1"/>
        </xdr:cNvSpPr>
      </xdr:nvSpPr>
      <xdr:spPr bwMode="auto">
        <a:xfrm>
          <a:off x="29845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291" name="Text Box 10">
          <a:extLst>
            <a:ext uri="{FF2B5EF4-FFF2-40B4-BE49-F238E27FC236}">
              <a16:creationId xmlns:a16="http://schemas.microsoft.com/office/drawing/2014/main" id="{0EF066C1-4B43-DC40-930A-AF088F76A00D}"/>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660400</xdr:colOff>
      <xdr:row>29</xdr:row>
      <xdr:rowOff>152400</xdr:rowOff>
    </xdr:from>
    <xdr:ext cx="0" cy="292100"/>
    <xdr:sp macro="" textlink="">
      <xdr:nvSpPr>
        <xdr:cNvPr id="2292" name="Text Box 6">
          <a:extLst>
            <a:ext uri="{FF2B5EF4-FFF2-40B4-BE49-F238E27FC236}">
              <a16:creationId xmlns:a16="http://schemas.microsoft.com/office/drawing/2014/main" id="{B4D69B96-3AB4-A64A-A2A4-DF503CD92EDD}"/>
            </a:ext>
          </a:extLst>
        </xdr:cNvPr>
        <xdr:cNvSpPr txBox="1">
          <a:spLocks noChangeArrowheads="1"/>
        </xdr:cNvSpPr>
      </xdr:nvSpPr>
      <xdr:spPr bwMode="auto">
        <a:xfrm>
          <a:off x="30353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293" name="Text Box 10">
          <a:extLst>
            <a:ext uri="{FF2B5EF4-FFF2-40B4-BE49-F238E27FC236}">
              <a16:creationId xmlns:a16="http://schemas.microsoft.com/office/drawing/2014/main" id="{D7EA25CB-47CB-7D4B-AE6E-FA91050BBBC2}"/>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101600</xdr:rowOff>
    </xdr:from>
    <xdr:ext cx="0" cy="292100"/>
    <xdr:sp macro="" textlink="">
      <xdr:nvSpPr>
        <xdr:cNvPr id="2294" name="Text Box 6">
          <a:extLst>
            <a:ext uri="{FF2B5EF4-FFF2-40B4-BE49-F238E27FC236}">
              <a16:creationId xmlns:a16="http://schemas.microsoft.com/office/drawing/2014/main" id="{4EF229A8-8B03-6A4F-B6B2-B2DF24BCF781}"/>
            </a:ext>
          </a:extLst>
        </xdr:cNvPr>
        <xdr:cNvSpPr txBox="1">
          <a:spLocks noChangeArrowheads="1"/>
        </xdr:cNvSpPr>
      </xdr:nvSpPr>
      <xdr:spPr bwMode="auto">
        <a:xfrm>
          <a:off x="29845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295" name="Text Box 10">
          <a:extLst>
            <a:ext uri="{FF2B5EF4-FFF2-40B4-BE49-F238E27FC236}">
              <a16:creationId xmlns:a16="http://schemas.microsoft.com/office/drawing/2014/main" id="{BEF85BDA-5726-214E-A34E-89D54B8096AB}"/>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296" name="Text Box 6">
          <a:extLst>
            <a:ext uri="{FF2B5EF4-FFF2-40B4-BE49-F238E27FC236}">
              <a16:creationId xmlns:a16="http://schemas.microsoft.com/office/drawing/2014/main" id="{B29615DF-3401-6B42-BBF5-2DC34B5790F0}"/>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297" name="Text Box 10">
          <a:extLst>
            <a:ext uri="{FF2B5EF4-FFF2-40B4-BE49-F238E27FC236}">
              <a16:creationId xmlns:a16="http://schemas.microsoft.com/office/drawing/2014/main" id="{AF58E811-E367-DF4D-AD53-8B810EED7C66}"/>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101600</xdr:rowOff>
    </xdr:from>
    <xdr:ext cx="0" cy="292100"/>
    <xdr:sp macro="" textlink="">
      <xdr:nvSpPr>
        <xdr:cNvPr id="2298" name="Text Box 6">
          <a:extLst>
            <a:ext uri="{FF2B5EF4-FFF2-40B4-BE49-F238E27FC236}">
              <a16:creationId xmlns:a16="http://schemas.microsoft.com/office/drawing/2014/main" id="{A2C05558-1D58-B246-9B69-F4E5C8B3A106}"/>
            </a:ext>
          </a:extLst>
        </xdr:cNvPr>
        <xdr:cNvSpPr txBox="1">
          <a:spLocks noChangeArrowheads="1"/>
        </xdr:cNvSpPr>
      </xdr:nvSpPr>
      <xdr:spPr bwMode="auto">
        <a:xfrm>
          <a:off x="29845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299" name="Text Box 10">
          <a:extLst>
            <a:ext uri="{FF2B5EF4-FFF2-40B4-BE49-F238E27FC236}">
              <a16:creationId xmlns:a16="http://schemas.microsoft.com/office/drawing/2014/main" id="{2E0C09B6-DE9F-B54C-87DC-F99F2E985F70}"/>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300" name="Text Box 6">
          <a:extLst>
            <a:ext uri="{FF2B5EF4-FFF2-40B4-BE49-F238E27FC236}">
              <a16:creationId xmlns:a16="http://schemas.microsoft.com/office/drawing/2014/main" id="{28A4149A-34CE-B644-91FD-9C033064094D}"/>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301" name="Text Box 10">
          <a:extLst>
            <a:ext uri="{FF2B5EF4-FFF2-40B4-BE49-F238E27FC236}">
              <a16:creationId xmlns:a16="http://schemas.microsoft.com/office/drawing/2014/main" id="{878F4B24-7C0B-6244-9494-F971AD8692FF}"/>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101600</xdr:rowOff>
    </xdr:from>
    <xdr:ext cx="0" cy="292100"/>
    <xdr:sp macro="" textlink="">
      <xdr:nvSpPr>
        <xdr:cNvPr id="2302" name="Text Box 6">
          <a:extLst>
            <a:ext uri="{FF2B5EF4-FFF2-40B4-BE49-F238E27FC236}">
              <a16:creationId xmlns:a16="http://schemas.microsoft.com/office/drawing/2014/main" id="{11EAF3A7-245A-4644-87AC-4B92EAC115F4}"/>
            </a:ext>
          </a:extLst>
        </xdr:cNvPr>
        <xdr:cNvSpPr txBox="1">
          <a:spLocks noChangeArrowheads="1"/>
        </xdr:cNvSpPr>
      </xdr:nvSpPr>
      <xdr:spPr bwMode="auto">
        <a:xfrm>
          <a:off x="29845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303" name="Text Box 10">
          <a:extLst>
            <a:ext uri="{FF2B5EF4-FFF2-40B4-BE49-F238E27FC236}">
              <a16:creationId xmlns:a16="http://schemas.microsoft.com/office/drawing/2014/main" id="{FB8FFF19-E21A-7241-BD03-8EA9E4D8D5CB}"/>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101600</xdr:rowOff>
    </xdr:from>
    <xdr:ext cx="0" cy="292100"/>
    <xdr:sp macro="" textlink="">
      <xdr:nvSpPr>
        <xdr:cNvPr id="2304" name="Text Box 6">
          <a:extLst>
            <a:ext uri="{FF2B5EF4-FFF2-40B4-BE49-F238E27FC236}">
              <a16:creationId xmlns:a16="http://schemas.microsoft.com/office/drawing/2014/main" id="{693581CE-06AD-A94D-8E85-4A04F535FD81}"/>
            </a:ext>
          </a:extLst>
        </xdr:cNvPr>
        <xdr:cNvSpPr txBox="1">
          <a:spLocks noChangeArrowheads="1"/>
        </xdr:cNvSpPr>
      </xdr:nvSpPr>
      <xdr:spPr bwMode="auto">
        <a:xfrm>
          <a:off x="29845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305" name="Text Box 10">
          <a:extLst>
            <a:ext uri="{FF2B5EF4-FFF2-40B4-BE49-F238E27FC236}">
              <a16:creationId xmlns:a16="http://schemas.microsoft.com/office/drawing/2014/main" id="{F0EEE855-67B8-F348-BC7F-5596E224366C}"/>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306" name="Text Box 6">
          <a:extLst>
            <a:ext uri="{FF2B5EF4-FFF2-40B4-BE49-F238E27FC236}">
              <a16:creationId xmlns:a16="http://schemas.microsoft.com/office/drawing/2014/main" id="{BEB8C1DB-1677-7741-85FE-0C67F3667D26}"/>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307" name="Text Box 10">
          <a:extLst>
            <a:ext uri="{FF2B5EF4-FFF2-40B4-BE49-F238E27FC236}">
              <a16:creationId xmlns:a16="http://schemas.microsoft.com/office/drawing/2014/main" id="{ED6727D5-6910-224C-A37F-91387832B372}"/>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101600</xdr:rowOff>
    </xdr:from>
    <xdr:ext cx="0" cy="292100"/>
    <xdr:sp macro="" textlink="">
      <xdr:nvSpPr>
        <xdr:cNvPr id="2308" name="Text Box 6">
          <a:extLst>
            <a:ext uri="{FF2B5EF4-FFF2-40B4-BE49-F238E27FC236}">
              <a16:creationId xmlns:a16="http://schemas.microsoft.com/office/drawing/2014/main" id="{445F724E-ADEC-8846-B415-2AA947CD56BE}"/>
            </a:ext>
          </a:extLst>
        </xdr:cNvPr>
        <xdr:cNvSpPr txBox="1">
          <a:spLocks noChangeArrowheads="1"/>
        </xdr:cNvSpPr>
      </xdr:nvSpPr>
      <xdr:spPr bwMode="auto">
        <a:xfrm>
          <a:off x="29845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309" name="Text Box 10">
          <a:extLst>
            <a:ext uri="{FF2B5EF4-FFF2-40B4-BE49-F238E27FC236}">
              <a16:creationId xmlns:a16="http://schemas.microsoft.com/office/drawing/2014/main" id="{F897CD3B-6016-C144-8D05-22AD00D1FF6E}"/>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310" name="Text Box 6">
          <a:extLst>
            <a:ext uri="{FF2B5EF4-FFF2-40B4-BE49-F238E27FC236}">
              <a16:creationId xmlns:a16="http://schemas.microsoft.com/office/drawing/2014/main" id="{4C7D689A-A946-584C-ACB2-0320004655B1}"/>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311" name="Text Box 10">
          <a:extLst>
            <a:ext uri="{FF2B5EF4-FFF2-40B4-BE49-F238E27FC236}">
              <a16:creationId xmlns:a16="http://schemas.microsoft.com/office/drawing/2014/main" id="{BBC6CB85-B3E5-CE46-A6B4-33508C2398F9}"/>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101600</xdr:rowOff>
    </xdr:from>
    <xdr:ext cx="0" cy="292100"/>
    <xdr:sp macro="" textlink="">
      <xdr:nvSpPr>
        <xdr:cNvPr id="2312" name="Text Box 6">
          <a:extLst>
            <a:ext uri="{FF2B5EF4-FFF2-40B4-BE49-F238E27FC236}">
              <a16:creationId xmlns:a16="http://schemas.microsoft.com/office/drawing/2014/main" id="{E00EAD5D-A587-D44E-9219-EB2320FD2D4F}"/>
            </a:ext>
          </a:extLst>
        </xdr:cNvPr>
        <xdr:cNvSpPr txBox="1">
          <a:spLocks noChangeArrowheads="1"/>
        </xdr:cNvSpPr>
      </xdr:nvSpPr>
      <xdr:spPr bwMode="auto">
        <a:xfrm>
          <a:off x="29845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313" name="Text Box 10">
          <a:extLst>
            <a:ext uri="{FF2B5EF4-FFF2-40B4-BE49-F238E27FC236}">
              <a16:creationId xmlns:a16="http://schemas.microsoft.com/office/drawing/2014/main" id="{1450EABC-F641-0846-BA39-E4BD3AB5FFCA}"/>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314" name="Text Box 6">
          <a:extLst>
            <a:ext uri="{FF2B5EF4-FFF2-40B4-BE49-F238E27FC236}">
              <a16:creationId xmlns:a16="http://schemas.microsoft.com/office/drawing/2014/main" id="{988E1B53-415E-7444-B2F6-74DC069C9ED4}"/>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315" name="Text Box 10">
          <a:extLst>
            <a:ext uri="{FF2B5EF4-FFF2-40B4-BE49-F238E27FC236}">
              <a16:creationId xmlns:a16="http://schemas.microsoft.com/office/drawing/2014/main" id="{F250B4FE-DAB8-6646-9C9B-BBFD282024EA}"/>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101600</xdr:rowOff>
    </xdr:from>
    <xdr:ext cx="0" cy="292100"/>
    <xdr:sp macro="" textlink="">
      <xdr:nvSpPr>
        <xdr:cNvPr id="2316" name="Text Box 6">
          <a:extLst>
            <a:ext uri="{FF2B5EF4-FFF2-40B4-BE49-F238E27FC236}">
              <a16:creationId xmlns:a16="http://schemas.microsoft.com/office/drawing/2014/main" id="{115B8AC4-1DEE-1B44-AA4F-E279CD8F504A}"/>
            </a:ext>
          </a:extLst>
        </xdr:cNvPr>
        <xdr:cNvSpPr txBox="1">
          <a:spLocks noChangeArrowheads="1"/>
        </xdr:cNvSpPr>
      </xdr:nvSpPr>
      <xdr:spPr bwMode="auto">
        <a:xfrm>
          <a:off x="29845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317" name="Text Box 10">
          <a:extLst>
            <a:ext uri="{FF2B5EF4-FFF2-40B4-BE49-F238E27FC236}">
              <a16:creationId xmlns:a16="http://schemas.microsoft.com/office/drawing/2014/main" id="{127CE41D-02F7-034F-8138-825CADA847F1}"/>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101600</xdr:rowOff>
    </xdr:from>
    <xdr:ext cx="0" cy="292100"/>
    <xdr:sp macro="" textlink="">
      <xdr:nvSpPr>
        <xdr:cNvPr id="2318" name="Text Box 6">
          <a:extLst>
            <a:ext uri="{FF2B5EF4-FFF2-40B4-BE49-F238E27FC236}">
              <a16:creationId xmlns:a16="http://schemas.microsoft.com/office/drawing/2014/main" id="{04EA3198-8CB3-2943-9BC0-034CAB6F1951}"/>
            </a:ext>
          </a:extLst>
        </xdr:cNvPr>
        <xdr:cNvSpPr txBox="1">
          <a:spLocks noChangeArrowheads="1"/>
        </xdr:cNvSpPr>
      </xdr:nvSpPr>
      <xdr:spPr bwMode="auto">
        <a:xfrm>
          <a:off x="29845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319" name="Text Box 10">
          <a:extLst>
            <a:ext uri="{FF2B5EF4-FFF2-40B4-BE49-F238E27FC236}">
              <a16:creationId xmlns:a16="http://schemas.microsoft.com/office/drawing/2014/main" id="{BA8D5248-1A52-2A48-9E6D-8DBCC37BC1BB}"/>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320" name="Text Box 6">
          <a:extLst>
            <a:ext uri="{FF2B5EF4-FFF2-40B4-BE49-F238E27FC236}">
              <a16:creationId xmlns:a16="http://schemas.microsoft.com/office/drawing/2014/main" id="{2CAC4BB5-E2DB-F04A-B81C-8C9A3B4B1B06}"/>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321" name="Text Box 10">
          <a:extLst>
            <a:ext uri="{FF2B5EF4-FFF2-40B4-BE49-F238E27FC236}">
              <a16:creationId xmlns:a16="http://schemas.microsoft.com/office/drawing/2014/main" id="{2C451C14-8676-4648-B1F5-AE875C493ABD}"/>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101600</xdr:rowOff>
    </xdr:from>
    <xdr:ext cx="0" cy="292100"/>
    <xdr:sp macro="" textlink="">
      <xdr:nvSpPr>
        <xdr:cNvPr id="2322" name="Text Box 6">
          <a:extLst>
            <a:ext uri="{FF2B5EF4-FFF2-40B4-BE49-F238E27FC236}">
              <a16:creationId xmlns:a16="http://schemas.microsoft.com/office/drawing/2014/main" id="{90655F32-2C98-0541-A52A-B9EC0A75CF04}"/>
            </a:ext>
          </a:extLst>
        </xdr:cNvPr>
        <xdr:cNvSpPr txBox="1">
          <a:spLocks noChangeArrowheads="1"/>
        </xdr:cNvSpPr>
      </xdr:nvSpPr>
      <xdr:spPr bwMode="auto">
        <a:xfrm>
          <a:off x="29845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323" name="Text Box 10">
          <a:extLst>
            <a:ext uri="{FF2B5EF4-FFF2-40B4-BE49-F238E27FC236}">
              <a16:creationId xmlns:a16="http://schemas.microsoft.com/office/drawing/2014/main" id="{B7C6CE99-1969-3046-8390-E976465422B7}"/>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101600</xdr:rowOff>
    </xdr:from>
    <xdr:ext cx="0" cy="266700"/>
    <xdr:sp macro="" textlink="">
      <xdr:nvSpPr>
        <xdr:cNvPr id="2324" name="Text Box 6">
          <a:extLst>
            <a:ext uri="{FF2B5EF4-FFF2-40B4-BE49-F238E27FC236}">
              <a16:creationId xmlns:a16="http://schemas.microsoft.com/office/drawing/2014/main" id="{19889DBC-483C-6445-B29D-D49C058CF50D}"/>
            </a:ext>
          </a:extLst>
        </xdr:cNvPr>
        <xdr:cNvSpPr txBox="1">
          <a:spLocks noChangeArrowheads="1"/>
        </xdr:cNvSpPr>
      </xdr:nvSpPr>
      <xdr:spPr bwMode="auto">
        <a:xfrm>
          <a:off x="2984500" y="14668500"/>
          <a:ext cx="0" cy="2667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66700"/>
    <xdr:sp macro="" textlink="">
      <xdr:nvSpPr>
        <xdr:cNvPr id="2325" name="Text Box 10">
          <a:extLst>
            <a:ext uri="{FF2B5EF4-FFF2-40B4-BE49-F238E27FC236}">
              <a16:creationId xmlns:a16="http://schemas.microsoft.com/office/drawing/2014/main" id="{6587DA2B-F0C2-254B-8A28-361A03CBECF3}"/>
            </a:ext>
          </a:extLst>
        </xdr:cNvPr>
        <xdr:cNvSpPr txBox="1">
          <a:spLocks noChangeArrowheads="1"/>
        </xdr:cNvSpPr>
      </xdr:nvSpPr>
      <xdr:spPr bwMode="auto">
        <a:xfrm>
          <a:off x="2984500" y="14719300"/>
          <a:ext cx="0" cy="2667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66700"/>
    <xdr:sp macro="" textlink="">
      <xdr:nvSpPr>
        <xdr:cNvPr id="2326" name="Text Box 6">
          <a:extLst>
            <a:ext uri="{FF2B5EF4-FFF2-40B4-BE49-F238E27FC236}">
              <a16:creationId xmlns:a16="http://schemas.microsoft.com/office/drawing/2014/main" id="{98B73222-895F-9547-9C80-5C4F4E2620DC}"/>
            </a:ext>
          </a:extLst>
        </xdr:cNvPr>
        <xdr:cNvSpPr txBox="1">
          <a:spLocks noChangeArrowheads="1"/>
        </xdr:cNvSpPr>
      </xdr:nvSpPr>
      <xdr:spPr bwMode="auto">
        <a:xfrm>
          <a:off x="2984500" y="14719300"/>
          <a:ext cx="0" cy="2667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66700"/>
    <xdr:sp macro="" textlink="">
      <xdr:nvSpPr>
        <xdr:cNvPr id="2327" name="Text Box 10">
          <a:extLst>
            <a:ext uri="{FF2B5EF4-FFF2-40B4-BE49-F238E27FC236}">
              <a16:creationId xmlns:a16="http://schemas.microsoft.com/office/drawing/2014/main" id="{D106F85D-B051-334C-B161-2C25FA45CB83}"/>
            </a:ext>
          </a:extLst>
        </xdr:cNvPr>
        <xdr:cNvSpPr txBox="1">
          <a:spLocks noChangeArrowheads="1"/>
        </xdr:cNvSpPr>
      </xdr:nvSpPr>
      <xdr:spPr bwMode="auto">
        <a:xfrm>
          <a:off x="2984500" y="14719300"/>
          <a:ext cx="0" cy="2667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152400</xdr:rowOff>
    </xdr:from>
    <xdr:ext cx="0" cy="292100"/>
    <xdr:sp macro="" textlink="">
      <xdr:nvSpPr>
        <xdr:cNvPr id="2328" name="Text Box 6">
          <a:extLst>
            <a:ext uri="{FF2B5EF4-FFF2-40B4-BE49-F238E27FC236}">
              <a16:creationId xmlns:a16="http://schemas.microsoft.com/office/drawing/2014/main" id="{9C88F4F7-02D1-3C43-BA72-54BA2F512289}"/>
            </a:ext>
          </a:extLst>
        </xdr:cNvPr>
        <xdr:cNvSpPr txBox="1">
          <a:spLocks noChangeArrowheads="1"/>
        </xdr:cNvSpPr>
      </xdr:nvSpPr>
      <xdr:spPr bwMode="auto">
        <a:xfrm>
          <a:off x="2984500" y="15011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152400</xdr:rowOff>
    </xdr:from>
    <xdr:ext cx="0" cy="292100"/>
    <xdr:sp macro="" textlink="">
      <xdr:nvSpPr>
        <xdr:cNvPr id="2329" name="Text Box 10">
          <a:extLst>
            <a:ext uri="{FF2B5EF4-FFF2-40B4-BE49-F238E27FC236}">
              <a16:creationId xmlns:a16="http://schemas.microsoft.com/office/drawing/2014/main" id="{D3FFB576-995D-F64D-9AEB-1C17FB40ADE3}"/>
            </a:ext>
          </a:extLst>
        </xdr:cNvPr>
        <xdr:cNvSpPr txBox="1">
          <a:spLocks noChangeArrowheads="1"/>
        </xdr:cNvSpPr>
      </xdr:nvSpPr>
      <xdr:spPr bwMode="auto">
        <a:xfrm>
          <a:off x="2984500" y="15011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0</xdr:rowOff>
    </xdr:from>
    <xdr:ext cx="0" cy="292100"/>
    <xdr:sp macro="" textlink="">
      <xdr:nvSpPr>
        <xdr:cNvPr id="2330" name="Text Box 6">
          <a:extLst>
            <a:ext uri="{FF2B5EF4-FFF2-40B4-BE49-F238E27FC236}">
              <a16:creationId xmlns:a16="http://schemas.microsoft.com/office/drawing/2014/main" id="{B79FDD90-6479-BD43-B1CB-3DE2E96F2ECA}"/>
            </a:ext>
          </a:extLst>
        </xdr:cNvPr>
        <xdr:cNvSpPr txBox="1">
          <a:spLocks noChangeArrowheads="1"/>
        </xdr:cNvSpPr>
      </xdr:nvSpPr>
      <xdr:spPr bwMode="auto">
        <a:xfrm>
          <a:off x="2984500" y="14859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0</xdr:rowOff>
    </xdr:from>
    <xdr:ext cx="0" cy="292100"/>
    <xdr:sp macro="" textlink="">
      <xdr:nvSpPr>
        <xdr:cNvPr id="2331" name="Text Box 10">
          <a:extLst>
            <a:ext uri="{FF2B5EF4-FFF2-40B4-BE49-F238E27FC236}">
              <a16:creationId xmlns:a16="http://schemas.microsoft.com/office/drawing/2014/main" id="{191B9DC8-32E9-954C-B763-18FBFBD33D99}"/>
            </a:ext>
          </a:extLst>
        </xdr:cNvPr>
        <xdr:cNvSpPr txBox="1">
          <a:spLocks noChangeArrowheads="1"/>
        </xdr:cNvSpPr>
      </xdr:nvSpPr>
      <xdr:spPr bwMode="auto">
        <a:xfrm>
          <a:off x="2984500" y="14859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0</xdr:rowOff>
    </xdr:from>
    <xdr:ext cx="0" cy="292100"/>
    <xdr:sp macro="" textlink="">
      <xdr:nvSpPr>
        <xdr:cNvPr id="2332" name="Text Box 6">
          <a:extLst>
            <a:ext uri="{FF2B5EF4-FFF2-40B4-BE49-F238E27FC236}">
              <a16:creationId xmlns:a16="http://schemas.microsoft.com/office/drawing/2014/main" id="{DB716D1F-A2D7-8542-972A-D58FE84B294A}"/>
            </a:ext>
          </a:extLst>
        </xdr:cNvPr>
        <xdr:cNvSpPr txBox="1">
          <a:spLocks noChangeArrowheads="1"/>
        </xdr:cNvSpPr>
      </xdr:nvSpPr>
      <xdr:spPr bwMode="auto">
        <a:xfrm>
          <a:off x="2984500" y="14859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0</xdr:rowOff>
    </xdr:from>
    <xdr:ext cx="0" cy="292100"/>
    <xdr:sp macro="" textlink="">
      <xdr:nvSpPr>
        <xdr:cNvPr id="2333" name="Text Box 10">
          <a:extLst>
            <a:ext uri="{FF2B5EF4-FFF2-40B4-BE49-F238E27FC236}">
              <a16:creationId xmlns:a16="http://schemas.microsoft.com/office/drawing/2014/main" id="{D001B14E-1C59-6048-A86C-64E47C703307}"/>
            </a:ext>
          </a:extLst>
        </xdr:cNvPr>
        <xdr:cNvSpPr txBox="1">
          <a:spLocks noChangeArrowheads="1"/>
        </xdr:cNvSpPr>
      </xdr:nvSpPr>
      <xdr:spPr bwMode="auto">
        <a:xfrm>
          <a:off x="2984500" y="14859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1054100</xdr:colOff>
      <xdr:row>28</xdr:row>
      <xdr:rowOff>0</xdr:rowOff>
    </xdr:from>
    <xdr:ext cx="0" cy="292100"/>
    <xdr:sp macro="" textlink="">
      <xdr:nvSpPr>
        <xdr:cNvPr id="2334" name="Text Box 6">
          <a:extLst>
            <a:ext uri="{FF2B5EF4-FFF2-40B4-BE49-F238E27FC236}">
              <a16:creationId xmlns:a16="http://schemas.microsoft.com/office/drawing/2014/main" id="{29B3F763-347B-2546-8BB6-D4AF112D9115}"/>
            </a:ext>
          </a:extLst>
        </xdr:cNvPr>
        <xdr:cNvSpPr txBox="1">
          <a:spLocks noChangeArrowheads="1"/>
        </xdr:cNvSpPr>
      </xdr:nvSpPr>
      <xdr:spPr bwMode="auto">
        <a:xfrm>
          <a:off x="3429000" y="14859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0</xdr:rowOff>
    </xdr:from>
    <xdr:ext cx="0" cy="292100"/>
    <xdr:sp macro="" textlink="">
      <xdr:nvSpPr>
        <xdr:cNvPr id="2335" name="Text Box 10">
          <a:extLst>
            <a:ext uri="{FF2B5EF4-FFF2-40B4-BE49-F238E27FC236}">
              <a16:creationId xmlns:a16="http://schemas.microsoft.com/office/drawing/2014/main" id="{58BFF785-79CF-FA4C-9194-EFAD9A32C27F}"/>
            </a:ext>
          </a:extLst>
        </xdr:cNvPr>
        <xdr:cNvSpPr txBox="1">
          <a:spLocks noChangeArrowheads="1"/>
        </xdr:cNvSpPr>
      </xdr:nvSpPr>
      <xdr:spPr bwMode="auto">
        <a:xfrm>
          <a:off x="2984500" y="14859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0</xdr:rowOff>
    </xdr:from>
    <xdr:ext cx="0" cy="292100"/>
    <xdr:sp macro="" textlink="">
      <xdr:nvSpPr>
        <xdr:cNvPr id="2336" name="Text Box 6">
          <a:extLst>
            <a:ext uri="{FF2B5EF4-FFF2-40B4-BE49-F238E27FC236}">
              <a16:creationId xmlns:a16="http://schemas.microsoft.com/office/drawing/2014/main" id="{69D5476C-906C-274D-96BF-E809B5F7A34F}"/>
            </a:ext>
          </a:extLst>
        </xdr:cNvPr>
        <xdr:cNvSpPr txBox="1">
          <a:spLocks noChangeArrowheads="1"/>
        </xdr:cNvSpPr>
      </xdr:nvSpPr>
      <xdr:spPr bwMode="auto">
        <a:xfrm>
          <a:off x="2984500" y="14859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0</xdr:rowOff>
    </xdr:from>
    <xdr:ext cx="0" cy="292100"/>
    <xdr:sp macro="" textlink="">
      <xdr:nvSpPr>
        <xdr:cNvPr id="2337" name="Text Box 10">
          <a:extLst>
            <a:ext uri="{FF2B5EF4-FFF2-40B4-BE49-F238E27FC236}">
              <a16:creationId xmlns:a16="http://schemas.microsoft.com/office/drawing/2014/main" id="{87F63DE3-BD86-DA42-B265-7CD9C2D1ECAD}"/>
            </a:ext>
          </a:extLst>
        </xdr:cNvPr>
        <xdr:cNvSpPr txBox="1">
          <a:spLocks noChangeArrowheads="1"/>
        </xdr:cNvSpPr>
      </xdr:nvSpPr>
      <xdr:spPr bwMode="auto">
        <a:xfrm>
          <a:off x="2984500" y="14859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0</xdr:rowOff>
    </xdr:from>
    <xdr:ext cx="0" cy="292100"/>
    <xdr:sp macro="" textlink="">
      <xdr:nvSpPr>
        <xdr:cNvPr id="2338" name="Text Box 6">
          <a:extLst>
            <a:ext uri="{FF2B5EF4-FFF2-40B4-BE49-F238E27FC236}">
              <a16:creationId xmlns:a16="http://schemas.microsoft.com/office/drawing/2014/main" id="{2820B01F-63F2-7F40-A237-B647AE3E179D}"/>
            </a:ext>
          </a:extLst>
        </xdr:cNvPr>
        <xdr:cNvSpPr txBox="1">
          <a:spLocks noChangeArrowheads="1"/>
        </xdr:cNvSpPr>
      </xdr:nvSpPr>
      <xdr:spPr bwMode="auto">
        <a:xfrm>
          <a:off x="2984500" y="14859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0</xdr:rowOff>
    </xdr:from>
    <xdr:ext cx="0" cy="292100"/>
    <xdr:sp macro="" textlink="">
      <xdr:nvSpPr>
        <xdr:cNvPr id="2339" name="Text Box 10">
          <a:extLst>
            <a:ext uri="{FF2B5EF4-FFF2-40B4-BE49-F238E27FC236}">
              <a16:creationId xmlns:a16="http://schemas.microsoft.com/office/drawing/2014/main" id="{130737F1-F606-714E-A0CD-2906373E7115}"/>
            </a:ext>
          </a:extLst>
        </xdr:cNvPr>
        <xdr:cNvSpPr txBox="1">
          <a:spLocks noChangeArrowheads="1"/>
        </xdr:cNvSpPr>
      </xdr:nvSpPr>
      <xdr:spPr bwMode="auto">
        <a:xfrm>
          <a:off x="2984500" y="14859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0</xdr:rowOff>
    </xdr:from>
    <xdr:ext cx="0" cy="292100"/>
    <xdr:sp macro="" textlink="">
      <xdr:nvSpPr>
        <xdr:cNvPr id="2340" name="Text Box 6">
          <a:extLst>
            <a:ext uri="{FF2B5EF4-FFF2-40B4-BE49-F238E27FC236}">
              <a16:creationId xmlns:a16="http://schemas.microsoft.com/office/drawing/2014/main" id="{D1CC8FF1-911E-8A4D-948D-F984A880729A}"/>
            </a:ext>
          </a:extLst>
        </xdr:cNvPr>
        <xdr:cNvSpPr txBox="1">
          <a:spLocks noChangeArrowheads="1"/>
        </xdr:cNvSpPr>
      </xdr:nvSpPr>
      <xdr:spPr bwMode="auto">
        <a:xfrm>
          <a:off x="2984500" y="14859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0</xdr:rowOff>
    </xdr:from>
    <xdr:ext cx="0" cy="292100"/>
    <xdr:sp macro="" textlink="">
      <xdr:nvSpPr>
        <xdr:cNvPr id="2341" name="Text Box 10">
          <a:extLst>
            <a:ext uri="{FF2B5EF4-FFF2-40B4-BE49-F238E27FC236}">
              <a16:creationId xmlns:a16="http://schemas.microsoft.com/office/drawing/2014/main" id="{D112B684-7E42-C84D-82F2-0FD88AD93785}"/>
            </a:ext>
          </a:extLst>
        </xdr:cNvPr>
        <xdr:cNvSpPr txBox="1">
          <a:spLocks noChangeArrowheads="1"/>
        </xdr:cNvSpPr>
      </xdr:nvSpPr>
      <xdr:spPr bwMode="auto">
        <a:xfrm>
          <a:off x="2984500" y="14859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0</xdr:rowOff>
    </xdr:from>
    <xdr:ext cx="0" cy="292100"/>
    <xdr:sp macro="" textlink="">
      <xdr:nvSpPr>
        <xdr:cNvPr id="2342" name="Text Box 6">
          <a:extLst>
            <a:ext uri="{FF2B5EF4-FFF2-40B4-BE49-F238E27FC236}">
              <a16:creationId xmlns:a16="http://schemas.microsoft.com/office/drawing/2014/main" id="{EC5EA54C-A305-9341-842D-6583F75457EA}"/>
            </a:ext>
          </a:extLst>
        </xdr:cNvPr>
        <xdr:cNvSpPr txBox="1">
          <a:spLocks noChangeArrowheads="1"/>
        </xdr:cNvSpPr>
      </xdr:nvSpPr>
      <xdr:spPr bwMode="auto">
        <a:xfrm>
          <a:off x="2984500" y="14859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0</xdr:rowOff>
    </xdr:from>
    <xdr:ext cx="0" cy="292100"/>
    <xdr:sp macro="" textlink="">
      <xdr:nvSpPr>
        <xdr:cNvPr id="2343" name="Text Box 10">
          <a:extLst>
            <a:ext uri="{FF2B5EF4-FFF2-40B4-BE49-F238E27FC236}">
              <a16:creationId xmlns:a16="http://schemas.microsoft.com/office/drawing/2014/main" id="{E097E0C7-59F1-B349-ACFB-19E634C2BBBF}"/>
            </a:ext>
          </a:extLst>
        </xdr:cNvPr>
        <xdr:cNvSpPr txBox="1">
          <a:spLocks noChangeArrowheads="1"/>
        </xdr:cNvSpPr>
      </xdr:nvSpPr>
      <xdr:spPr bwMode="auto">
        <a:xfrm>
          <a:off x="2984500" y="14859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0</xdr:rowOff>
    </xdr:from>
    <xdr:ext cx="0" cy="292100"/>
    <xdr:sp macro="" textlink="">
      <xdr:nvSpPr>
        <xdr:cNvPr id="2344" name="Text Box 6">
          <a:extLst>
            <a:ext uri="{FF2B5EF4-FFF2-40B4-BE49-F238E27FC236}">
              <a16:creationId xmlns:a16="http://schemas.microsoft.com/office/drawing/2014/main" id="{12928FBA-95E9-9C44-9600-DE7D5A82E506}"/>
            </a:ext>
          </a:extLst>
        </xdr:cNvPr>
        <xdr:cNvSpPr txBox="1">
          <a:spLocks noChangeArrowheads="1"/>
        </xdr:cNvSpPr>
      </xdr:nvSpPr>
      <xdr:spPr bwMode="auto">
        <a:xfrm>
          <a:off x="2984500" y="14859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0</xdr:rowOff>
    </xdr:from>
    <xdr:ext cx="0" cy="292100"/>
    <xdr:sp macro="" textlink="">
      <xdr:nvSpPr>
        <xdr:cNvPr id="2345" name="Text Box 10">
          <a:extLst>
            <a:ext uri="{FF2B5EF4-FFF2-40B4-BE49-F238E27FC236}">
              <a16:creationId xmlns:a16="http://schemas.microsoft.com/office/drawing/2014/main" id="{37897658-C2E8-6946-B79C-2D11A6AFF3F9}"/>
            </a:ext>
          </a:extLst>
        </xdr:cNvPr>
        <xdr:cNvSpPr txBox="1">
          <a:spLocks noChangeArrowheads="1"/>
        </xdr:cNvSpPr>
      </xdr:nvSpPr>
      <xdr:spPr bwMode="auto">
        <a:xfrm>
          <a:off x="2984500" y="14859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0</xdr:rowOff>
    </xdr:from>
    <xdr:ext cx="0" cy="292100"/>
    <xdr:sp macro="" textlink="">
      <xdr:nvSpPr>
        <xdr:cNvPr id="2346" name="Text Box 6">
          <a:extLst>
            <a:ext uri="{FF2B5EF4-FFF2-40B4-BE49-F238E27FC236}">
              <a16:creationId xmlns:a16="http://schemas.microsoft.com/office/drawing/2014/main" id="{0700714A-9FA9-474B-B11E-52F2580C4BCA}"/>
            </a:ext>
          </a:extLst>
        </xdr:cNvPr>
        <xdr:cNvSpPr txBox="1">
          <a:spLocks noChangeArrowheads="1"/>
        </xdr:cNvSpPr>
      </xdr:nvSpPr>
      <xdr:spPr bwMode="auto">
        <a:xfrm>
          <a:off x="2984500" y="14859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0</xdr:rowOff>
    </xdr:from>
    <xdr:ext cx="0" cy="292100"/>
    <xdr:sp macro="" textlink="">
      <xdr:nvSpPr>
        <xdr:cNvPr id="2347" name="Text Box 10">
          <a:extLst>
            <a:ext uri="{FF2B5EF4-FFF2-40B4-BE49-F238E27FC236}">
              <a16:creationId xmlns:a16="http://schemas.microsoft.com/office/drawing/2014/main" id="{4B6FD782-F589-CA4C-AEA8-1942D74B21A4}"/>
            </a:ext>
          </a:extLst>
        </xdr:cNvPr>
        <xdr:cNvSpPr txBox="1">
          <a:spLocks noChangeArrowheads="1"/>
        </xdr:cNvSpPr>
      </xdr:nvSpPr>
      <xdr:spPr bwMode="auto">
        <a:xfrm>
          <a:off x="2984500" y="14859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0</xdr:rowOff>
    </xdr:from>
    <xdr:ext cx="0" cy="292100"/>
    <xdr:sp macro="" textlink="">
      <xdr:nvSpPr>
        <xdr:cNvPr id="2348" name="Text Box 6">
          <a:extLst>
            <a:ext uri="{FF2B5EF4-FFF2-40B4-BE49-F238E27FC236}">
              <a16:creationId xmlns:a16="http://schemas.microsoft.com/office/drawing/2014/main" id="{F591A23D-C72B-F047-AC97-3EA405DE2C08}"/>
            </a:ext>
          </a:extLst>
        </xdr:cNvPr>
        <xdr:cNvSpPr txBox="1">
          <a:spLocks noChangeArrowheads="1"/>
        </xdr:cNvSpPr>
      </xdr:nvSpPr>
      <xdr:spPr bwMode="auto">
        <a:xfrm>
          <a:off x="2984500" y="14859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0</xdr:rowOff>
    </xdr:from>
    <xdr:ext cx="0" cy="292100"/>
    <xdr:sp macro="" textlink="">
      <xdr:nvSpPr>
        <xdr:cNvPr id="2349" name="Text Box 10">
          <a:extLst>
            <a:ext uri="{FF2B5EF4-FFF2-40B4-BE49-F238E27FC236}">
              <a16:creationId xmlns:a16="http://schemas.microsoft.com/office/drawing/2014/main" id="{D506E898-79D4-2146-8E9B-22AA5F27F0EB}"/>
            </a:ext>
          </a:extLst>
        </xdr:cNvPr>
        <xdr:cNvSpPr txBox="1">
          <a:spLocks noChangeArrowheads="1"/>
        </xdr:cNvSpPr>
      </xdr:nvSpPr>
      <xdr:spPr bwMode="auto">
        <a:xfrm>
          <a:off x="2984500" y="14859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0</xdr:rowOff>
    </xdr:from>
    <xdr:ext cx="0" cy="292100"/>
    <xdr:sp macro="" textlink="">
      <xdr:nvSpPr>
        <xdr:cNvPr id="2350" name="Text Box 6">
          <a:extLst>
            <a:ext uri="{FF2B5EF4-FFF2-40B4-BE49-F238E27FC236}">
              <a16:creationId xmlns:a16="http://schemas.microsoft.com/office/drawing/2014/main" id="{1240A550-6D9F-2747-B648-925641D76372}"/>
            </a:ext>
          </a:extLst>
        </xdr:cNvPr>
        <xdr:cNvSpPr txBox="1">
          <a:spLocks noChangeArrowheads="1"/>
        </xdr:cNvSpPr>
      </xdr:nvSpPr>
      <xdr:spPr bwMode="auto">
        <a:xfrm>
          <a:off x="2984500" y="14859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0</xdr:rowOff>
    </xdr:from>
    <xdr:ext cx="0" cy="292100"/>
    <xdr:sp macro="" textlink="">
      <xdr:nvSpPr>
        <xdr:cNvPr id="2351" name="Text Box 10">
          <a:extLst>
            <a:ext uri="{FF2B5EF4-FFF2-40B4-BE49-F238E27FC236}">
              <a16:creationId xmlns:a16="http://schemas.microsoft.com/office/drawing/2014/main" id="{F5A17C43-1C44-8148-A56F-BCCC467D5545}"/>
            </a:ext>
          </a:extLst>
        </xdr:cNvPr>
        <xdr:cNvSpPr txBox="1">
          <a:spLocks noChangeArrowheads="1"/>
        </xdr:cNvSpPr>
      </xdr:nvSpPr>
      <xdr:spPr bwMode="auto">
        <a:xfrm>
          <a:off x="2984500" y="14859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0</xdr:rowOff>
    </xdr:from>
    <xdr:ext cx="0" cy="292100"/>
    <xdr:sp macro="" textlink="">
      <xdr:nvSpPr>
        <xdr:cNvPr id="2352" name="Text Box 6">
          <a:extLst>
            <a:ext uri="{FF2B5EF4-FFF2-40B4-BE49-F238E27FC236}">
              <a16:creationId xmlns:a16="http://schemas.microsoft.com/office/drawing/2014/main" id="{DAFA46B1-DBA9-1B4B-8C17-9FC58A4B8D08}"/>
            </a:ext>
          </a:extLst>
        </xdr:cNvPr>
        <xdr:cNvSpPr txBox="1">
          <a:spLocks noChangeArrowheads="1"/>
        </xdr:cNvSpPr>
      </xdr:nvSpPr>
      <xdr:spPr bwMode="auto">
        <a:xfrm>
          <a:off x="2984500" y="14859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0</xdr:rowOff>
    </xdr:from>
    <xdr:ext cx="0" cy="292100"/>
    <xdr:sp macro="" textlink="">
      <xdr:nvSpPr>
        <xdr:cNvPr id="2353" name="Text Box 10">
          <a:extLst>
            <a:ext uri="{FF2B5EF4-FFF2-40B4-BE49-F238E27FC236}">
              <a16:creationId xmlns:a16="http://schemas.microsoft.com/office/drawing/2014/main" id="{FD464315-AA00-8641-AC08-1935DC383BF0}"/>
            </a:ext>
          </a:extLst>
        </xdr:cNvPr>
        <xdr:cNvSpPr txBox="1">
          <a:spLocks noChangeArrowheads="1"/>
        </xdr:cNvSpPr>
      </xdr:nvSpPr>
      <xdr:spPr bwMode="auto">
        <a:xfrm>
          <a:off x="2984500" y="14859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0</xdr:rowOff>
    </xdr:from>
    <xdr:ext cx="0" cy="292100"/>
    <xdr:sp macro="" textlink="">
      <xdr:nvSpPr>
        <xdr:cNvPr id="2354" name="Text Box 6">
          <a:extLst>
            <a:ext uri="{FF2B5EF4-FFF2-40B4-BE49-F238E27FC236}">
              <a16:creationId xmlns:a16="http://schemas.microsoft.com/office/drawing/2014/main" id="{2B027C20-9295-1144-9ACD-8CE3E0373812}"/>
            </a:ext>
          </a:extLst>
        </xdr:cNvPr>
        <xdr:cNvSpPr txBox="1">
          <a:spLocks noChangeArrowheads="1"/>
        </xdr:cNvSpPr>
      </xdr:nvSpPr>
      <xdr:spPr bwMode="auto">
        <a:xfrm>
          <a:off x="2984500" y="14859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0</xdr:rowOff>
    </xdr:from>
    <xdr:ext cx="0" cy="292100"/>
    <xdr:sp macro="" textlink="">
      <xdr:nvSpPr>
        <xdr:cNvPr id="2355" name="Text Box 10">
          <a:extLst>
            <a:ext uri="{FF2B5EF4-FFF2-40B4-BE49-F238E27FC236}">
              <a16:creationId xmlns:a16="http://schemas.microsoft.com/office/drawing/2014/main" id="{CB81EDBC-29ED-AB41-AC8D-CA15C791F11E}"/>
            </a:ext>
          </a:extLst>
        </xdr:cNvPr>
        <xdr:cNvSpPr txBox="1">
          <a:spLocks noChangeArrowheads="1"/>
        </xdr:cNvSpPr>
      </xdr:nvSpPr>
      <xdr:spPr bwMode="auto">
        <a:xfrm>
          <a:off x="2984500" y="14859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0</xdr:rowOff>
    </xdr:from>
    <xdr:ext cx="0" cy="292100"/>
    <xdr:sp macro="" textlink="">
      <xdr:nvSpPr>
        <xdr:cNvPr id="2356" name="Text Box 6">
          <a:extLst>
            <a:ext uri="{FF2B5EF4-FFF2-40B4-BE49-F238E27FC236}">
              <a16:creationId xmlns:a16="http://schemas.microsoft.com/office/drawing/2014/main" id="{20F09201-F0AB-D340-9D93-9C081C92CECB}"/>
            </a:ext>
          </a:extLst>
        </xdr:cNvPr>
        <xdr:cNvSpPr txBox="1">
          <a:spLocks noChangeArrowheads="1"/>
        </xdr:cNvSpPr>
      </xdr:nvSpPr>
      <xdr:spPr bwMode="auto">
        <a:xfrm>
          <a:off x="2984500" y="14859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0</xdr:rowOff>
    </xdr:from>
    <xdr:ext cx="0" cy="292100"/>
    <xdr:sp macro="" textlink="">
      <xdr:nvSpPr>
        <xdr:cNvPr id="2357" name="Text Box 10">
          <a:extLst>
            <a:ext uri="{FF2B5EF4-FFF2-40B4-BE49-F238E27FC236}">
              <a16:creationId xmlns:a16="http://schemas.microsoft.com/office/drawing/2014/main" id="{EAD56DF0-7788-5B46-BCC1-DD57372128DF}"/>
            </a:ext>
          </a:extLst>
        </xdr:cNvPr>
        <xdr:cNvSpPr txBox="1">
          <a:spLocks noChangeArrowheads="1"/>
        </xdr:cNvSpPr>
      </xdr:nvSpPr>
      <xdr:spPr bwMode="auto">
        <a:xfrm>
          <a:off x="2984500" y="14859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0</xdr:rowOff>
    </xdr:from>
    <xdr:ext cx="0" cy="292100"/>
    <xdr:sp macro="" textlink="">
      <xdr:nvSpPr>
        <xdr:cNvPr id="2358" name="Text Box 6">
          <a:extLst>
            <a:ext uri="{FF2B5EF4-FFF2-40B4-BE49-F238E27FC236}">
              <a16:creationId xmlns:a16="http://schemas.microsoft.com/office/drawing/2014/main" id="{884B75BA-94BF-A742-877C-6CAD5661D2EC}"/>
            </a:ext>
          </a:extLst>
        </xdr:cNvPr>
        <xdr:cNvSpPr txBox="1">
          <a:spLocks noChangeArrowheads="1"/>
        </xdr:cNvSpPr>
      </xdr:nvSpPr>
      <xdr:spPr bwMode="auto">
        <a:xfrm>
          <a:off x="2984500" y="14859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0</xdr:rowOff>
    </xdr:from>
    <xdr:ext cx="0" cy="292100"/>
    <xdr:sp macro="" textlink="">
      <xdr:nvSpPr>
        <xdr:cNvPr id="2359" name="Text Box 10">
          <a:extLst>
            <a:ext uri="{FF2B5EF4-FFF2-40B4-BE49-F238E27FC236}">
              <a16:creationId xmlns:a16="http://schemas.microsoft.com/office/drawing/2014/main" id="{296381D8-6EFC-5649-833E-78EC79B36B5E}"/>
            </a:ext>
          </a:extLst>
        </xdr:cNvPr>
        <xdr:cNvSpPr txBox="1">
          <a:spLocks noChangeArrowheads="1"/>
        </xdr:cNvSpPr>
      </xdr:nvSpPr>
      <xdr:spPr bwMode="auto">
        <a:xfrm>
          <a:off x="2984500" y="14859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0</xdr:rowOff>
    </xdr:from>
    <xdr:ext cx="0" cy="292100"/>
    <xdr:sp macro="" textlink="">
      <xdr:nvSpPr>
        <xdr:cNvPr id="2360" name="Text Box 6">
          <a:extLst>
            <a:ext uri="{FF2B5EF4-FFF2-40B4-BE49-F238E27FC236}">
              <a16:creationId xmlns:a16="http://schemas.microsoft.com/office/drawing/2014/main" id="{10BB212E-F715-CF4A-9491-A5772F32F585}"/>
            </a:ext>
          </a:extLst>
        </xdr:cNvPr>
        <xdr:cNvSpPr txBox="1">
          <a:spLocks noChangeArrowheads="1"/>
        </xdr:cNvSpPr>
      </xdr:nvSpPr>
      <xdr:spPr bwMode="auto">
        <a:xfrm>
          <a:off x="2984500" y="14859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0</xdr:rowOff>
    </xdr:from>
    <xdr:ext cx="0" cy="292100"/>
    <xdr:sp macro="" textlink="">
      <xdr:nvSpPr>
        <xdr:cNvPr id="2361" name="Text Box 10">
          <a:extLst>
            <a:ext uri="{FF2B5EF4-FFF2-40B4-BE49-F238E27FC236}">
              <a16:creationId xmlns:a16="http://schemas.microsoft.com/office/drawing/2014/main" id="{BCA3785D-D421-0040-89B5-1FCDC800184D}"/>
            </a:ext>
          </a:extLst>
        </xdr:cNvPr>
        <xdr:cNvSpPr txBox="1">
          <a:spLocks noChangeArrowheads="1"/>
        </xdr:cNvSpPr>
      </xdr:nvSpPr>
      <xdr:spPr bwMode="auto">
        <a:xfrm>
          <a:off x="2984500" y="14859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0</xdr:rowOff>
    </xdr:from>
    <xdr:ext cx="0" cy="292100"/>
    <xdr:sp macro="" textlink="">
      <xdr:nvSpPr>
        <xdr:cNvPr id="2362" name="Text Box 6">
          <a:extLst>
            <a:ext uri="{FF2B5EF4-FFF2-40B4-BE49-F238E27FC236}">
              <a16:creationId xmlns:a16="http://schemas.microsoft.com/office/drawing/2014/main" id="{A23D7FFE-738F-504E-931E-9B4B31EAEA7F}"/>
            </a:ext>
          </a:extLst>
        </xdr:cNvPr>
        <xdr:cNvSpPr txBox="1">
          <a:spLocks noChangeArrowheads="1"/>
        </xdr:cNvSpPr>
      </xdr:nvSpPr>
      <xdr:spPr bwMode="auto">
        <a:xfrm>
          <a:off x="2984500" y="14859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0</xdr:rowOff>
    </xdr:from>
    <xdr:ext cx="0" cy="292100"/>
    <xdr:sp macro="" textlink="">
      <xdr:nvSpPr>
        <xdr:cNvPr id="2363" name="Text Box 10">
          <a:extLst>
            <a:ext uri="{FF2B5EF4-FFF2-40B4-BE49-F238E27FC236}">
              <a16:creationId xmlns:a16="http://schemas.microsoft.com/office/drawing/2014/main" id="{5AD49157-168D-CA4A-9779-9E66EF32D815}"/>
            </a:ext>
          </a:extLst>
        </xdr:cNvPr>
        <xdr:cNvSpPr txBox="1">
          <a:spLocks noChangeArrowheads="1"/>
        </xdr:cNvSpPr>
      </xdr:nvSpPr>
      <xdr:spPr bwMode="auto">
        <a:xfrm>
          <a:off x="2984500" y="14859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0</xdr:rowOff>
    </xdr:from>
    <xdr:ext cx="0" cy="292100"/>
    <xdr:sp macro="" textlink="">
      <xdr:nvSpPr>
        <xdr:cNvPr id="2364" name="Text Box 6">
          <a:extLst>
            <a:ext uri="{FF2B5EF4-FFF2-40B4-BE49-F238E27FC236}">
              <a16:creationId xmlns:a16="http://schemas.microsoft.com/office/drawing/2014/main" id="{CEC8285E-CFE0-C04E-BF68-123E3FE76A8A}"/>
            </a:ext>
          </a:extLst>
        </xdr:cNvPr>
        <xdr:cNvSpPr txBox="1">
          <a:spLocks noChangeArrowheads="1"/>
        </xdr:cNvSpPr>
      </xdr:nvSpPr>
      <xdr:spPr bwMode="auto">
        <a:xfrm>
          <a:off x="2984500" y="14859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0</xdr:rowOff>
    </xdr:from>
    <xdr:ext cx="0" cy="292100"/>
    <xdr:sp macro="" textlink="">
      <xdr:nvSpPr>
        <xdr:cNvPr id="2365" name="Text Box 10">
          <a:extLst>
            <a:ext uri="{FF2B5EF4-FFF2-40B4-BE49-F238E27FC236}">
              <a16:creationId xmlns:a16="http://schemas.microsoft.com/office/drawing/2014/main" id="{D2426172-CB27-1D46-B13E-848A8B6CE6CB}"/>
            </a:ext>
          </a:extLst>
        </xdr:cNvPr>
        <xdr:cNvSpPr txBox="1">
          <a:spLocks noChangeArrowheads="1"/>
        </xdr:cNvSpPr>
      </xdr:nvSpPr>
      <xdr:spPr bwMode="auto">
        <a:xfrm>
          <a:off x="2984500" y="14859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0</xdr:rowOff>
    </xdr:from>
    <xdr:ext cx="0" cy="292100"/>
    <xdr:sp macro="" textlink="">
      <xdr:nvSpPr>
        <xdr:cNvPr id="2366" name="Text Box 6">
          <a:extLst>
            <a:ext uri="{FF2B5EF4-FFF2-40B4-BE49-F238E27FC236}">
              <a16:creationId xmlns:a16="http://schemas.microsoft.com/office/drawing/2014/main" id="{BD6EE74C-AB56-F541-8883-D3735376D1D1}"/>
            </a:ext>
          </a:extLst>
        </xdr:cNvPr>
        <xdr:cNvSpPr txBox="1">
          <a:spLocks noChangeArrowheads="1"/>
        </xdr:cNvSpPr>
      </xdr:nvSpPr>
      <xdr:spPr bwMode="auto">
        <a:xfrm>
          <a:off x="2984500" y="14859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0</xdr:rowOff>
    </xdr:from>
    <xdr:ext cx="0" cy="292100"/>
    <xdr:sp macro="" textlink="">
      <xdr:nvSpPr>
        <xdr:cNvPr id="2367" name="Text Box 10">
          <a:extLst>
            <a:ext uri="{FF2B5EF4-FFF2-40B4-BE49-F238E27FC236}">
              <a16:creationId xmlns:a16="http://schemas.microsoft.com/office/drawing/2014/main" id="{BA4FDE5D-4EE3-3849-AB26-5B5DB296EF56}"/>
            </a:ext>
          </a:extLst>
        </xdr:cNvPr>
        <xdr:cNvSpPr txBox="1">
          <a:spLocks noChangeArrowheads="1"/>
        </xdr:cNvSpPr>
      </xdr:nvSpPr>
      <xdr:spPr bwMode="auto">
        <a:xfrm>
          <a:off x="2984500" y="14859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0</xdr:rowOff>
    </xdr:from>
    <xdr:ext cx="0" cy="292100"/>
    <xdr:sp macro="" textlink="">
      <xdr:nvSpPr>
        <xdr:cNvPr id="2368" name="Text Box 6">
          <a:extLst>
            <a:ext uri="{FF2B5EF4-FFF2-40B4-BE49-F238E27FC236}">
              <a16:creationId xmlns:a16="http://schemas.microsoft.com/office/drawing/2014/main" id="{ABCD5D61-E7C1-394E-96B4-5ECD74853DFF}"/>
            </a:ext>
          </a:extLst>
        </xdr:cNvPr>
        <xdr:cNvSpPr txBox="1">
          <a:spLocks noChangeArrowheads="1"/>
        </xdr:cNvSpPr>
      </xdr:nvSpPr>
      <xdr:spPr bwMode="auto">
        <a:xfrm>
          <a:off x="2984500" y="14859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0</xdr:rowOff>
    </xdr:from>
    <xdr:ext cx="0" cy="292100"/>
    <xdr:sp macro="" textlink="">
      <xdr:nvSpPr>
        <xdr:cNvPr id="2369" name="Text Box 10">
          <a:extLst>
            <a:ext uri="{FF2B5EF4-FFF2-40B4-BE49-F238E27FC236}">
              <a16:creationId xmlns:a16="http://schemas.microsoft.com/office/drawing/2014/main" id="{47B82EEB-5971-1D47-84E3-0C536554A40A}"/>
            </a:ext>
          </a:extLst>
        </xdr:cNvPr>
        <xdr:cNvSpPr txBox="1">
          <a:spLocks noChangeArrowheads="1"/>
        </xdr:cNvSpPr>
      </xdr:nvSpPr>
      <xdr:spPr bwMode="auto">
        <a:xfrm>
          <a:off x="2984500" y="14859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0</xdr:rowOff>
    </xdr:from>
    <xdr:ext cx="0" cy="292100"/>
    <xdr:sp macro="" textlink="">
      <xdr:nvSpPr>
        <xdr:cNvPr id="2370" name="Text Box 6">
          <a:extLst>
            <a:ext uri="{FF2B5EF4-FFF2-40B4-BE49-F238E27FC236}">
              <a16:creationId xmlns:a16="http://schemas.microsoft.com/office/drawing/2014/main" id="{CF2FF236-68A7-2F46-803A-1C66F77D8992}"/>
            </a:ext>
          </a:extLst>
        </xdr:cNvPr>
        <xdr:cNvSpPr txBox="1">
          <a:spLocks noChangeArrowheads="1"/>
        </xdr:cNvSpPr>
      </xdr:nvSpPr>
      <xdr:spPr bwMode="auto">
        <a:xfrm>
          <a:off x="2984500" y="14859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0</xdr:rowOff>
    </xdr:from>
    <xdr:ext cx="0" cy="292100"/>
    <xdr:sp macro="" textlink="">
      <xdr:nvSpPr>
        <xdr:cNvPr id="2371" name="Text Box 10">
          <a:extLst>
            <a:ext uri="{FF2B5EF4-FFF2-40B4-BE49-F238E27FC236}">
              <a16:creationId xmlns:a16="http://schemas.microsoft.com/office/drawing/2014/main" id="{42BDC39F-BE2A-9045-907E-5A6513EB7DD0}"/>
            </a:ext>
          </a:extLst>
        </xdr:cNvPr>
        <xdr:cNvSpPr txBox="1">
          <a:spLocks noChangeArrowheads="1"/>
        </xdr:cNvSpPr>
      </xdr:nvSpPr>
      <xdr:spPr bwMode="auto">
        <a:xfrm>
          <a:off x="2984500" y="14859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0</xdr:rowOff>
    </xdr:from>
    <xdr:ext cx="0" cy="292100"/>
    <xdr:sp macro="" textlink="">
      <xdr:nvSpPr>
        <xdr:cNvPr id="2372" name="Text Box 6">
          <a:extLst>
            <a:ext uri="{FF2B5EF4-FFF2-40B4-BE49-F238E27FC236}">
              <a16:creationId xmlns:a16="http://schemas.microsoft.com/office/drawing/2014/main" id="{4F3B2968-A6FB-634F-A21C-3A851B513622}"/>
            </a:ext>
          </a:extLst>
        </xdr:cNvPr>
        <xdr:cNvSpPr txBox="1">
          <a:spLocks noChangeArrowheads="1"/>
        </xdr:cNvSpPr>
      </xdr:nvSpPr>
      <xdr:spPr bwMode="auto">
        <a:xfrm>
          <a:off x="2984500" y="14859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0</xdr:rowOff>
    </xdr:from>
    <xdr:ext cx="0" cy="292100"/>
    <xdr:sp macro="" textlink="">
      <xdr:nvSpPr>
        <xdr:cNvPr id="2373" name="Text Box 10">
          <a:extLst>
            <a:ext uri="{FF2B5EF4-FFF2-40B4-BE49-F238E27FC236}">
              <a16:creationId xmlns:a16="http://schemas.microsoft.com/office/drawing/2014/main" id="{3F0944A2-1C22-A04B-90D5-69A45142CCD1}"/>
            </a:ext>
          </a:extLst>
        </xdr:cNvPr>
        <xdr:cNvSpPr txBox="1">
          <a:spLocks noChangeArrowheads="1"/>
        </xdr:cNvSpPr>
      </xdr:nvSpPr>
      <xdr:spPr bwMode="auto">
        <a:xfrm>
          <a:off x="2984500" y="14859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0</xdr:rowOff>
    </xdr:from>
    <xdr:ext cx="0" cy="292100"/>
    <xdr:sp macro="" textlink="">
      <xdr:nvSpPr>
        <xdr:cNvPr id="2374" name="Text Box 6">
          <a:extLst>
            <a:ext uri="{FF2B5EF4-FFF2-40B4-BE49-F238E27FC236}">
              <a16:creationId xmlns:a16="http://schemas.microsoft.com/office/drawing/2014/main" id="{62EA994C-DC5F-B940-95D3-D32DC72256B0}"/>
            </a:ext>
          </a:extLst>
        </xdr:cNvPr>
        <xdr:cNvSpPr txBox="1">
          <a:spLocks noChangeArrowheads="1"/>
        </xdr:cNvSpPr>
      </xdr:nvSpPr>
      <xdr:spPr bwMode="auto">
        <a:xfrm>
          <a:off x="2984500" y="14859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0</xdr:rowOff>
    </xdr:from>
    <xdr:ext cx="0" cy="292100"/>
    <xdr:sp macro="" textlink="">
      <xdr:nvSpPr>
        <xdr:cNvPr id="2375" name="Text Box 10">
          <a:extLst>
            <a:ext uri="{FF2B5EF4-FFF2-40B4-BE49-F238E27FC236}">
              <a16:creationId xmlns:a16="http://schemas.microsoft.com/office/drawing/2014/main" id="{B7B90833-C25B-8940-BA23-482A60009411}"/>
            </a:ext>
          </a:extLst>
        </xdr:cNvPr>
        <xdr:cNvSpPr txBox="1">
          <a:spLocks noChangeArrowheads="1"/>
        </xdr:cNvSpPr>
      </xdr:nvSpPr>
      <xdr:spPr bwMode="auto">
        <a:xfrm>
          <a:off x="2984500" y="14859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0</xdr:rowOff>
    </xdr:from>
    <xdr:ext cx="0" cy="292100"/>
    <xdr:sp macro="" textlink="">
      <xdr:nvSpPr>
        <xdr:cNvPr id="2376" name="Text Box 6">
          <a:extLst>
            <a:ext uri="{FF2B5EF4-FFF2-40B4-BE49-F238E27FC236}">
              <a16:creationId xmlns:a16="http://schemas.microsoft.com/office/drawing/2014/main" id="{CFB77246-AB73-7042-B026-C87871FA88F8}"/>
            </a:ext>
          </a:extLst>
        </xdr:cNvPr>
        <xdr:cNvSpPr txBox="1">
          <a:spLocks noChangeArrowheads="1"/>
        </xdr:cNvSpPr>
      </xdr:nvSpPr>
      <xdr:spPr bwMode="auto">
        <a:xfrm>
          <a:off x="2984500" y="14859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0</xdr:rowOff>
    </xdr:from>
    <xdr:ext cx="0" cy="292100"/>
    <xdr:sp macro="" textlink="">
      <xdr:nvSpPr>
        <xdr:cNvPr id="2377" name="Text Box 10">
          <a:extLst>
            <a:ext uri="{FF2B5EF4-FFF2-40B4-BE49-F238E27FC236}">
              <a16:creationId xmlns:a16="http://schemas.microsoft.com/office/drawing/2014/main" id="{E0EB2710-3595-644D-8943-B26760425220}"/>
            </a:ext>
          </a:extLst>
        </xdr:cNvPr>
        <xdr:cNvSpPr txBox="1">
          <a:spLocks noChangeArrowheads="1"/>
        </xdr:cNvSpPr>
      </xdr:nvSpPr>
      <xdr:spPr bwMode="auto">
        <a:xfrm>
          <a:off x="2984500" y="14859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0</xdr:rowOff>
    </xdr:from>
    <xdr:ext cx="0" cy="292100"/>
    <xdr:sp macro="" textlink="">
      <xdr:nvSpPr>
        <xdr:cNvPr id="2378" name="Text Box 6">
          <a:extLst>
            <a:ext uri="{FF2B5EF4-FFF2-40B4-BE49-F238E27FC236}">
              <a16:creationId xmlns:a16="http://schemas.microsoft.com/office/drawing/2014/main" id="{13C2516E-4D9B-C640-9F98-FC310C0092D2}"/>
            </a:ext>
          </a:extLst>
        </xdr:cNvPr>
        <xdr:cNvSpPr txBox="1">
          <a:spLocks noChangeArrowheads="1"/>
        </xdr:cNvSpPr>
      </xdr:nvSpPr>
      <xdr:spPr bwMode="auto">
        <a:xfrm>
          <a:off x="2984500" y="14859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0</xdr:rowOff>
    </xdr:from>
    <xdr:ext cx="0" cy="292100"/>
    <xdr:sp macro="" textlink="">
      <xdr:nvSpPr>
        <xdr:cNvPr id="2379" name="Text Box 10">
          <a:extLst>
            <a:ext uri="{FF2B5EF4-FFF2-40B4-BE49-F238E27FC236}">
              <a16:creationId xmlns:a16="http://schemas.microsoft.com/office/drawing/2014/main" id="{2D9C0002-C33D-394B-96F1-7C2BE7399A28}"/>
            </a:ext>
          </a:extLst>
        </xdr:cNvPr>
        <xdr:cNvSpPr txBox="1">
          <a:spLocks noChangeArrowheads="1"/>
        </xdr:cNvSpPr>
      </xdr:nvSpPr>
      <xdr:spPr bwMode="auto">
        <a:xfrm>
          <a:off x="2984500" y="14859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0</xdr:rowOff>
    </xdr:from>
    <xdr:ext cx="0" cy="292100"/>
    <xdr:sp macro="" textlink="">
      <xdr:nvSpPr>
        <xdr:cNvPr id="2380" name="Text Box 6">
          <a:extLst>
            <a:ext uri="{FF2B5EF4-FFF2-40B4-BE49-F238E27FC236}">
              <a16:creationId xmlns:a16="http://schemas.microsoft.com/office/drawing/2014/main" id="{AD6D3DD7-2D19-6842-B0CE-778A94B8A3F6}"/>
            </a:ext>
          </a:extLst>
        </xdr:cNvPr>
        <xdr:cNvSpPr txBox="1">
          <a:spLocks noChangeArrowheads="1"/>
        </xdr:cNvSpPr>
      </xdr:nvSpPr>
      <xdr:spPr bwMode="auto">
        <a:xfrm>
          <a:off x="2984500" y="14859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0</xdr:rowOff>
    </xdr:from>
    <xdr:ext cx="0" cy="292100"/>
    <xdr:sp macro="" textlink="">
      <xdr:nvSpPr>
        <xdr:cNvPr id="2381" name="Text Box 10">
          <a:extLst>
            <a:ext uri="{FF2B5EF4-FFF2-40B4-BE49-F238E27FC236}">
              <a16:creationId xmlns:a16="http://schemas.microsoft.com/office/drawing/2014/main" id="{BB147852-8D6A-8242-9A86-1D2445517645}"/>
            </a:ext>
          </a:extLst>
        </xdr:cNvPr>
        <xdr:cNvSpPr txBox="1">
          <a:spLocks noChangeArrowheads="1"/>
        </xdr:cNvSpPr>
      </xdr:nvSpPr>
      <xdr:spPr bwMode="auto">
        <a:xfrm>
          <a:off x="2984500" y="14859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0</xdr:rowOff>
    </xdr:from>
    <xdr:ext cx="0" cy="292100"/>
    <xdr:sp macro="" textlink="">
      <xdr:nvSpPr>
        <xdr:cNvPr id="2382" name="Text Box 6">
          <a:extLst>
            <a:ext uri="{FF2B5EF4-FFF2-40B4-BE49-F238E27FC236}">
              <a16:creationId xmlns:a16="http://schemas.microsoft.com/office/drawing/2014/main" id="{5F9592EF-4D4C-0843-8E1D-287E3FB16B88}"/>
            </a:ext>
          </a:extLst>
        </xdr:cNvPr>
        <xdr:cNvSpPr txBox="1">
          <a:spLocks noChangeArrowheads="1"/>
        </xdr:cNvSpPr>
      </xdr:nvSpPr>
      <xdr:spPr bwMode="auto">
        <a:xfrm>
          <a:off x="2984500" y="14859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0</xdr:rowOff>
    </xdr:from>
    <xdr:ext cx="0" cy="292100"/>
    <xdr:sp macro="" textlink="">
      <xdr:nvSpPr>
        <xdr:cNvPr id="2383" name="Text Box 10">
          <a:extLst>
            <a:ext uri="{FF2B5EF4-FFF2-40B4-BE49-F238E27FC236}">
              <a16:creationId xmlns:a16="http://schemas.microsoft.com/office/drawing/2014/main" id="{68F72161-F4B0-494C-A4EA-6977DB1A5DBE}"/>
            </a:ext>
          </a:extLst>
        </xdr:cNvPr>
        <xdr:cNvSpPr txBox="1">
          <a:spLocks noChangeArrowheads="1"/>
        </xdr:cNvSpPr>
      </xdr:nvSpPr>
      <xdr:spPr bwMode="auto">
        <a:xfrm>
          <a:off x="2984500" y="14859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0</xdr:rowOff>
    </xdr:from>
    <xdr:ext cx="0" cy="292100"/>
    <xdr:sp macro="" textlink="">
      <xdr:nvSpPr>
        <xdr:cNvPr id="2384" name="Text Box 6">
          <a:extLst>
            <a:ext uri="{FF2B5EF4-FFF2-40B4-BE49-F238E27FC236}">
              <a16:creationId xmlns:a16="http://schemas.microsoft.com/office/drawing/2014/main" id="{EAE32C4B-F821-564F-990B-528E8FD0523F}"/>
            </a:ext>
          </a:extLst>
        </xdr:cNvPr>
        <xdr:cNvSpPr txBox="1">
          <a:spLocks noChangeArrowheads="1"/>
        </xdr:cNvSpPr>
      </xdr:nvSpPr>
      <xdr:spPr bwMode="auto">
        <a:xfrm>
          <a:off x="2984500" y="14859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0</xdr:rowOff>
    </xdr:from>
    <xdr:ext cx="0" cy="292100"/>
    <xdr:sp macro="" textlink="">
      <xdr:nvSpPr>
        <xdr:cNvPr id="2385" name="Text Box 10">
          <a:extLst>
            <a:ext uri="{FF2B5EF4-FFF2-40B4-BE49-F238E27FC236}">
              <a16:creationId xmlns:a16="http://schemas.microsoft.com/office/drawing/2014/main" id="{A3228136-C5AE-0449-80F2-93F5BAF3C6C7}"/>
            </a:ext>
          </a:extLst>
        </xdr:cNvPr>
        <xdr:cNvSpPr txBox="1">
          <a:spLocks noChangeArrowheads="1"/>
        </xdr:cNvSpPr>
      </xdr:nvSpPr>
      <xdr:spPr bwMode="auto">
        <a:xfrm>
          <a:off x="2984500" y="14859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0</xdr:rowOff>
    </xdr:from>
    <xdr:ext cx="0" cy="292100"/>
    <xdr:sp macro="" textlink="">
      <xdr:nvSpPr>
        <xdr:cNvPr id="2386" name="Text Box 6">
          <a:extLst>
            <a:ext uri="{FF2B5EF4-FFF2-40B4-BE49-F238E27FC236}">
              <a16:creationId xmlns:a16="http://schemas.microsoft.com/office/drawing/2014/main" id="{A17F625C-E141-7D49-9E64-2828CF640A2B}"/>
            </a:ext>
          </a:extLst>
        </xdr:cNvPr>
        <xdr:cNvSpPr txBox="1">
          <a:spLocks noChangeArrowheads="1"/>
        </xdr:cNvSpPr>
      </xdr:nvSpPr>
      <xdr:spPr bwMode="auto">
        <a:xfrm>
          <a:off x="2984500" y="14859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0</xdr:rowOff>
    </xdr:from>
    <xdr:ext cx="0" cy="292100"/>
    <xdr:sp macro="" textlink="">
      <xdr:nvSpPr>
        <xdr:cNvPr id="2387" name="Text Box 10">
          <a:extLst>
            <a:ext uri="{FF2B5EF4-FFF2-40B4-BE49-F238E27FC236}">
              <a16:creationId xmlns:a16="http://schemas.microsoft.com/office/drawing/2014/main" id="{84562DD7-90CD-724D-9A83-1CE56B39B5D0}"/>
            </a:ext>
          </a:extLst>
        </xdr:cNvPr>
        <xdr:cNvSpPr txBox="1">
          <a:spLocks noChangeArrowheads="1"/>
        </xdr:cNvSpPr>
      </xdr:nvSpPr>
      <xdr:spPr bwMode="auto">
        <a:xfrm>
          <a:off x="2984500" y="14859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0</xdr:rowOff>
    </xdr:from>
    <xdr:ext cx="0" cy="292100"/>
    <xdr:sp macro="" textlink="">
      <xdr:nvSpPr>
        <xdr:cNvPr id="2388" name="Text Box 6">
          <a:extLst>
            <a:ext uri="{FF2B5EF4-FFF2-40B4-BE49-F238E27FC236}">
              <a16:creationId xmlns:a16="http://schemas.microsoft.com/office/drawing/2014/main" id="{E9B9F84C-0A3B-634F-8B05-FE51ED5D4CDE}"/>
            </a:ext>
          </a:extLst>
        </xdr:cNvPr>
        <xdr:cNvSpPr txBox="1">
          <a:spLocks noChangeArrowheads="1"/>
        </xdr:cNvSpPr>
      </xdr:nvSpPr>
      <xdr:spPr bwMode="auto">
        <a:xfrm>
          <a:off x="2984500" y="14859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0</xdr:rowOff>
    </xdr:from>
    <xdr:ext cx="0" cy="292100"/>
    <xdr:sp macro="" textlink="">
      <xdr:nvSpPr>
        <xdr:cNvPr id="2389" name="Text Box 10">
          <a:extLst>
            <a:ext uri="{FF2B5EF4-FFF2-40B4-BE49-F238E27FC236}">
              <a16:creationId xmlns:a16="http://schemas.microsoft.com/office/drawing/2014/main" id="{CA2D62B6-BE88-B14A-8FAD-B2E9EC4DA192}"/>
            </a:ext>
          </a:extLst>
        </xdr:cNvPr>
        <xdr:cNvSpPr txBox="1">
          <a:spLocks noChangeArrowheads="1"/>
        </xdr:cNvSpPr>
      </xdr:nvSpPr>
      <xdr:spPr bwMode="auto">
        <a:xfrm>
          <a:off x="2984500" y="14859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0</xdr:rowOff>
    </xdr:from>
    <xdr:ext cx="0" cy="292100"/>
    <xdr:sp macro="" textlink="">
      <xdr:nvSpPr>
        <xdr:cNvPr id="2390" name="Text Box 6">
          <a:extLst>
            <a:ext uri="{FF2B5EF4-FFF2-40B4-BE49-F238E27FC236}">
              <a16:creationId xmlns:a16="http://schemas.microsoft.com/office/drawing/2014/main" id="{C6524B8A-6757-0C45-9E92-458C3ED3E076}"/>
            </a:ext>
          </a:extLst>
        </xdr:cNvPr>
        <xdr:cNvSpPr txBox="1">
          <a:spLocks noChangeArrowheads="1"/>
        </xdr:cNvSpPr>
      </xdr:nvSpPr>
      <xdr:spPr bwMode="auto">
        <a:xfrm>
          <a:off x="2984500" y="14859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0</xdr:rowOff>
    </xdr:from>
    <xdr:ext cx="0" cy="292100"/>
    <xdr:sp macro="" textlink="">
      <xdr:nvSpPr>
        <xdr:cNvPr id="2391" name="Text Box 10">
          <a:extLst>
            <a:ext uri="{FF2B5EF4-FFF2-40B4-BE49-F238E27FC236}">
              <a16:creationId xmlns:a16="http://schemas.microsoft.com/office/drawing/2014/main" id="{BB36E8E2-9B2C-3D4C-AC4D-5052AF4AA96E}"/>
            </a:ext>
          </a:extLst>
        </xdr:cNvPr>
        <xdr:cNvSpPr txBox="1">
          <a:spLocks noChangeArrowheads="1"/>
        </xdr:cNvSpPr>
      </xdr:nvSpPr>
      <xdr:spPr bwMode="auto">
        <a:xfrm>
          <a:off x="2984500" y="14859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0</xdr:rowOff>
    </xdr:from>
    <xdr:ext cx="0" cy="292100"/>
    <xdr:sp macro="" textlink="">
      <xdr:nvSpPr>
        <xdr:cNvPr id="2392" name="Text Box 6">
          <a:extLst>
            <a:ext uri="{FF2B5EF4-FFF2-40B4-BE49-F238E27FC236}">
              <a16:creationId xmlns:a16="http://schemas.microsoft.com/office/drawing/2014/main" id="{262A356D-BE61-C146-9015-9308ABD7AE23}"/>
            </a:ext>
          </a:extLst>
        </xdr:cNvPr>
        <xdr:cNvSpPr txBox="1">
          <a:spLocks noChangeArrowheads="1"/>
        </xdr:cNvSpPr>
      </xdr:nvSpPr>
      <xdr:spPr bwMode="auto">
        <a:xfrm>
          <a:off x="2984500" y="14859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0</xdr:rowOff>
    </xdr:from>
    <xdr:ext cx="0" cy="292100"/>
    <xdr:sp macro="" textlink="">
      <xdr:nvSpPr>
        <xdr:cNvPr id="2393" name="Text Box 10">
          <a:extLst>
            <a:ext uri="{FF2B5EF4-FFF2-40B4-BE49-F238E27FC236}">
              <a16:creationId xmlns:a16="http://schemas.microsoft.com/office/drawing/2014/main" id="{ACC7318E-42BC-C848-9DF2-0B90FBC69E95}"/>
            </a:ext>
          </a:extLst>
        </xdr:cNvPr>
        <xdr:cNvSpPr txBox="1">
          <a:spLocks noChangeArrowheads="1"/>
        </xdr:cNvSpPr>
      </xdr:nvSpPr>
      <xdr:spPr bwMode="auto">
        <a:xfrm>
          <a:off x="2984500" y="14859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0</xdr:rowOff>
    </xdr:from>
    <xdr:ext cx="0" cy="292100"/>
    <xdr:sp macro="" textlink="">
      <xdr:nvSpPr>
        <xdr:cNvPr id="2394" name="Text Box 6">
          <a:extLst>
            <a:ext uri="{FF2B5EF4-FFF2-40B4-BE49-F238E27FC236}">
              <a16:creationId xmlns:a16="http://schemas.microsoft.com/office/drawing/2014/main" id="{5D74DEE0-BFB7-FC47-9CBB-CCF7B8083EFA}"/>
            </a:ext>
          </a:extLst>
        </xdr:cNvPr>
        <xdr:cNvSpPr txBox="1">
          <a:spLocks noChangeArrowheads="1"/>
        </xdr:cNvSpPr>
      </xdr:nvSpPr>
      <xdr:spPr bwMode="auto">
        <a:xfrm>
          <a:off x="2984500" y="14859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0</xdr:rowOff>
    </xdr:from>
    <xdr:ext cx="0" cy="292100"/>
    <xdr:sp macro="" textlink="">
      <xdr:nvSpPr>
        <xdr:cNvPr id="2395" name="Text Box 10">
          <a:extLst>
            <a:ext uri="{FF2B5EF4-FFF2-40B4-BE49-F238E27FC236}">
              <a16:creationId xmlns:a16="http://schemas.microsoft.com/office/drawing/2014/main" id="{14CD7C91-9FAB-274E-B9EC-1B9DEA848A75}"/>
            </a:ext>
          </a:extLst>
        </xdr:cNvPr>
        <xdr:cNvSpPr txBox="1">
          <a:spLocks noChangeArrowheads="1"/>
        </xdr:cNvSpPr>
      </xdr:nvSpPr>
      <xdr:spPr bwMode="auto">
        <a:xfrm>
          <a:off x="2984500" y="14859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0</xdr:rowOff>
    </xdr:from>
    <xdr:ext cx="0" cy="292100"/>
    <xdr:sp macro="" textlink="">
      <xdr:nvSpPr>
        <xdr:cNvPr id="2396" name="Text Box 6">
          <a:extLst>
            <a:ext uri="{FF2B5EF4-FFF2-40B4-BE49-F238E27FC236}">
              <a16:creationId xmlns:a16="http://schemas.microsoft.com/office/drawing/2014/main" id="{2823FA89-D66A-0A47-8BB9-4C4FE253E7C8}"/>
            </a:ext>
          </a:extLst>
        </xdr:cNvPr>
        <xdr:cNvSpPr txBox="1">
          <a:spLocks noChangeArrowheads="1"/>
        </xdr:cNvSpPr>
      </xdr:nvSpPr>
      <xdr:spPr bwMode="auto">
        <a:xfrm>
          <a:off x="2984500" y="14859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0</xdr:rowOff>
    </xdr:from>
    <xdr:ext cx="0" cy="292100"/>
    <xdr:sp macro="" textlink="">
      <xdr:nvSpPr>
        <xdr:cNvPr id="2397" name="Text Box 10">
          <a:extLst>
            <a:ext uri="{FF2B5EF4-FFF2-40B4-BE49-F238E27FC236}">
              <a16:creationId xmlns:a16="http://schemas.microsoft.com/office/drawing/2014/main" id="{F70DED05-3191-8644-B593-0A0DF305C315}"/>
            </a:ext>
          </a:extLst>
        </xdr:cNvPr>
        <xdr:cNvSpPr txBox="1">
          <a:spLocks noChangeArrowheads="1"/>
        </xdr:cNvSpPr>
      </xdr:nvSpPr>
      <xdr:spPr bwMode="auto">
        <a:xfrm>
          <a:off x="2984500" y="14859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0</xdr:rowOff>
    </xdr:from>
    <xdr:ext cx="0" cy="292100"/>
    <xdr:sp macro="" textlink="">
      <xdr:nvSpPr>
        <xdr:cNvPr id="2398" name="Text Box 6">
          <a:extLst>
            <a:ext uri="{FF2B5EF4-FFF2-40B4-BE49-F238E27FC236}">
              <a16:creationId xmlns:a16="http://schemas.microsoft.com/office/drawing/2014/main" id="{3E44DC9A-89D9-244C-8B26-EF7DEE79A56D}"/>
            </a:ext>
          </a:extLst>
        </xdr:cNvPr>
        <xdr:cNvSpPr txBox="1">
          <a:spLocks noChangeArrowheads="1"/>
        </xdr:cNvSpPr>
      </xdr:nvSpPr>
      <xdr:spPr bwMode="auto">
        <a:xfrm>
          <a:off x="2984500" y="14859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0</xdr:rowOff>
    </xdr:from>
    <xdr:ext cx="0" cy="292100"/>
    <xdr:sp macro="" textlink="">
      <xdr:nvSpPr>
        <xdr:cNvPr id="2399" name="Text Box 10">
          <a:extLst>
            <a:ext uri="{FF2B5EF4-FFF2-40B4-BE49-F238E27FC236}">
              <a16:creationId xmlns:a16="http://schemas.microsoft.com/office/drawing/2014/main" id="{3E014846-D2E6-A149-9919-7DF3168C2E21}"/>
            </a:ext>
          </a:extLst>
        </xdr:cNvPr>
        <xdr:cNvSpPr txBox="1">
          <a:spLocks noChangeArrowheads="1"/>
        </xdr:cNvSpPr>
      </xdr:nvSpPr>
      <xdr:spPr bwMode="auto">
        <a:xfrm>
          <a:off x="2984500" y="14859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0</xdr:rowOff>
    </xdr:from>
    <xdr:ext cx="0" cy="292100"/>
    <xdr:sp macro="" textlink="">
      <xdr:nvSpPr>
        <xdr:cNvPr id="2400" name="Text Box 6">
          <a:extLst>
            <a:ext uri="{FF2B5EF4-FFF2-40B4-BE49-F238E27FC236}">
              <a16:creationId xmlns:a16="http://schemas.microsoft.com/office/drawing/2014/main" id="{D9F0A01B-4906-3046-89D0-8BBA96DB6316}"/>
            </a:ext>
          </a:extLst>
        </xdr:cNvPr>
        <xdr:cNvSpPr txBox="1">
          <a:spLocks noChangeArrowheads="1"/>
        </xdr:cNvSpPr>
      </xdr:nvSpPr>
      <xdr:spPr bwMode="auto">
        <a:xfrm>
          <a:off x="2984500" y="14859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0</xdr:rowOff>
    </xdr:from>
    <xdr:ext cx="0" cy="292100"/>
    <xdr:sp macro="" textlink="">
      <xdr:nvSpPr>
        <xdr:cNvPr id="2401" name="Text Box 10">
          <a:extLst>
            <a:ext uri="{FF2B5EF4-FFF2-40B4-BE49-F238E27FC236}">
              <a16:creationId xmlns:a16="http://schemas.microsoft.com/office/drawing/2014/main" id="{9007E8F2-435F-6640-9B09-68B93131E00E}"/>
            </a:ext>
          </a:extLst>
        </xdr:cNvPr>
        <xdr:cNvSpPr txBox="1">
          <a:spLocks noChangeArrowheads="1"/>
        </xdr:cNvSpPr>
      </xdr:nvSpPr>
      <xdr:spPr bwMode="auto">
        <a:xfrm>
          <a:off x="2984500" y="14859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0</xdr:rowOff>
    </xdr:from>
    <xdr:ext cx="0" cy="292100"/>
    <xdr:sp macro="" textlink="">
      <xdr:nvSpPr>
        <xdr:cNvPr id="2402" name="Text Box 6">
          <a:extLst>
            <a:ext uri="{FF2B5EF4-FFF2-40B4-BE49-F238E27FC236}">
              <a16:creationId xmlns:a16="http://schemas.microsoft.com/office/drawing/2014/main" id="{63EA095F-5EFD-0A40-9EE4-B0101D8FCFA5}"/>
            </a:ext>
          </a:extLst>
        </xdr:cNvPr>
        <xdr:cNvSpPr txBox="1">
          <a:spLocks noChangeArrowheads="1"/>
        </xdr:cNvSpPr>
      </xdr:nvSpPr>
      <xdr:spPr bwMode="auto">
        <a:xfrm>
          <a:off x="2984500" y="14859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0</xdr:rowOff>
    </xdr:from>
    <xdr:ext cx="0" cy="292100"/>
    <xdr:sp macro="" textlink="">
      <xdr:nvSpPr>
        <xdr:cNvPr id="2403" name="Text Box 10">
          <a:extLst>
            <a:ext uri="{FF2B5EF4-FFF2-40B4-BE49-F238E27FC236}">
              <a16:creationId xmlns:a16="http://schemas.microsoft.com/office/drawing/2014/main" id="{E3A59088-711A-A540-B655-7BC8155FA521}"/>
            </a:ext>
          </a:extLst>
        </xdr:cNvPr>
        <xdr:cNvSpPr txBox="1">
          <a:spLocks noChangeArrowheads="1"/>
        </xdr:cNvSpPr>
      </xdr:nvSpPr>
      <xdr:spPr bwMode="auto">
        <a:xfrm>
          <a:off x="2984500" y="14859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0</xdr:rowOff>
    </xdr:from>
    <xdr:ext cx="0" cy="292100"/>
    <xdr:sp macro="" textlink="">
      <xdr:nvSpPr>
        <xdr:cNvPr id="2404" name="Text Box 6">
          <a:extLst>
            <a:ext uri="{FF2B5EF4-FFF2-40B4-BE49-F238E27FC236}">
              <a16:creationId xmlns:a16="http://schemas.microsoft.com/office/drawing/2014/main" id="{1C53CB4D-DEAB-D74F-BC40-EC88A3B9DA3E}"/>
            </a:ext>
          </a:extLst>
        </xdr:cNvPr>
        <xdr:cNvSpPr txBox="1">
          <a:spLocks noChangeArrowheads="1"/>
        </xdr:cNvSpPr>
      </xdr:nvSpPr>
      <xdr:spPr bwMode="auto">
        <a:xfrm>
          <a:off x="2984500" y="14859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0</xdr:rowOff>
    </xdr:from>
    <xdr:ext cx="0" cy="292100"/>
    <xdr:sp macro="" textlink="">
      <xdr:nvSpPr>
        <xdr:cNvPr id="2405" name="Text Box 10">
          <a:extLst>
            <a:ext uri="{FF2B5EF4-FFF2-40B4-BE49-F238E27FC236}">
              <a16:creationId xmlns:a16="http://schemas.microsoft.com/office/drawing/2014/main" id="{D6E52BDA-1440-FB47-B290-9ADF6E29D07A}"/>
            </a:ext>
          </a:extLst>
        </xdr:cNvPr>
        <xdr:cNvSpPr txBox="1">
          <a:spLocks noChangeArrowheads="1"/>
        </xdr:cNvSpPr>
      </xdr:nvSpPr>
      <xdr:spPr bwMode="auto">
        <a:xfrm>
          <a:off x="2984500" y="14859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0</xdr:rowOff>
    </xdr:from>
    <xdr:ext cx="0" cy="292100"/>
    <xdr:sp macro="" textlink="">
      <xdr:nvSpPr>
        <xdr:cNvPr id="2406" name="Text Box 6">
          <a:extLst>
            <a:ext uri="{FF2B5EF4-FFF2-40B4-BE49-F238E27FC236}">
              <a16:creationId xmlns:a16="http://schemas.microsoft.com/office/drawing/2014/main" id="{16EE79FC-4A34-9D4E-964A-8CA927DBF5C8}"/>
            </a:ext>
          </a:extLst>
        </xdr:cNvPr>
        <xdr:cNvSpPr txBox="1">
          <a:spLocks noChangeArrowheads="1"/>
        </xdr:cNvSpPr>
      </xdr:nvSpPr>
      <xdr:spPr bwMode="auto">
        <a:xfrm>
          <a:off x="2984500" y="14859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0</xdr:rowOff>
    </xdr:from>
    <xdr:ext cx="0" cy="292100"/>
    <xdr:sp macro="" textlink="">
      <xdr:nvSpPr>
        <xdr:cNvPr id="2407" name="Text Box 10">
          <a:extLst>
            <a:ext uri="{FF2B5EF4-FFF2-40B4-BE49-F238E27FC236}">
              <a16:creationId xmlns:a16="http://schemas.microsoft.com/office/drawing/2014/main" id="{A1E961A3-727D-7C4C-8522-CB8C0CC65BBF}"/>
            </a:ext>
          </a:extLst>
        </xdr:cNvPr>
        <xdr:cNvSpPr txBox="1">
          <a:spLocks noChangeArrowheads="1"/>
        </xdr:cNvSpPr>
      </xdr:nvSpPr>
      <xdr:spPr bwMode="auto">
        <a:xfrm>
          <a:off x="2984500" y="14859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0</xdr:rowOff>
    </xdr:from>
    <xdr:ext cx="0" cy="292100"/>
    <xdr:sp macro="" textlink="">
      <xdr:nvSpPr>
        <xdr:cNvPr id="2408" name="Text Box 6">
          <a:extLst>
            <a:ext uri="{FF2B5EF4-FFF2-40B4-BE49-F238E27FC236}">
              <a16:creationId xmlns:a16="http://schemas.microsoft.com/office/drawing/2014/main" id="{89E479B5-3BC5-3B41-92F5-6BAA197FE6EB}"/>
            </a:ext>
          </a:extLst>
        </xdr:cNvPr>
        <xdr:cNvSpPr txBox="1">
          <a:spLocks noChangeArrowheads="1"/>
        </xdr:cNvSpPr>
      </xdr:nvSpPr>
      <xdr:spPr bwMode="auto">
        <a:xfrm>
          <a:off x="2984500" y="14859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0</xdr:rowOff>
    </xdr:from>
    <xdr:ext cx="0" cy="292100"/>
    <xdr:sp macro="" textlink="">
      <xdr:nvSpPr>
        <xdr:cNvPr id="2409" name="Text Box 10">
          <a:extLst>
            <a:ext uri="{FF2B5EF4-FFF2-40B4-BE49-F238E27FC236}">
              <a16:creationId xmlns:a16="http://schemas.microsoft.com/office/drawing/2014/main" id="{6E4E81AB-66ED-6B4E-9ADF-CF81941C5F58}"/>
            </a:ext>
          </a:extLst>
        </xdr:cNvPr>
        <xdr:cNvSpPr txBox="1">
          <a:spLocks noChangeArrowheads="1"/>
        </xdr:cNvSpPr>
      </xdr:nvSpPr>
      <xdr:spPr bwMode="auto">
        <a:xfrm>
          <a:off x="2984500" y="14859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0</xdr:rowOff>
    </xdr:from>
    <xdr:ext cx="0" cy="292100"/>
    <xdr:sp macro="" textlink="">
      <xdr:nvSpPr>
        <xdr:cNvPr id="2410" name="Text Box 6">
          <a:extLst>
            <a:ext uri="{FF2B5EF4-FFF2-40B4-BE49-F238E27FC236}">
              <a16:creationId xmlns:a16="http://schemas.microsoft.com/office/drawing/2014/main" id="{8707C7A2-1FB9-F740-A9CE-7615BD9F3995}"/>
            </a:ext>
          </a:extLst>
        </xdr:cNvPr>
        <xdr:cNvSpPr txBox="1">
          <a:spLocks noChangeArrowheads="1"/>
        </xdr:cNvSpPr>
      </xdr:nvSpPr>
      <xdr:spPr bwMode="auto">
        <a:xfrm>
          <a:off x="2984500" y="14859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0</xdr:rowOff>
    </xdr:from>
    <xdr:ext cx="0" cy="292100"/>
    <xdr:sp macro="" textlink="">
      <xdr:nvSpPr>
        <xdr:cNvPr id="2411" name="Text Box 10">
          <a:extLst>
            <a:ext uri="{FF2B5EF4-FFF2-40B4-BE49-F238E27FC236}">
              <a16:creationId xmlns:a16="http://schemas.microsoft.com/office/drawing/2014/main" id="{EB52F7F8-99B9-124D-ACB7-56F09B11C4DF}"/>
            </a:ext>
          </a:extLst>
        </xdr:cNvPr>
        <xdr:cNvSpPr txBox="1">
          <a:spLocks noChangeArrowheads="1"/>
        </xdr:cNvSpPr>
      </xdr:nvSpPr>
      <xdr:spPr bwMode="auto">
        <a:xfrm>
          <a:off x="2984500" y="14859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0</xdr:rowOff>
    </xdr:from>
    <xdr:ext cx="0" cy="292100"/>
    <xdr:sp macro="" textlink="">
      <xdr:nvSpPr>
        <xdr:cNvPr id="2412" name="Text Box 6">
          <a:extLst>
            <a:ext uri="{FF2B5EF4-FFF2-40B4-BE49-F238E27FC236}">
              <a16:creationId xmlns:a16="http://schemas.microsoft.com/office/drawing/2014/main" id="{BE2301F4-A6F5-5442-A3FB-3A2D2EAF533C}"/>
            </a:ext>
          </a:extLst>
        </xdr:cNvPr>
        <xdr:cNvSpPr txBox="1">
          <a:spLocks noChangeArrowheads="1"/>
        </xdr:cNvSpPr>
      </xdr:nvSpPr>
      <xdr:spPr bwMode="auto">
        <a:xfrm>
          <a:off x="2984500" y="14859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0</xdr:rowOff>
    </xdr:from>
    <xdr:ext cx="0" cy="292100"/>
    <xdr:sp macro="" textlink="">
      <xdr:nvSpPr>
        <xdr:cNvPr id="2413" name="Text Box 10">
          <a:extLst>
            <a:ext uri="{FF2B5EF4-FFF2-40B4-BE49-F238E27FC236}">
              <a16:creationId xmlns:a16="http://schemas.microsoft.com/office/drawing/2014/main" id="{3EB0F5F8-3132-E14F-AF69-D4663C18286B}"/>
            </a:ext>
          </a:extLst>
        </xdr:cNvPr>
        <xdr:cNvSpPr txBox="1">
          <a:spLocks noChangeArrowheads="1"/>
        </xdr:cNvSpPr>
      </xdr:nvSpPr>
      <xdr:spPr bwMode="auto">
        <a:xfrm>
          <a:off x="2984500" y="14859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0</xdr:rowOff>
    </xdr:from>
    <xdr:ext cx="0" cy="292100"/>
    <xdr:sp macro="" textlink="">
      <xdr:nvSpPr>
        <xdr:cNvPr id="2414" name="Text Box 6">
          <a:extLst>
            <a:ext uri="{FF2B5EF4-FFF2-40B4-BE49-F238E27FC236}">
              <a16:creationId xmlns:a16="http://schemas.microsoft.com/office/drawing/2014/main" id="{A606B807-BB36-F040-AF7F-8516EBAA1B87}"/>
            </a:ext>
          </a:extLst>
        </xdr:cNvPr>
        <xdr:cNvSpPr txBox="1">
          <a:spLocks noChangeArrowheads="1"/>
        </xdr:cNvSpPr>
      </xdr:nvSpPr>
      <xdr:spPr bwMode="auto">
        <a:xfrm>
          <a:off x="2984500" y="14859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0</xdr:rowOff>
    </xdr:from>
    <xdr:ext cx="0" cy="292100"/>
    <xdr:sp macro="" textlink="">
      <xdr:nvSpPr>
        <xdr:cNvPr id="2415" name="Text Box 10">
          <a:extLst>
            <a:ext uri="{FF2B5EF4-FFF2-40B4-BE49-F238E27FC236}">
              <a16:creationId xmlns:a16="http://schemas.microsoft.com/office/drawing/2014/main" id="{745190E0-70F3-D442-B628-BB398F339BE0}"/>
            </a:ext>
          </a:extLst>
        </xdr:cNvPr>
        <xdr:cNvSpPr txBox="1">
          <a:spLocks noChangeArrowheads="1"/>
        </xdr:cNvSpPr>
      </xdr:nvSpPr>
      <xdr:spPr bwMode="auto">
        <a:xfrm>
          <a:off x="2984500" y="14859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0</xdr:rowOff>
    </xdr:from>
    <xdr:ext cx="0" cy="292100"/>
    <xdr:sp macro="" textlink="">
      <xdr:nvSpPr>
        <xdr:cNvPr id="2416" name="Text Box 6">
          <a:extLst>
            <a:ext uri="{FF2B5EF4-FFF2-40B4-BE49-F238E27FC236}">
              <a16:creationId xmlns:a16="http://schemas.microsoft.com/office/drawing/2014/main" id="{66161B57-1777-B346-8F6E-6B1CAE2E1E99}"/>
            </a:ext>
          </a:extLst>
        </xdr:cNvPr>
        <xdr:cNvSpPr txBox="1">
          <a:spLocks noChangeArrowheads="1"/>
        </xdr:cNvSpPr>
      </xdr:nvSpPr>
      <xdr:spPr bwMode="auto">
        <a:xfrm>
          <a:off x="2984500" y="14859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0</xdr:rowOff>
    </xdr:from>
    <xdr:ext cx="0" cy="292100"/>
    <xdr:sp macro="" textlink="">
      <xdr:nvSpPr>
        <xdr:cNvPr id="2417" name="Text Box 10">
          <a:extLst>
            <a:ext uri="{FF2B5EF4-FFF2-40B4-BE49-F238E27FC236}">
              <a16:creationId xmlns:a16="http://schemas.microsoft.com/office/drawing/2014/main" id="{9AB1591E-7EE0-B74C-9C1B-A019A15CEED0}"/>
            </a:ext>
          </a:extLst>
        </xdr:cNvPr>
        <xdr:cNvSpPr txBox="1">
          <a:spLocks noChangeArrowheads="1"/>
        </xdr:cNvSpPr>
      </xdr:nvSpPr>
      <xdr:spPr bwMode="auto">
        <a:xfrm>
          <a:off x="2984500" y="14859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0</xdr:rowOff>
    </xdr:from>
    <xdr:ext cx="0" cy="292100"/>
    <xdr:sp macro="" textlink="">
      <xdr:nvSpPr>
        <xdr:cNvPr id="2418" name="Text Box 6">
          <a:extLst>
            <a:ext uri="{FF2B5EF4-FFF2-40B4-BE49-F238E27FC236}">
              <a16:creationId xmlns:a16="http://schemas.microsoft.com/office/drawing/2014/main" id="{F348FA91-293B-6349-8387-4C0D6B427E06}"/>
            </a:ext>
          </a:extLst>
        </xdr:cNvPr>
        <xdr:cNvSpPr txBox="1">
          <a:spLocks noChangeArrowheads="1"/>
        </xdr:cNvSpPr>
      </xdr:nvSpPr>
      <xdr:spPr bwMode="auto">
        <a:xfrm>
          <a:off x="2984500" y="14859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0</xdr:rowOff>
    </xdr:from>
    <xdr:ext cx="0" cy="292100"/>
    <xdr:sp macro="" textlink="">
      <xdr:nvSpPr>
        <xdr:cNvPr id="2419" name="Text Box 10">
          <a:extLst>
            <a:ext uri="{FF2B5EF4-FFF2-40B4-BE49-F238E27FC236}">
              <a16:creationId xmlns:a16="http://schemas.microsoft.com/office/drawing/2014/main" id="{5C89AC17-211B-F54F-B34F-73C573B9E834}"/>
            </a:ext>
          </a:extLst>
        </xdr:cNvPr>
        <xdr:cNvSpPr txBox="1">
          <a:spLocks noChangeArrowheads="1"/>
        </xdr:cNvSpPr>
      </xdr:nvSpPr>
      <xdr:spPr bwMode="auto">
        <a:xfrm>
          <a:off x="2984500" y="14859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0</xdr:rowOff>
    </xdr:from>
    <xdr:ext cx="0" cy="292100"/>
    <xdr:sp macro="" textlink="">
      <xdr:nvSpPr>
        <xdr:cNvPr id="2420" name="Text Box 6">
          <a:extLst>
            <a:ext uri="{FF2B5EF4-FFF2-40B4-BE49-F238E27FC236}">
              <a16:creationId xmlns:a16="http://schemas.microsoft.com/office/drawing/2014/main" id="{38806A05-B7D6-5848-9244-9E5D06D752F8}"/>
            </a:ext>
          </a:extLst>
        </xdr:cNvPr>
        <xdr:cNvSpPr txBox="1">
          <a:spLocks noChangeArrowheads="1"/>
        </xdr:cNvSpPr>
      </xdr:nvSpPr>
      <xdr:spPr bwMode="auto">
        <a:xfrm>
          <a:off x="2984500" y="14859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0</xdr:rowOff>
    </xdr:from>
    <xdr:ext cx="0" cy="292100"/>
    <xdr:sp macro="" textlink="">
      <xdr:nvSpPr>
        <xdr:cNvPr id="2421" name="Text Box 10">
          <a:extLst>
            <a:ext uri="{FF2B5EF4-FFF2-40B4-BE49-F238E27FC236}">
              <a16:creationId xmlns:a16="http://schemas.microsoft.com/office/drawing/2014/main" id="{34A84C46-276E-3346-B973-9DAE58189296}"/>
            </a:ext>
          </a:extLst>
        </xdr:cNvPr>
        <xdr:cNvSpPr txBox="1">
          <a:spLocks noChangeArrowheads="1"/>
        </xdr:cNvSpPr>
      </xdr:nvSpPr>
      <xdr:spPr bwMode="auto">
        <a:xfrm>
          <a:off x="2984500" y="14859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0</xdr:rowOff>
    </xdr:from>
    <xdr:ext cx="0" cy="292100"/>
    <xdr:sp macro="" textlink="">
      <xdr:nvSpPr>
        <xdr:cNvPr id="2422" name="Text Box 6">
          <a:extLst>
            <a:ext uri="{FF2B5EF4-FFF2-40B4-BE49-F238E27FC236}">
              <a16:creationId xmlns:a16="http://schemas.microsoft.com/office/drawing/2014/main" id="{3FB9397E-30AC-AD48-B076-887B4537CE24}"/>
            </a:ext>
          </a:extLst>
        </xdr:cNvPr>
        <xdr:cNvSpPr txBox="1">
          <a:spLocks noChangeArrowheads="1"/>
        </xdr:cNvSpPr>
      </xdr:nvSpPr>
      <xdr:spPr bwMode="auto">
        <a:xfrm>
          <a:off x="2984500" y="14859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0</xdr:rowOff>
    </xdr:from>
    <xdr:ext cx="0" cy="292100"/>
    <xdr:sp macro="" textlink="">
      <xdr:nvSpPr>
        <xdr:cNvPr id="2423" name="Text Box 10">
          <a:extLst>
            <a:ext uri="{FF2B5EF4-FFF2-40B4-BE49-F238E27FC236}">
              <a16:creationId xmlns:a16="http://schemas.microsoft.com/office/drawing/2014/main" id="{BF6DC142-E1B2-9349-B355-B50A4B9C2032}"/>
            </a:ext>
          </a:extLst>
        </xdr:cNvPr>
        <xdr:cNvSpPr txBox="1">
          <a:spLocks noChangeArrowheads="1"/>
        </xdr:cNvSpPr>
      </xdr:nvSpPr>
      <xdr:spPr bwMode="auto">
        <a:xfrm>
          <a:off x="2984500" y="14859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0</xdr:rowOff>
    </xdr:from>
    <xdr:ext cx="0" cy="292100"/>
    <xdr:sp macro="" textlink="">
      <xdr:nvSpPr>
        <xdr:cNvPr id="2424" name="Text Box 6">
          <a:extLst>
            <a:ext uri="{FF2B5EF4-FFF2-40B4-BE49-F238E27FC236}">
              <a16:creationId xmlns:a16="http://schemas.microsoft.com/office/drawing/2014/main" id="{A7215D53-D690-7343-8084-C668B19368A2}"/>
            </a:ext>
          </a:extLst>
        </xdr:cNvPr>
        <xdr:cNvSpPr txBox="1">
          <a:spLocks noChangeArrowheads="1"/>
        </xdr:cNvSpPr>
      </xdr:nvSpPr>
      <xdr:spPr bwMode="auto">
        <a:xfrm>
          <a:off x="2984500" y="14859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0</xdr:rowOff>
    </xdr:from>
    <xdr:ext cx="0" cy="292100"/>
    <xdr:sp macro="" textlink="">
      <xdr:nvSpPr>
        <xdr:cNvPr id="2425" name="Text Box 10">
          <a:extLst>
            <a:ext uri="{FF2B5EF4-FFF2-40B4-BE49-F238E27FC236}">
              <a16:creationId xmlns:a16="http://schemas.microsoft.com/office/drawing/2014/main" id="{007151A8-550F-994B-853B-D6458807A179}"/>
            </a:ext>
          </a:extLst>
        </xdr:cNvPr>
        <xdr:cNvSpPr txBox="1">
          <a:spLocks noChangeArrowheads="1"/>
        </xdr:cNvSpPr>
      </xdr:nvSpPr>
      <xdr:spPr bwMode="auto">
        <a:xfrm>
          <a:off x="2984500" y="14859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0</xdr:rowOff>
    </xdr:from>
    <xdr:ext cx="0" cy="292100"/>
    <xdr:sp macro="" textlink="">
      <xdr:nvSpPr>
        <xdr:cNvPr id="2426" name="Text Box 6">
          <a:extLst>
            <a:ext uri="{FF2B5EF4-FFF2-40B4-BE49-F238E27FC236}">
              <a16:creationId xmlns:a16="http://schemas.microsoft.com/office/drawing/2014/main" id="{0CFE54E8-4BF2-404F-A5B5-D17636B661C7}"/>
            </a:ext>
          </a:extLst>
        </xdr:cNvPr>
        <xdr:cNvSpPr txBox="1">
          <a:spLocks noChangeArrowheads="1"/>
        </xdr:cNvSpPr>
      </xdr:nvSpPr>
      <xdr:spPr bwMode="auto">
        <a:xfrm>
          <a:off x="2984500" y="14859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0</xdr:rowOff>
    </xdr:from>
    <xdr:ext cx="0" cy="292100"/>
    <xdr:sp macro="" textlink="">
      <xdr:nvSpPr>
        <xdr:cNvPr id="2427" name="Text Box 10">
          <a:extLst>
            <a:ext uri="{FF2B5EF4-FFF2-40B4-BE49-F238E27FC236}">
              <a16:creationId xmlns:a16="http://schemas.microsoft.com/office/drawing/2014/main" id="{24AFB66E-8544-704F-B574-BD39192CEE0D}"/>
            </a:ext>
          </a:extLst>
        </xdr:cNvPr>
        <xdr:cNvSpPr txBox="1">
          <a:spLocks noChangeArrowheads="1"/>
        </xdr:cNvSpPr>
      </xdr:nvSpPr>
      <xdr:spPr bwMode="auto">
        <a:xfrm>
          <a:off x="2984500" y="14859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0</xdr:rowOff>
    </xdr:from>
    <xdr:ext cx="0" cy="292100"/>
    <xdr:sp macro="" textlink="">
      <xdr:nvSpPr>
        <xdr:cNvPr id="2428" name="Text Box 6">
          <a:extLst>
            <a:ext uri="{FF2B5EF4-FFF2-40B4-BE49-F238E27FC236}">
              <a16:creationId xmlns:a16="http://schemas.microsoft.com/office/drawing/2014/main" id="{C536F75B-911A-2C41-89E9-EE2509089DA5}"/>
            </a:ext>
          </a:extLst>
        </xdr:cNvPr>
        <xdr:cNvSpPr txBox="1">
          <a:spLocks noChangeArrowheads="1"/>
        </xdr:cNvSpPr>
      </xdr:nvSpPr>
      <xdr:spPr bwMode="auto">
        <a:xfrm>
          <a:off x="2984500" y="14859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0</xdr:rowOff>
    </xdr:from>
    <xdr:ext cx="0" cy="292100"/>
    <xdr:sp macro="" textlink="">
      <xdr:nvSpPr>
        <xdr:cNvPr id="2429" name="Text Box 10">
          <a:extLst>
            <a:ext uri="{FF2B5EF4-FFF2-40B4-BE49-F238E27FC236}">
              <a16:creationId xmlns:a16="http://schemas.microsoft.com/office/drawing/2014/main" id="{5601FB0B-90DB-BE46-9562-28E2A9E2808E}"/>
            </a:ext>
          </a:extLst>
        </xdr:cNvPr>
        <xdr:cNvSpPr txBox="1">
          <a:spLocks noChangeArrowheads="1"/>
        </xdr:cNvSpPr>
      </xdr:nvSpPr>
      <xdr:spPr bwMode="auto">
        <a:xfrm>
          <a:off x="2984500" y="14859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0</xdr:rowOff>
    </xdr:from>
    <xdr:ext cx="0" cy="292100"/>
    <xdr:sp macro="" textlink="">
      <xdr:nvSpPr>
        <xdr:cNvPr id="2430" name="Text Box 6">
          <a:extLst>
            <a:ext uri="{FF2B5EF4-FFF2-40B4-BE49-F238E27FC236}">
              <a16:creationId xmlns:a16="http://schemas.microsoft.com/office/drawing/2014/main" id="{2B8FF5C0-1118-EF45-B076-74FC046BE3C0}"/>
            </a:ext>
          </a:extLst>
        </xdr:cNvPr>
        <xdr:cNvSpPr txBox="1">
          <a:spLocks noChangeArrowheads="1"/>
        </xdr:cNvSpPr>
      </xdr:nvSpPr>
      <xdr:spPr bwMode="auto">
        <a:xfrm>
          <a:off x="2984500" y="14859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0</xdr:rowOff>
    </xdr:from>
    <xdr:ext cx="0" cy="292100"/>
    <xdr:sp macro="" textlink="">
      <xdr:nvSpPr>
        <xdr:cNvPr id="2431" name="Text Box 10">
          <a:extLst>
            <a:ext uri="{FF2B5EF4-FFF2-40B4-BE49-F238E27FC236}">
              <a16:creationId xmlns:a16="http://schemas.microsoft.com/office/drawing/2014/main" id="{9782924A-BA5B-6C46-8031-4D2B6A225964}"/>
            </a:ext>
          </a:extLst>
        </xdr:cNvPr>
        <xdr:cNvSpPr txBox="1">
          <a:spLocks noChangeArrowheads="1"/>
        </xdr:cNvSpPr>
      </xdr:nvSpPr>
      <xdr:spPr bwMode="auto">
        <a:xfrm>
          <a:off x="2984500" y="14859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0</xdr:rowOff>
    </xdr:from>
    <xdr:ext cx="0" cy="292100"/>
    <xdr:sp macro="" textlink="">
      <xdr:nvSpPr>
        <xdr:cNvPr id="2432" name="Text Box 6">
          <a:extLst>
            <a:ext uri="{FF2B5EF4-FFF2-40B4-BE49-F238E27FC236}">
              <a16:creationId xmlns:a16="http://schemas.microsoft.com/office/drawing/2014/main" id="{0567509B-59D6-D949-9127-6C388A630E92}"/>
            </a:ext>
          </a:extLst>
        </xdr:cNvPr>
        <xdr:cNvSpPr txBox="1">
          <a:spLocks noChangeArrowheads="1"/>
        </xdr:cNvSpPr>
      </xdr:nvSpPr>
      <xdr:spPr bwMode="auto">
        <a:xfrm>
          <a:off x="2984500" y="14859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0</xdr:rowOff>
    </xdr:from>
    <xdr:ext cx="0" cy="292100"/>
    <xdr:sp macro="" textlink="">
      <xdr:nvSpPr>
        <xdr:cNvPr id="2433" name="Text Box 10">
          <a:extLst>
            <a:ext uri="{FF2B5EF4-FFF2-40B4-BE49-F238E27FC236}">
              <a16:creationId xmlns:a16="http://schemas.microsoft.com/office/drawing/2014/main" id="{944512A5-BADC-6C41-9C5F-1C40411EAC04}"/>
            </a:ext>
          </a:extLst>
        </xdr:cNvPr>
        <xdr:cNvSpPr txBox="1">
          <a:spLocks noChangeArrowheads="1"/>
        </xdr:cNvSpPr>
      </xdr:nvSpPr>
      <xdr:spPr bwMode="auto">
        <a:xfrm>
          <a:off x="2984500" y="14859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152400</xdr:rowOff>
    </xdr:from>
    <xdr:ext cx="0" cy="292100"/>
    <xdr:sp macro="" textlink="">
      <xdr:nvSpPr>
        <xdr:cNvPr id="2434" name="Text Box 6">
          <a:extLst>
            <a:ext uri="{FF2B5EF4-FFF2-40B4-BE49-F238E27FC236}">
              <a16:creationId xmlns:a16="http://schemas.microsoft.com/office/drawing/2014/main" id="{63370263-3A3E-0344-A14E-2D1DBA9B260A}"/>
            </a:ext>
          </a:extLst>
        </xdr:cNvPr>
        <xdr:cNvSpPr txBox="1">
          <a:spLocks noChangeArrowheads="1"/>
        </xdr:cNvSpPr>
      </xdr:nvSpPr>
      <xdr:spPr bwMode="auto">
        <a:xfrm>
          <a:off x="2984500" y="15011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152400</xdr:rowOff>
    </xdr:from>
    <xdr:ext cx="0" cy="292100"/>
    <xdr:sp macro="" textlink="">
      <xdr:nvSpPr>
        <xdr:cNvPr id="2435" name="Text Box 10">
          <a:extLst>
            <a:ext uri="{FF2B5EF4-FFF2-40B4-BE49-F238E27FC236}">
              <a16:creationId xmlns:a16="http://schemas.microsoft.com/office/drawing/2014/main" id="{119962DB-4529-C649-B3EC-709A68D77BBB}"/>
            </a:ext>
          </a:extLst>
        </xdr:cNvPr>
        <xdr:cNvSpPr txBox="1">
          <a:spLocks noChangeArrowheads="1"/>
        </xdr:cNvSpPr>
      </xdr:nvSpPr>
      <xdr:spPr bwMode="auto">
        <a:xfrm>
          <a:off x="2984500" y="15011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0</xdr:rowOff>
    </xdr:from>
    <xdr:ext cx="0" cy="292100"/>
    <xdr:sp macro="" textlink="">
      <xdr:nvSpPr>
        <xdr:cNvPr id="2436" name="Text Box 6">
          <a:extLst>
            <a:ext uri="{FF2B5EF4-FFF2-40B4-BE49-F238E27FC236}">
              <a16:creationId xmlns:a16="http://schemas.microsoft.com/office/drawing/2014/main" id="{AA1E53EC-B7C3-A849-B6D7-D8F6633DC67B}"/>
            </a:ext>
          </a:extLst>
        </xdr:cNvPr>
        <xdr:cNvSpPr txBox="1">
          <a:spLocks noChangeArrowheads="1"/>
        </xdr:cNvSpPr>
      </xdr:nvSpPr>
      <xdr:spPr bwMode="auto">
        <a:xfrm>
          <a:off x="2984500" y="14859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0</xdr:rowOff>
    </xdr:from>
    <xdr:ext cx="0" cy="292100"/>
    <xdr:sp macro="" textlink="">
      <xdr:nvSpPr>
        <xdr:cNvPr id="2437" name="Text Box 10">
          <a:extLst>
            <a:ext uri="{FF2B5EF4-FFF2-40B4-BE49-F238E27FC236}">
              <a16:creationId xmlns:a16="http://schemas.microsoft.com/office/drawing/2014/main" id="{20A48942-5B8B-CD42-B4A0-ED523A42F3C1}"/>
            </a:ext>
          </a:extLst>
        </xdr:cNvPr>
        <xdr:cNvSpPr txBox="1">
          <a:spLocks noChangeArrowheads="1"/>
        </xdr:cNvSpPr>
      </xdr:nvSpPr>
      <xdr:spPr bwMode="auto">
        <a:xfrm>
          <a:off x="2984500" y="14859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0</xdr:rowOff>
    </xdr:from>
    <xdr:ext cx="0" cy="292100"/>
    <xdr:sp macro="" textlink="">
      <xdr:nvSpPr>
        <xdr:cNvPr id="2438" name="Text Box 6">
          <a:extLst>
            <a:ext uri="{FF2B5EF4-FFF2-40B4-BE49-F238E27FC236}">
              <a16:creationId xmlns:a16="http://schemas.microsoft.com/office/drawing/2014/main" id="{F9423087-2C7F-284C-8B60-E4467975DC91}"/>
            </a:ext>
          </a:extLst>
        </xdr:cNvPr>
        <xdr:cNvSpPr txBox="1">
          <a:spLocks noChangeArrowheads="1"/>
        </xdr:cNvSpPr>
      </xdr:nvSpPr>
      <xdr:spPr bwMode="auto">
        <a:xfrm>
          <a:off x="2984500" y="14859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0</xdr:rowOff>
    </xdr:from>
    <xdr:ext cx="0" cy="292100"/>
    <xdr:sp macro="" textlink="">
      <xdr:nvSpPr>
        <xdr:cNvPr id="2439" name="Text Box 10">
          <a:extLst>
            <a:ext uri="{FF2B5EF4-FFF2-40B4-BE49-F238E27FC236}">
              <a16:creationId xmlns:a16="http://schemas.microsoft.com/office/drawing/2014/main" id="{7DA8ED45-DFB8-DE4C-B5EE-47F63AEB397D}"/>
            </a:ext>
          </a:extLst>
        </xdr:cNvPr>
        <xdr:cNvSpPr txBox="1">
          <a:spLocks noChangeArrowheads="1"/>
        </xdr:cNvSpPr>
      </xdr:nvSpPr>
      <xdr:spPr bwMode="auto">
        <a:xfrm>
          <a:off x="2984500" y="14859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0</xdr:rowOff>
    </xdr:from>
    <xdr:ext cx="0" cy="292100"/>
    <xdr:sp macro="" textlink="">
      <xdr:nvSpPr>
        <xdr:cNvPr id="2440" name="Text Box 6">
          <a:extLst>
            <a:ext uri="{FF2B5EF4-FFF2-40B4-BE49-F238E27FC236}">
              <a16:creationId xmlns:a16="http://schemas.microsoft.com/office/drawing/2014/main" id="{50913AB0-4ABB-A54C-A085-2371B7D16B92}"/>
            </a:ext>
          </a:extLst>
        </xdr:cNvPr>
        <xdr:cNvSpPr txBox="1">
          <a:spLocks noChangeArrowheads="1"/>
        </xdr:cNvSpPr>
      </xdr:nvSpPr>
      <xdr:spPr bwMode="auto">
        <a:xfrm>
          <a:off x="2984500" y="14859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0</xdr:rowOff>
    </xdr:from>
    <xdr:ext cx="0" cy="292100"/>
    <xdr:sp macro="" textlink="">
      <xdr:nvSpPr>
        <xdr:cNvPr id="2441" name="Text Box 10">
          <a:extLst>
            <a:ext uri="{FF2B5EF4-FFF2-40B4-BE49-F238E27FC236}">
              <a16:creationId xmlns:a16="http://schemas.microsoft.com/office/drawing/2014/main" id="{A73FE850-F022-D84C-8779-3AA27168C7B4}"/>
            </a:ext>
          </a:extLst>
        </xdr:cNvPr>
        <xdr:cNvSpPr txBox="1">
          <a:spLocks noChangeArrowheads="1"/>
        </xdr:cNvSpPr>
      </xdr:nvSpPr>
      <xdr:spPr bwMode="auto">
        <a:xfrm>
          <a:off x="2984500" y="14859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152400</xdr:rowOff>
    </xdr:from>
    <xdr:ext cx="0" cy="292100"/>
    <xdr:sp macro="" textlink="">
      <xdr:nvSpPr>
        <xdr:cNvPr id="2442" name="Text Box 6">
          <a:extLst>
            <a:ext uri="{FF2B5EF4-FFF2-40B4-BE49-F238E27FC236}">
              <a16:creationId xmlns:a16="http://schemas.microsoft.com/office/drawing/2014/main" id="{75E4D64F-39B0-F140-BA6F-46B5EE63D286}"/>
            </a:ext>
          </a:extLst>
        </xdr:cNvPr>
        <xdr:cNvSpPr txBox="1">
          <a:spLocks noChangeArrowheads="1"/>
        </xdr:cNvSpPr>
      </xdr:nvSpPr>
      <xdr:spPr bwMode="auto">
        <a:xfrm>
          <a:off x="2984500" y="15011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152400</xdr:rowOff>
    </xdr:from>
    <xdr:ext cx="0" cy="292100"/>
    <xdr:sp macro="" textlink="">
      <xdr:nvSpPr>
        <xdr:cNvPr id="2443" name="Text Box 10">
          <a:extLst>
            <a:ext uri="{FF2B5EF4-FFF2-40B4-BE49-F238E27FC236}">
              <a16:creationId xmlns:a16="http://schemas.microsoft.com/office/drawing/2014/main" id="{4E6D344C-629D-F540-AC46-250157AC3FCA}"/>
            </a:ext>
          </a:extLst>
        </xdr:cNvPr>
        <xdr:cNvSpPr txBox="1">
          <a:spLocks noChangeArrowheads="1"/>
        </xdr:cNvSpPr>
      </xdr:nvSpPr>
      <xdr:spPr bwMode="auto">
        <a:xfrm>
          <a:off x="2984500" y="15011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101600</xdr:rowOff>
    </xdr:from>
    <xdr:ext cx="0" cy="292100"/>
    <xdr:sp macro="" textlink="">
      <xdr:nvSpPr>
        <xdr:cNvPr id="2444" name="Text Box 6">
          <a:extLst>
            <a:ext uri="{FF2B5EF4-FFF2-40B4-BE49-F238E27FC236}">
              <a16:creationId xmlns:a16="http://schemas.microsoft.com/office/drawing/2014/main" id="{3B88575B-F50A-3844-B90E-B4904DFEB3B6}"/>
            </a:ext>
          </a:extLst>
        </xdr:cNvPr>
        <xdr:cNvSpPr txBox="1">
          <a:spLocks noChangeArrowheads="1"/>
        </xdr:cNvSpPr>
      </xdr:nvSpPr>
      <xdr:spPr bwMode="auto">
        <a:xfrm>
          <a:off x="2984500" y="1496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152400</xdr:rowOff>
    </xdr:from>
    <xdr:ext cx="0" cy="292100"/>
    <xdr:sp macro="" textlink="">
      <xdr:nvSpPr>
        <xdr:cNvPr id="2445" name="Text Box 10">
          <a:extLst>
            <a:ext uri="{FF2B5EF4-FFF2-40B4-BE49-F238E27FC236}">
              <a16:creationId xmlns:a16="http://schemas.microsoft.com/office/drawing/2014/main" id="{52AE6B8B-3865-F445-B935-546536B0E067}"/>
            </a:ext>
          </a:extLst>
        </xdr:cNvPr>
        <xdr:cNvSpPr txBox="1">
          <a:spLocks noChangeArrowheads="1"/>
        </xdr:cNvSpPr>
      </xdr:nvSpPr>
      <xdr:spPr bwMode="auto">
        <a:xfrm>
          <a:off x="2984500" y="15011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647700</xdr:colOff>
      <xdr:row>28</xdr:row>
      <xdr:rowOff>0</xdr:rowOff>
    </xdr:from>
    <xdr:ext cx="0" cy="292100"/>
    <xdr:sp macro="" textlink="">
      <xdr:nvSpPr>
        <xdr:cNvPr id="2446" name="Text Box 6">
          <a:extLst>
            <a:ext uri="{FF2B5EF4-FFF2-40B4-BE49-F238E27FC236}">
              <a16:creationId xmlns:a16="http://schemas.microsoft.com/office/drawing/2014/main" id="{AD8B4D9B-686F-084D-BF42-76B6287CAC15}"/>
            </a:ext>
          </a:extLst>
        </xdr:cNvPr>
        <xdr:cNvSpPr txBox="1">
          <a:spLocks noChangeArrowheads="1"/>
        </xdr:cNvSpPr>
      </xdr:nvSpPr>
      <xdr:spPr bwMode="auto">
        <a:xfrm>
          <a:off x="3022600" y="14859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0</xdr:rowOff>
    </xdr:from>
    <xdr:ext cx="0" cy="292100"/>
    <xdr:sp macro="" textlink="">
      <xdr:nvSpPr>
        <xdr:cNvPr id="2447" name="Text Box 10">
          <a:extLst>
            <a:ext uri="{FF2B5EF4-FFF2-40B4-BE49-F238E27FC236}">
              <a16:creationId xmlns:a16="http://schemas.microsoft.com/office/drawing/2014/main" id="{A79C88D3-0C75-124C-AA7F-6B62366A7841}"/>
            </a:ext>
          </a:extLst>
        </xdr:cNvPr>
        <xdr:cNvSpPr txBox="1">
          <a:spLocks noChangeArrowheads="1"/>
        </xdr:cNvSpPr>
      </xdr:nvSpPr>
      <xdr:spPr bwMode="auto">
        <a:xfrm>
          <a:off x="2984500" y="14859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0</xdr:rowOff>
    </xdr:from>
    <xdr:ext cx="0" cy="292100"/>
    <xdr:sp macro="" textlink="">
      <xdr:nvSpPr>
        <xdr:cNvPr id="2448" name="Text Box 6">
          <a:extLst>
            <a:ext uri="{FF2B5EF4-FFF2-40B4-BE49-F238E27FC236}">
              <a16:creationId xmlns:a16="http://schemas.microsoft.com/office/drawing/2014/main" id="{8085B480-6048-B644-87C4-C6733B91742B}"/>
            </a:ext>
          </a:extLst>
        </xdr:cNvPr>
        <xdr:cNvSpPr txBox="1">
          <a:spLocks noChangeArrowheads="1"/>
        </xdr:cNvSpPr>
      </xdr:nvSpPr>
      <xdr:spPr bwMode="auto">
        <a:xfrm>
          <a:off x="2984500" y="14859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0</xdr:rowOff>
    </xdr:from>
    <xdr:ext cx="0" cy="292100"/>
    <xdr:sp macro="" textlink="">
      <xdr:nvSpPr>
        <xdr:cNvPr id="2449" name="Text Box 10">
          <a:extLst>
            <a:ext uri="{FF2B5EF4-FFF2-40B4-BE49-F238E27FC236}">
              <a16:creationId xmlns:a16="http://schemas.microsoft.com/office/drawing/2014/main" id="{769F1A1C-76BA-3D4A-9576-4C0FBAF330C7}"/>
            </a:ext>
          </a:extLst>
        </xdr:cNvPr>
        <xdr:cNvSpPr txBox="1">
          <a:spLocks noChangeArrowheads="1"/>
        </xdr:cNvSpPr>
      </xdr:nvSpPr>
      <xdr:spPr bwMode="auto">
        <a:xfrm>
          <a:off x="2984500" y="14859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0</xdr:rowOff>
    </xdr:from>
    <xdr:ext cx="0" cy="292100"/>
    <xdr:sp macro="" textlink="">
      <xdr:nvSpPr>
        <xdr:cNvPr id="2450" name="Text Box 6">
          <a:extLst>
            <a:ext uri="{FF2B5EF4-FFF2-40B4-BE49-F238E27FC236}">
              <a16:creationId xmlns:a16="http://schemas.microsoft.com/office/drawing/2014/main" id="{932393CE-A49F-4249-8400-F68AD81CA147}"/>
            </a:ext>
          </a:extLst>
        </xdr:cNvPr>
        <xdr:cNvSpPr txBox="1">
          <a:spLocks noChangeArrowheads="1"/>
        </xdr:cNvSpPr>
      </xdr:nvSpPr>
      <xdr:spPr bwMode="auto">
        <a:xfrm>
          <a:off x="2984500" y="14859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0</xdr:rowOff>
    </xdr:from>
    <xdr:ext cx="0" cy="292100"/>
    <xdr:sp macro="" textlink="">
      <xdr:nvSpPr>
        <xdr:cNvPr id="2451" name="Text Box 10">
          <a:extLst>
            <a:ext uri="{FF2B5EF4-FFF2-40B4-BE49-F238E27FC236}">
              <a16:creationId xmlns:a16="http://schemas.microsoft.com/office/drawing/2014/main" id="{7C77D9C1-650E-3340-BA29-587E5FE30DF3}"/>
            </a:ext>
          </a:extLst>
        </xdr:cNvPr>
        <xdr:cNvSpPr txBox="1">
          <a:spLocks noChangeArrowheads="1"/>
        </xdr:cNvSpPr>
      </xdr:nvSpPr>
      <xdr:spPr bwMode="auto">
        <a:xfrm>
          <a:off x="2984500" y="14859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0</xdr:rowOff>
    </xdr:from>
    <xdr:ext cx="0" cy="292100"/>
    <xdr:sp macro="" textlink="">
      <xdr:nvSpPr>
        <xdr:cNvPr id="2452" name="Text Box 6">
          <a:extLst>
            <a:ext uri="{FF2B5EF4-FFF2-40B4-BE49-F238E27FC236}">
              <a16:creationId xmlns:a16="http://schemas.microsoft.com/office/drawing/2014/main" id="{4B0D0C69-EF6D-FE48-AF62-6324F0742A92}"/>
            </a:ext>
          </a:extLst>
        </xdr:cNvPr>
        <xdr:cNvSpPr txBox="1">
          <a:spLocks noChangeArrowheads="1"/>
        </xdr:cNvSpPr>
      </xdr:nvSpPr>
      <xdr:spPr bwMode="auto">
        <a:xfrm>
          <a:off x="2984500" y="14859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0</xdr:rowOff>
    </xdr:from>
    <xdr:ext cx="0" cy="292100"/>
    <xdr:sp macro="" textlink="">
      <xdr:nvSpPr>
        <xdr:cNvPr id="2453" name="Text Box 10">
          <a:extLst>
            <a:ext uri="{FF2B5EF4-FFF2-40B4-BE49-F238E27FC236}">
              <a16:creationId xmlns:a16="http://schemas.microsoft.com/office/drawing/2014/main" id="{CE92BED4-A87A-F14C-ABF1-F8BDF4E3BC86}"/>
            </a:ext>
          </a:extLst>
        </xdr:cNvPr>
        <xdr:cNvSpPr txBox="1">
          <a:spLocks noChangeArrowheads="1"/>
        </xdr:cNvSpPr>
      </xdr:nvSpPr>
      <xdr:spPr bwMode="auto">
        <a:xfrm>
          <a:off x="2984500" y="14859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0</xdr:rowOff>
    </xdr:from>
    <xdr:ext cx="0" cy="292100"/>
    <xdr:sp macro="" textlink="">
      <xdr:nvSpPr>
        <xdr:cNvPr id="2454" name="Text Box 6">
          <a:extLst>
            <a:ext uri="{FF2B5EF4-FFF2-40B4-BE49-F238E27FC236}">
              <a16:creationId xmlns:a16="http://schemas.microsoft.com/office/drawing/2014/main" id="{67467792-7A54-F64D-8979-68ED6EB4314E}"/>
            </a:ext>
          </a:extLst>
        </xdr:cNvPr>
        <xdr:cNvSpPr txBox="1">
          <a:spLocks noChangeArrowheads="1"/>
        </xdr:cNvSpPr>
      </xdr:nvSpPr>
      <xdr:spPr bwMode="auto">
        <a:xfrm>
          <a:off x="2984500" y="14859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0</xdr:rowOff>
    </xdr:from>
    <xdr:ext cx="0" cy="292100"/>
    <xdr:sp macro="" textlink="">
      <xdr:nvSpPr>
        <xdr:cNvPr id="2455" name="Text Box 10">
          <a:extLst>
            <a:ext uri="{FF2B5EF4-FFF2-40B4-BE49-F238E27FC236}">
              <a16:creationId xmlns:a16="http://schemas.microsoft.com/office/drawing/2014/main" id="{8854387C-A592-604E-AB28-C627C3E118B5}"/>
            </a:ext>
          </a:extLst>
        </xdr:cNvPr>
        <xdr:cNvSpPr txBox="1">
          <a:spLocks noChangeArrowheads="1"/>
        </xdr:cNvSpPr>
      </xdr:nvSpPr>
      <xdr:spPr bwMode="auto">
        <a:xfrm>
          <a:off x="2984500" y="14859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456" name="Text Box 6">
          <a:extLst>
            <a:ext uri="{FF2B5EF4-FFF2-40B4-BE49-F238E27FC236}">
              <a16:creationId xmlns:a16="http://schemas.microsoft.com/office/drawing/2014/main" id="{B3A2DB70-D235-474B-AE43-627C8A0AA6DC}"/>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457" name="Text Box 10">
          <a:extLst>
            <a:ext uri="{FF2B5EF4-FFF2-40B4-BE49-F238E27FC236}">
              <a16:creationId xmlns:a16="http://schemas.microsoft.com/office/drawing/2014/main" id="{80071BA2-14B9-CA4F-921F-33B9DF829A20}"/>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101600</xdr:rowOff>
    </xdr:from>
    <xdr:ext cx="0" cy="292100"/>
    <xdr:sp macro="" textlink="">
      <xdr:nvSpPr>
        <xdr:cNvPr id="2458" name="Text Box 6">
          <a:extLst>
            <a:ext uri="{FF2B5EF4-FFF2-40B4-BE49-F238E27FC236}">
              <a16:creationId xmlns:a16="http://schemas.microsoft.com/office/drawing/2014/main" id="{E8FAC95B-1C70-F34C-9E68-C05709232702}"/>
            </a:ext>
          </a:extLst>
        </xdr:cNvPr>
        <xdr:cNvSpPr txBox="1">
          <a:spLocks noChangeArrowheads="1"/>
        </xdr:cNvSpPr>
      </xdr:nvSpPr>
      <xdr:spPr bwMode="auto">
        <a:xfrm>
          <a:off x="29845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459" name="Text Box 10">
          <a:extLst>
            <a:ext uri="{FF2B5EF4-FFF2-40B4-BE49-F238E27FC236}">
              <a16:creationId xmlns:a16="http://schemas.microsoft.com/office/drawing/2014/main" id="{B5ECD650-B20E-E248-85D0-BB5006C98083}"/>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460" name="Text Box 6">
          <a:extLst>
            <a:ext uri="{FF2B5EF4-FFF2-40B4-BE49-F238E27FC236}">
              <a16:creationId xmlns:a16="http://schemas.microsoft.com/office/drawing/2014/main" id="{32169DF3-B501-DF48-BD0A-6DF4152BBA59}"/>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461" name="Text Box 10">
          <a:extLst>
            <a:ext uri="{FF2B5EF4-FFF2-40B4-BE49-F238E27FC236}">
              <a16:creationId xmlns:a16="http://schemas.microsoft.com/office/drawing/2014/main" id="{EEEC6922-7AE4-9041-B5C0-3A2869E09D51}"/>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101600</xdr:rowOff>
    </xdr:from>
    <xdr:ext cx="0" cy="292100"/>
    <xdr:sp macro="" textlink="">
      <xdr:nvSpPr>
        <xdr:cNvPr id="2462" name="Text Box 6">
          <a:extLst>
            <a:ext uri="{FF2B5EF4-FFF2-40B4-BE49-F238E27FC236}">
              <a16:creationId xmlns:a16="http://schemas.microsoft.com/office/drawing/2014/main" id="{A2FEEBDA-4C23-5A4F-A0E7-06AD03E327A2}"/>
            </a:ext>
          </a:extLst>
        </xdr:cNvPr>
        <xdr:cNvSpPr txBox="1">
          <a:spLocks noChangeArrowheads="1"/>
        </xdr:cNvSpPr>
      </xdr:nvSpPr>
      <xdr:spPr bwMode="auto">
        <a:xfrm>
          <a:off x="29845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463" name="Text Box 10">
          <a:extLst>
            <a:ext uri="{FF2B5EF4-FFF2-40B4-BE49-F238E27FC236}">
              <a16:creationId xmlns:a16="http://schemas.microsoft.com/office/drawing/2014/main" id="{D1617673-4E33-3644-ABA7-B926C1B34143}"/>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464" name="Text Box 6">
          <a:extLst>
            <a:ext uri="{FF2B5EF4-FFF2-40B4-BE49-F238E27FC236}">
              <a16:creationId xmlns:a16="http://schemas.microsoft.com/office/drawing/2014/main" id="{5D3D4742-B6EA-CE44-9C82-F87C4D868267}"/>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465" name="Text Box 10">
          <a:extLst>
            <a:ext uri="{FF2B5EF4-FFF2-40B4-BE49-F238E27FC236}">
              <a16:creationId xmlns:a16="http://schemas.microsoft.com/office/drawing/2014/main" id="{9CF63F74-DB98-F346-BE74-7F8E9814C2D4}"/>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101600</xdr:rowOff>
    </xdr:from>
    <xdr:ext cx="0" cy="292100"/>
    <xdr:sp macro="" textlink="">
      <xdr:nvSpPr>
        <xdr:cNvPr id="2466" name="Text Box 6">
          <a:extLst>
            <a:ext uri="{FF2B5EF4-FFF2-40B4-BE49-F238E27FC236}">
              <a16:creationId xmlns:a16="http://schemas.microsoft.com/office/drawing/2014/main" id="{EEA06AC6-47B0-1F4A-B99B-A993976A6088}"/>
            </a:ext>
          </a:extLst>
        </xdr:cNvPr>
        <xdr:cNvSpPr txBox="1">
          <a:spLocks noChangeArrowheads="1"/>
        </xdr:cNvSpPr>
      </xdr:nvSpPr>
      <xdr:spPr bwMode="auto">
        <a:xfrm>
          <a:off x="29845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467" name="Text Box 10">
          <a:extLst>
            <a:ext uri="{FF2B5EF4-FFF2-40B4-BE49-F238E27FC236}">
              <a16:creationId xmlns:a16="http://schemas.microsoft.com/office/drawing/2014/main" id="{98897A21-7A8F-1648-91D0-D9EEA969F4BB}"/>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101600</xdr:rowOff>
    </xdr:from>
    <xdr:ext cx="0" cy="292100"/>
    <xdr:sp macro="" textlink="">
      <xdr:nvSpPr>
        <xdr:cNvPr id="2468" name="Text Box 6">
          <a:extLst>
            <a:ext uri="{FF2B5EF4-FFF2-40B4-BE49-F238E27FC236}">
              <a16:creationId xmlns:a16="http://schemas.microsoft.com/office/drawing/2014/main" id="{4CD05A47-CE41-BE4E-BF22-D1497855891A}"/>
            </a:ext>
          </a:extLst>
        </xdr:cNvPr>
        <xdr:cNvSpPr txBox="1">
          <a:spLocks noChangeArrowheads="1"/>
        </xdr:cNvSpPr>
      </xdr:nvSpPr>
      <xdr:spPr bwMode="auto">
        <a:xfrm>
          <a:off x="29845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469" name="Text Box 10">
          <a:extLst>
            <a:ext uri="{FF2B5EF4-FFF2-40B4-BE49-F238E27FC236}">
              <a16:creationId xmlns:a16="http://schemas.microsoft.com/office/drawing/2014/main" id="{39816DD0-5EB5-0A4A-90F1-CBD397D5C206}"/>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470" name="Text Box 6">
          <a:extLst>
            <a:ext uri="{FF2B5EF4-FFF2-40B4-BE49-F238E27FC236}">
              <a16:creationId xmlns:a16="http://schemas.microsoft.com/office/drawing/2014/main" id="{742016C8-DAE8-DC49-8E91-50CF9CC8AA32}"/>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471" name="Text Box 10">
          <a:extLst>
            <a:ext uri="{FF2B5EF4-FFF2-40B4-BE49-F238E27FC236}">
              <a16:creationId xmlns:a16="http://schemas.microsoft.com/office/drawing/2014/main" id="{F5E657DC-3C69-1D47-86CC-A53E6F88BE8B}"/>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101600</xdr:rowOff>
    </xdr:from>
    <xdr:ext cx="0" cy="292100"/>
    <xdr:sp macro="" textlink="">
      <xdr:nvSpPr>
        <xdr:cNvPr id="2472" name="Text Box 6">
          <a:extLst>
            <a:ext uri="{FF2B5EF4-FFF2-40B4-BE49-F238E27FC236}">
              <a16:creationId xmlns:a16="http://schemas.microsoft.com/office/drawing/2014/main" id="{E39CC901-02C0-974D-973D-183F2B3C4C88}"/>
            </a:ext>
          </a:extLst>
        </xdr:cNvPr>
        <xdr:cNvSpPr txBox="1">
          <a:spLocks noChangeArrowheads="1"/>
        </xdr:cNvSpPr>
      </xdr:nvSpPr>
      <xdr:spPr bwMode="auto">
        <a:xfrm>
          <a:off x="29845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473" name="Text Box 10">
          <a:extLst>
            <a:ext uri="{FF2B5EF4-FFF2-40B4-BE49-F238E27FC236}">
              <a16:creationId xmlns:a16="http://schemas.microsoft.com/office/drawing/2014/main" id="{219DDD29-19F5-A946-9864-C6F84BDB8814}"/>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474" name="Text Box 6">
          <a:extLst>
            <a:ext uri="{FF2B5EF4-FFF2-40B4-BE49-F238E27FC236}">
              <a16:creationId xmlns:a16="http://schemas.microsoft.com/office/drawing/2014/main" id="{EE14E1D4-A8C6-204D-886C-90CE29E1C2C6}"/>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475" name="Text Box 10">
          <a:extLst>
            <a:ext uri="{FF2B5EF4-FFF2-40B4-BE49-F238E27FC236}">
              <a16:creationId xmlns:a16="http://schemas.microsoft.com/office/drawing/2014/main" id="{AD692A9B-E84C-C549-B08F-8AC8C65EB378}"/>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101600</xdr:rowOff>
    </xdr:from>
    <xdr:ext cx="0" cy="292100"/>
    <xdr:sp macro="" textlink="">
      <xdr:nvSpPr>
        <xdr:cNvPr id="2476" name="Text Box 6">
          <a:extLst>
            <a:ext uri="{FF2B5EF4-FFF2-40B4-BE49-F238E27FC236}">
              <a16:creationId xmlns:a16="http://schemas.microsoft.com/office/drawing/2014/main" id="{C569C5CE-DE68-5441-98E5-684B44ACE8E1}"/>
            </a:ext>
          </a:extLst>
        </xdr:cNvPr>
        <xdr:cNvSpPr txBox="1">
          <a:spLocks noChangeArrowheads="1"/>
        </xdr:cNvSpPr>
      </xdr:nvSpPr>
      <xdr:spPr bwMode="auto">
        <a:xfrm>
          <a:off x="29845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477" name="Text Box 10">
          <a:extLst>
            <a:ext uri="{FF2B5EF4-FFF2-40B4-BE49-F238E27FC236}">
              <a16:creationId xmlns:a16="http://schemas.microsoft.com/office/drawing/2014/main" id="{3B26A2F4-FE00-8845-A738-2C5F336DAB4F}"/>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478" name="Text Box 6">
          <a:extLst>
            <a:ext uri="{FF2B5EF4-FFF2-40B4-BE49-F238E27FC236}">
              <a16:creationId xmlns:a16="http://schemas.microsoft.com/office/drawing/2014/main" id="{17536728-B9BF-7B42-842E-FF03A37819DF}"/>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479" name="Text Box 10">
          <a:extLst>
            <a:ext uri="{FF2B5EF4-FFF2-40B4-BE49-F238E27FC236}">
              <a16:creationId xmlns:a16="http://schemas.microsoft.com/office/drawing/2014/main" id="{35DBE954-6B3A-6840-9DBD-CD7A939B72FF}"/>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101600</xdr:rowOff>
    </xdr:from>
    <xdr:ext cx="0" cy="292100"/>
    <xdr:sp macro="" textlink="">
      <xdr:nvSpPr>
        <xdr:cNvPr id="2480" name="Text Box 6">
          <a:extLst>
            <a:ext uri="{FF2B5EF4-FFF2-40B4-BE49-F238E27FC236}">
              <a16:creationId xmlns:a16="http://schemas.microsoft.com/office/drawing/2014/main" id="{74139F6E-6CA1-8749-A23F-7FEC3DCE1089}"/>
            </a:ext>
          </a:extLst>
        </xdr:cNvPr>
        <xdr:cNvSpPr txBox="1">
          <a:spLocks noChangeArrowheads="1"/>
        </xdr:cNvSpPr>
      </xdr:nvSpPr>
      <xdr:spPr bwMode="auto">
        <a:xfrm>
          <a:off x="29845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481" name="Text Box 10">
          <a:extLst>
            <a:ext uri="{FF2B5EF4-FFF2-40B4-BE49-F238E27FC236}">
              <a16:creationId xmlns:a16="http://schemas.microsoft.com/office/drawing/2014/main" id="{F2083D76-85E4-CC43-8F59-972362F9B663}"/>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101600</xdr:rowOff>
    </xdr:from>
    <xdr:ext cx="0" cy="292100"/>
    <xdr:sp macro="" textlink="">
      <xdr:nvSpPr>
        <xdr:cNvPr id="2482" name="Text Box 6">
          <a:extLst>
            <a:ext uri="{FF2B5EF4-FFF2-40B4-BE49-F238E27FC236}">
              <a16:creationId xmlns:a16="http://schemas.microsoft.com/office/drawing/2014/main" id="{1CE4DD7D-EBAA-B447-8186-B02DDFE13882}"/>
            </a:ext>
          </a:extLst>
        </xdr:cNvPr>
        <xdr:cNvSpPr txBox="1">
          <a:spLocks noChangeArrowheads="1"/>
        </xdr:cNvSpPr>
      </xdr:nvSpPr>
      <xdr:spPr bwMode="auto">
        <a:xfrm>
          <a:off x="29845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483" name="Text Box 10">
          <a:extLst>
            <a:ext uri="{FF2B5EF4-FFF2-40B4-BE49-F238E27FC236}">
              <a16:creationId xmlns:a16="http://schemas.microsoft.com/office/drawing/2014/main" id="{6A3C72FA-BF54-FF44-952C-F9C02D086F47}"/>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484" name="Text Box 6">
          <a:extLst>
            <a:ext uri="{FF2B5EF4-FFF2-40B4-BE49-F238E27FC236}">
              <a16:creationId xmlns:a16="http://schemas.microsoft.com/office/drawing/2014/main" id="{317F1229-C7AF-6D4F-9149-FA2ED68D3AE9}"/>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485" name="Text Box 10">
          <a:extLst>
            <a:ext uri="{FF2B5EF4-FFF2-40B4-BE49-F238E27FC236}">
              <a16:creationId xmlns:a16="http://schemas.microsoft.com/office/drawing/2014/main" id="{D97889BB-777E-3A43-BE22-A3E8F1A2C2E6}"/>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101600</xdr:rowOff>
    </xdr:from>
    <xdr:ext cx="0" cy="292100"/>
    <xdr:sp macro="" textlink="">
      <xdr:nvSpPr>
        <xdr:cNvPr id="2486" name="Text Box 6">
          <a:extLst>
            <a:ext uri="{FF2B5EF4-FFF2-40B4-BE49-F238E27FC236}">
              <a16:creationId xmlns:a16="http://schemas.microsoft.com/office/drawing/2014/main" id="{B0C7101F-93F9-3A4E-A811-F4ADB57CFB1F}"/>
            </a:ext>
          </a:extLst>
        </xdr:cNvPr>
        <xdr:cNvSpPr txBox="1">
          <a:spLocks noChangeArrowheads="1"/>
        </xdr:cNvSpPr>
      </xdr:nvSpPr>
      <xdr:spPr bwMode="auto">
        <a:xfrm>
          <a:off x="29845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487" name="Text Box 10">
          <a:extLst>
            <a:ext uri="{FF2B5EF4-FFF2-40B4-BE49-F238E27FC236}">
              <a16:creationId xmlns:a16="http://schemas.microsoft.com/office/drawing/2014/main" id="{4C77FBB5-F646-4E48-86F9-B0EF2764054F}"/>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660400</xdr:colOff>
      <xdr:row>29</xdr:row>
      <xdr:rowOff>152400</xdr:rowOff>
    </xdr:from>
    <xdr:ext cx="0" cy="292100"/>
    <xdr:sp macro="" textlink="">
      <xdr:nvSpPr>
        <xdr:cNvPr id="2488" name="Text Box 6">
          <a:extLst>
            <a:ext uri="{FF2B5EF4-FFF2-40B4-BE49-F238E27FC236}">
              <a16:creationId xmlns:a16="http://schemas.microsoft.com/office/drawing/2014/main" id="{6023A51A-06CF-1E49-9F76-CAA7460553F1}"/>
            </a:ext>
          </a:extLst>
        </xdr:cNvPr>
        <xdr:cNvSpPr txBox="1">
          <a:spLocks noChangeArrowheads="1"/>
        </xdr:cNvSpPr>
      </xdr:nvSpPr>
      <xdr:spPr bwMode="auto">
        <a:xfrm>
          <a:off x="30353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489" name="Text Box 10">
          <a:extLst>
            <a:ext uri="{FF2B5EF4-FFF2-40B4-BE49-F238E27FC236}">
              <a16:creationId xmlns:a16="http://schemas.microsoft.com/office/drawing/2014/main" id="{6D68C466-2E29-C34D-A5DA-BC5B6F2761D4}"/>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101600</xdr:rowOff>
    </xdr:from>
    <xdr:ext cx="0" cy="292100"/>
    <xdr:sp macro="" textlink="">
      <xdr:nvSpPr>
        <xdr:cNvPr id="2490" name="Text Box 6">
          <a:extLst>
            <a:ext uri="{FF2B5EF4-FFF2-40B4-BE49-F238E27FC236}">
              <a16:creationId xmlns:a16="http://schemas.microsoft.com/office/drawing/2014/main" id="{D5B8270D-B563-6F4D-98B8-57E25AE5DA9D}"/>
            </a:ext>
          </a:extLst>
        </xdr:cNvPr>
        <xdr:cNvSpPr txBox="1">
          <a:spLocks noChangeArrowheads="1"/>
        </xdr:cNvSpPr>
      </xdr:nvSpPr>
      <xdr:spPr bwMode="auto">
        <a:xfrm>
          <a:off x="29845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491" name="Text Box 10">
          <a:extLst>
            <a:ext uri="{FF2B5EF4-FFF2-40B4-BE49-F238E27FC236}">
              <a16:creationId xmlns:a16="http://schemas.microsoft.com/office/drawing/2014/main" id="{9508FDF1-006E-E442-A8D1-6BD4FB44DE3F}"/>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492" name="Text Box 6">
          <a:extLst>
            <a:ext uri="{FF2B5EF4-FFF2-40B4-BE49-F238E27FC236}">
              <a16:creationId xmlns:a16="http://schemas.microsoft.com/office/drawing/2014/main" id="{B4E3B694-FC9E-834A-A28B-60F0525C7C93}"/>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493" name="Text Box 10">
          <a:extLst>
            <a:ext uri="{FF2B5EF4-FFF2-40B4-BE49-F238E27FC236}">
              <a16:creationId xmlns:a16="http://schemas.microsoft.com/office/drawing/2014/main" id="{E293EC92-F555-244E-B89A-29E429B01D2B}"/>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101600</xdr:rowOff>
    </xdr:from>
    <xdr:ext cx="0" cy="292100"/>
    <xdr:sp macro="" textlink="">
      <xdr:nvSpPr>
        <xdr:cNvPr id="2494" name="Text Box 6">
          <a:extLst>
            <a:ext uri="{FF2B5EF4-FFF2-40B4-BE49-F238E27FC236}">
              <a16:creationId xmlns:a16="http://schemas.microsoft.com/office/drawing/2014/main" id="{BC052001-2189-BC43-AEE6-15DC85704117}"/>
            </a:ext>
          </a:extLst>
        </xdr:cNvPr>
        <xdr:cNvSpPr txBox="1">
          <a:spLocks noChangeArrowheads="1"/>
        </xdr:cNvSpPr>
      </xdr:nvSpPr>
      <xdr:spPr bwMode="auto">
        <a:xfrm>
          <a:off x="29845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495" name="Text Box 10">
          <a:extLst>
            <a:ext uri="{FF2B5EF4-FFF2-40B4-BE49-F238E27FC236}">
              <a16:creationId xmlns:a16="http://schemas.microsoft.com/office/drawing/2014/main" id="{4940561B-7C04-0443-9A38-6F72439A6020}"/>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496" name="Text Box 6">
          <a:extLst>
            <a:ext uri="{FF2B5EF4-FFF2-40B4-BE49-F238E27FC236}">
              <a16:creationId xmlns:a16="http://schemas.microsoft.com/office/drawing/2014/main" id="{E4502D8F-AA21-F043-AF1E-19CECF163601}"/>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497" name="Text Box 10">
          <a:extLst>
            <a:ext uri="{FF2B5EF4-FFF2-40B4-BE49-F238E27FC236}">
              <a16:creationId xmlns:a16="http://schemas.microsoft.com/office/drawing/2014/main" id="{2922CA80-D90B-A240-92A0-C52908F70D9D}"/>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101600</xdr:rowOff>
    </xdr:from>
    <xdr:ext cx="0" cy="292100"/>
    <xdr:sp macro="" textlink="">
      <xdr:nvSpPr>
        <xdr:cNvPr id="2498" name="Text Box 6">
          <a:extLst>
            <a:ext uri="{FF2B5EF4-FFF2-40B4-BE49-F238E27FC236}">
              <a16:creationId xmlns:a16="http://schemas.microsoft.com/office/drawing/2014/main" id="{AE553427-5F42-904F-904C-DD225E09EFCE}"/>
            </a:ext>
          </a:extLst>
        </xdr:cNvPr>
        <xdr:cNvSpPr txBox="1">
          <a:spLocks noChangeArrowheads="1"/>
        </xdr:cNvSpPr>
      </xdr:nvSpPr>
      <xdr:spPr bwMode="auto">
        <a:xfrm>
          <a:off x="29845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499" name="Text Box 10">
          <a:extLst>
            <a:ext uri="{FF2B5EF4-FFF2-40B4-BE49-F238E27FC236}">
              <a16:creationId xmlns:a16="http://schemas.microsoft.com/office/drawing/2014/main" id="{390E5076-7A06-0F4F-A1D6-EDBBAEBBAEA8}"/>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101600</xdr:rowOff>
    </xdr:from>
    <xdr:ext cx="0" cy="292100"/>
    <xdr:sp macro="" textlink="">
      <xdr:nvSpPr>
        <xdr:cNvPr id="2500" name="Text Box 6">
          <a:extLst>
            <a:ext uri="{FF2B5EF4-FFF2-40B4-BE49-F238E27FC236}">
              <a16:creationId xmlns:a16="http://schemas.microsoft.com/office/drawing/2014/main" id="{FF82D843-71C4-5C4C-A3A2-D6048E6E2EA1}"/>
            </a:ext>
          </a:extLst>
        </xdr:cNvPr>
        <xdr:cNvSpPr txBox="1">
          <a:spLocks noChangeArrowheads="1"/>
        </xdr:cNvSpPr>
      </xdr:nvSpPr>
      <xdr:spPr bwMode="auto">
        <a:xfrm>
          <a:off x="29845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501" name="Text Box 10">
          <a:extLst>
            <a:ext uri="{FF2B5EF4-FFF2-40B4-BE49-F238E27FC236}">
              <a16:creationId xmlns:a16="http://schemas.microsoft.com/office/drawing/2014/main" id="{E094CB8B-6631-F44A-A3E6-1D12397E846F}"/>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502" name="Text Box 6">
          <a:extLst>
            <a:ext uri="{FF2B5EF4-FFF2-40B4-BE49-F238E27FC236}">
              <a16:creationId xmlns:a16="http://schemas.microsoft.com/office/drawing/2014/main" id="{9564BC69-BBB9-7548-BD5C-7C21ABB27F3F}"/>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503" name="Text Box 10">
          <a:extLst>
            <a:ext uri="{FF2B5EF4-FFF2-40B4-BE49-F238E27FC236}">
              <a16:creationId xmlns:a16="http://schemas.microsoft.com/office/drawing/2014/main" id="{4213542C-F62C-E54C-9D14-F8C61539761A}"/>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101600</xdr:rowOff>
    </xdr:from>
    <xdr:ext cx="0" cy="292100"/>
    <xdr:sp macro="" textlink="">
      <xdr:nvSpPr>
        <xdr:cNvPr id="2504" name="Text Box 6">
          <a:extLst>
            <a:ext uri="{FF2B5EF4-FFF2-40B4-BE49-F238E27FC236}">
              <a16:creationId xmlns:a16="http://schemas.microsoft.com/office/drawing/2014/main" id="{858A4C66-11E1-7541-9B72-2F3F0792FFC8}"/>
            </a:ext>
          </a:extLst>
        </xdr:cNvPr>
        <xdr:cNvSpPr txBox="1">
          <a:spLocks noChangeArrowheads="1"/>
        </xdr:cNvSpPr>
      </xdr:nvSpPr>
      <xdr:spPr bwMode="auto">
        <a:xfrm>
          <a:off x="29845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505" name="Text Box 10">
          <a:extLst>
            <a:ext uri="{FF2B5EF4-FFF2-40B4-BE49-F238E27FC236}">
              <a16:creationId xmlns:a16="http://schemas.microsoft.com/office/drawing/2014/main" id="{077C76E7-9D11-204A-93AA-9D3D9EA8F386}"/>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506" name="Text Box 6">
          <a:extLst>
            <a:ext uri="{FF2B5EF4-FFF2-40B4-BE49-F238E27FC236}">
              <a16:creationId xmlns:a16="http://schemas.microsoft.com/office/drawing/2014/main" id="{98EE31EE-FD94-2C41-90FC-12E887DAA486}"/>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507" name="Text Box 10">
          <a:extLst>
            <a:ext uri="{FF2B5EF4-FFF2-40B4-BE49-F238E27FC236}">
              <a16:creationId xmlns:a16="http://schemas.microsoft.com/office/drawing/2014/main" id="{D65139C2-ECDF-CB46-8A6F-3484F332E4D3}"/>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101600</xdr:rowOff>
    </xdr:from>
    <xdr:ext cx="0" cy="292100"/>
    <xdr:sp macro="" textlink="">
      <xdr:nvSpPr>
        <xdr:cNvPr id="2508" name="Text Box 6">
          <a:extLst>
            <a:ext uri="{FF2B5EF4-FFF2-40B4-BE49-F238E27FC236}">
              <a16:creationId xmlns:a16="http://schemas.microsoft.com/office/drawing/2014/main" id="{F02DCAE7-DE0B-6D46-9DC4-982901E1E376}"/>
            </a:ext>
          </a:extLst>
        </xdr:cNvPr>
        <xdr:cNvSpPr txBox="1">
          <a:spLocks noChangeArrowheads="1"/>
        </xdr:cNvSpPr>
      </xdr:nvSpPr>
      <xdr:spPr bwMode="auto">
        <a:xfrm>
          <a:off x="29845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509" name="Text Box 10">
          <a:extLst>
            <a:ext uri="{FF2B5EF4-FFF2-40B4-BE49-F238E27FC236}">
              <a16:creationId xmlns:a16="http://schemas.microsoft.com/office/drawing/2014/main" id="{E96E2D01-A69A-0845-9CB4-553F58C10F6A}"/>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510" name="Text Box 6">
          <a:extLst>
            <a:ext uri="{FF2B5EF4-FFF2-40B4-BE49-F238E27FC236}">
              <a16:creationId xmlns:a16="http://schemas.microsoft.com/office/drawing/2014/main" id="{A2B4625F-7FA8-6542-AE06-95A9582864AB}"/>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511" name="Text Box 10">
          <a:extLst>
            <a:ext uri="{FF2B5EF4-FFF2-40B4-BE49-F238E27FC236}">
              <a16:creationId xmlns:a16="http://schemas.microsoft.com/office/drawing/2014/main" id="{821CB090-6D35-3643-A9CF-3C79DD37FA15}"/>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101600</xdr:rowOff>
    </xdr:from>
    <xdr:ext cx="0" cy="292100"/>
    <xdr:sp macro="" textlink="">
      <xdr:nvSpPr>
        <xdr:cNvPr id="2512" name="Text Box 6">
          <a:extLst>
            <a:ext uri="{FF2B5EF4-FFF2-40B4-BE49-F238E27FC236}">
              <a16:creationId xmlns:a16="http://schemas.microsoft.com/office/drawing/2014/main" id="{F4A4B2E7-65C7-6B41-8560-B0905C176F41}"/>
            </a:ext>
          </a:extLst>
        </xdr:cNvPr>
        <xdr:cNvSpPr txBox="1">
          <a:spLocks noChangeArrowheads="1"/>
        </xdr:cNvSpPr>
      </xdr:nvSpPr>
      <xdr:spPr bwMode="auto">
        <a:xfrm>
          <a:off x="29845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513" name="Text Box 10">
          <a:extLst>
            <a:ext uri="{FF2B5EF4-FFF2-40B4-BE49-F238E27FC236}">
              <a16:creationId xmlns:a16="http://schemas.microsoft.com/office/drawing/2014/main" id="{E52A1F65-EC83-0347-8DB9-ECF5CBFF3565}"/>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101600</xdr:rowOff>
    </xdr:from>
    <xdr:ext cx="0" cy="292100"/>
    <xdr:sp macro="" textlink="">
      <xdr:nvSpPr>
        <xdr:cNvPr id="2514" name="Text Box 6">
          <a:extLst>
            <a:ext uri="{FF2B5EF4-FFF2-40B4-BE49-F238E27FC236}">
              <a16:creationId xmlns:a16="http://schemas.microsoft.com/office/drawing/2014/main" id="{AB84ECB6-F5FF-5444-A98E-E3FA0ED5A788}"/>
            </a:ext>
          </a:extLst>
        </xdr:cNvPr>
        <xdr:cNvSpPr txBox="1">
          <a:spLocks noChangeArrowheads="1"/>
        </xdr:cNvSpPr>
      </xdr:nvSpPr>
      <xdr:spPr bwMode="auto">
        <a:xfrm>
          <a:off x="29845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515" name="Text Box 10">
          <a:extLst>
            <a:ext uri="{FF2B5EF4-FFF2-40B4-BE49-F238E27FC236}">
              <a16:creationId xmlns:a16="http://schemas.microsoft.com/office/drawing/2014/main" id="{6102C0CB-86EC-9F47-81A5-29AE701C2D48}"/>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516" name="Text Box 6">
          <a:extLst>
            <a:ext uri="{FF2B5EF4-FFF2-40B4-BE49-F238E27FC236}">
              <a16:creationId xmlns:a16="http://schemas.microsoft.com/office/drawing/2014/main" id="{90067FF1-DF27-1843-AD1C-17FD56A30C2F}"/>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517" name="Text Box 10">
          <a:extLst>
            <a:ext uri="{FF2B5EF4-FFF2-40B4-BE49-F238E27FC236}">
              <a16:creationId xmlns:a16="http://schemas.microsoft.com/office/drawing/2014/main" id="{0F676A15-08EF-2544-8C15-396FE8CA5995}"/>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101600</xdr:rowOff>
    </xdr:from>
    <xdr:ext cx="0" cy="292100"/>
    <xdr:sp macro="" textlink="">
      <xdr:nvSpPr>
        <xdr:cNvPr id="2518" name="Text Box 6">
          <a:extLst>
            <a:ext uri="{FF2B5EF4-FFF2-40B4-BE49-F238E27FC236}">
              <a16:creationId xmlns:a16="http://schemas.microsoft.com/office/drawing/2014/main" id="{F6BEAF17-4390-954F-A844-BADB85F02176}"/>
            </a:ext>
          </a:extLst>
        </xdr:cNvPr>
        <xdr:cNvSpPr txBox="1">
          <a:spLocks noChangeArrowheads="1"/>
        </xdr:cNvSpPr>
      </xdr:nvSpPr>
      <xdr:spPr bwMode="auto">
        <a:xfrm>
          <a:off x="2984500" y="14668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29</xdr:row>
      <xdr:rowOff>152400</xdr:rowOff>
    </xdr:from>
    <xdr:ext cx="0" cy="292100"/>
    <xdr:sp macro="" textlink="">
      <xdr:nvSpPr>
        <xdr:cNvPr id="2519" name="Text Box 10">
          <a:extLst>
            <a:ext uri="{FF2B5EF4-FFF2-40B4-BE49-F238E27FC236}">
              <a16:creationId xmlns:a16="http://schemas.microsoft.com/office/drawing/2014/main" id="{3B0FFAA5-79A6-5740-8DCC-4CD920D695A2}"/>
            </a:ext>
          </a:extLst>
        </xdr:cNvPr>
        <xdr:cNvSpPr txBox="1">
          <a:spLocks noChangeArrowheads="1"/>
        </xdr:cNvSpPr>
      </xdr:nvSpPr>
      <xdr:spPr bwMode="auto">
        <a:xfrm>
          <a:off x="2984500" y="14719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152400</xdr:rowOff>
    </xdr:from>
    <xdr:ext cx="0" cy="292100"/>
    <xdr:sp macro="" textlink="">
      <xdr:nvSpPr>
        <xdr:cNvPr id="2520" name="Text Box 6">
          <a:extLst>
            <a:ext uri="{FF2B5EF4-FFF2-40B4-BE49-F238E27FC236}">
              <a16:creationId xmlns:a16="http://schemas.microsoft.com/office/drawing/2014/main" id="{FFDF52DF-8D4D-EF45-9BC9-C4E9775E68AD}"/>
            </a:ext>
          </a:extLst>
        </xdr:cNvPr>
        <xdr:cNvSpPr txBox="1">
          <a:spLocks noChangeArrowheads="1"/>
        </xdr:cNvSpPr>
      </xdr:nvSpPr>
      <xdr:spPr bwMode="auto">
        <a:xfrm>
          <a:off x="2984500" y="15011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152400</xdr:rowOff>
    </xdr:from>
    <xdr:ext cx="0" cy="292100"/>
    <xdr:sp macro="" textlink="">
      <xdr:nvSpPr>
        <xdr:cNvPr id="2521" name="Text Box 10">
          <a:extLst>
            <a:ext uri="{FF2B5EF4-FFF2-40B4-BE49-F238E27FC236}">
              <a16:creationId xmlns:a16="http://schemas.microsoft.com/office/drawing/2014/main" id="{27E2F275-3F18-594B-8B3D-6EEC9F633E29}"/>
            </a:ext>
          </a:extLst>
        </xdr:cNvPr>
        <xdr:cNvSpPr txBox="1">
          <a:spLocks noChangeArrowheads="1"/>
        </xdr:cNvSpPr>
      </xdr:nvSpPr>
      <xdr:spPr bwMode="auto">
        <a:xfrm>
          <a:off x="2984500" y="15011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152400</xdr:rowOff>
    </xdr:from>
    <xdr:ext cx="0" cy="292100"/>
    <xdr:sp macro="" textlink="">
      <xdr:nvSpPr>
        <xdr:cNvPr id="2522" name="Text Box 6">
          <a:extLst>
            <a:ext uri="{FF2B5EF4-FFF2-40B4-BE49-F238E27FC236}">
              <a16:creationId xmlns:a16="http://schemas.microsoft.com/office/drawing/2014/main" id="{26089DF2-B6B9-8F49-A3FA-EB4FCC7E46A6}"/>
            </a:ext>
          </a:extLst>
        </xdr:cNvPr>
        <xdr:cNvSpPr txBox="1">
          <a:spLocks noChangeArrowheads="1"/>
        </xdr:cNvSpPr>
      </xdr:nvSpPr>
      <xdr:spPr bwMode="auto">
        <a:xfrm>
          <a:off x="2984500" y="15011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152400</xdr:rowOff>
    </xdr:from>
    <xdr:ext cx="0" cy="292100"/>
    <xdr:sp macro="" textlink="">
      <xdr:nvSpPr>
        <xdr:cNvPr id="2523" name="Text Box 10">
          <a:extLst>
            <a:ext uri="{FF2B5EF4-FFF2-40B4-BE49-F238E27FC236}">
              <a16:creationId xmlns:a16="http://schemas.microsoft.com/office/drawing/2014/main" id="{6A3BCB20-A829-4F4C-B5A2-9DEA721FE385}"/>
            </a:ext>
          </a:extLst>
        </xdr:cNvPr>
        <xdr:cNvSpPr txBox="1">
          <a:spLocks noChangeArrowheads="1"/>
        </xdr:cNvSpPr>
      </xdr:nvSpPr>
      <xdr:spPr bwMode="auto">
        <a:xfrm>
          <a:off x="2984500" y="15011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152400</xdr:rowOff>
    </xdr:from>
    <xdr:ext cx="0" cy="292100"/>
    <xdr:sp macro="" textlink="">
      <xdr:nvSpPr>
        <xdr:cNvPr id="2524" name="Text Box 6">
          <a:extLst>
            <a:ext uri="{FF2B5EF4-FFF2-40B4-BE49-F238E27FC236}">
              <a16:creationId xmlns:a16="http://schemas.microsoft.com/office/drawing/2014/main" id="{0291C573-BA1A-4541-9ADC-9AC6E38895C8}"/>
            </a:ext>
          </a:extLst>
        </xdr:cNvPr>
        <xdr:cNvSpPr txBox="1">
          <a:spLocks noChangeArrowheads="1"/>
        </xdr:cNvSpPr>
      </xdr:nvSpPr>
      <xdr:spPr bwMode="auto">
        <a:xfrm>
          <a:off x="2984500" y="15011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152400</xdr:rowOff>
    </xdr:from>
    <xdr:ext cx="0" cy="292100"/>
    <xdr:sp macro="" textlink="">
      <xdr:nvSpPr>
        <xdr:cNvPr id="2525" name="Text Box 10">
          <a:extLst>
            <a:ext uri="{FF2B5EF4-FFF2-40B4-BE49-F238E27FC236}">
              <a16:creationId xmlns:a16="http://schemas.microsoft.com/office/drawing/2014/main" id="{24E46B98-4146-9E4C-89C3-ACCE421EB878}"/>
            </a:ext>
          </a:extLst>
        </xdr:cNvPr>
        <xdr:cNvSpPr txBox="1">
          <a:spLocks noChangeArrowheads="1"/>
        </xdr:cNvSpPr>
      </xdr:nvSpPr>
      <xdr:spPr bwMode="auto">
        <a:xfrm>
          <a:off x="2984500" y="15011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101600</xdr:rowOff>
    </xdr:from>
    <xdr:ext cx="0" cy="292100"/>
    <xdr:sp macro="" textlink="">
      <xdr:nvSpPr>
        <xdr:cNvPr id="2526" name="Text Box 6">
          <a:extLst>
            <a:ext uri="{FF2B5EF4-FFF2-40B4-BE49-F238E27FC236}">
              <a16:creationId xmlns:a16="http://schemas.microsoft.com/office/drawing/2014/main" id="{7D6AAF6B-F579-9D45-9E80-46258C15393C}"/>
            </a:ext>
          </a:extLst>
        </xdr:cNvPr>
        <xdr:cNvSpPr txBox="1">
          <a:spLocks noChangeArrowheads="1"/>
        </xdr:cNvSpPr>
      </xdr:nvSpPr>
      <xdr:spPr bwMode="auto">
        <a:xfrm>
          <a:off x="2984500" y="1496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152400</xdr:rowOff>
    </xdr:from>
    <xdr:ext cx="0" cy="292100"/>
    <xdr:sp macro="" textlink="">
      <xdr:nvSpPr>
        <xdr:cNvPr id="2527" name="Text Box 10">
          <a:extLst>
            <a:ext uri="{FF2B5EF4-FFF2-40B4-BE49-F238E27FC236}">
              <a16:creationId xmlns:a16="http://schemas.microsoft.com/office/drawing/2014/main" id="{3D667669-37B7-A740-A550-B12803842443}"/>
            </a:ext>
          </a:extLst>
        </xdr:cNvPr>
        <xdr:cNvSpPr txBox="1">
          <a:spLocks noChangeArrowheads="1"/>
        </xdr:cNvSpPr>
      </xdr:nvSpPr>
      <xdr:spPr bwMode="auto">
        <a:xfrm>
          <a:off x="2984500" y="15011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101600</xdr:rowOff>
    </xdr:from>
    <xdr:ext cx="0" cy="266700"/>
    <xdr:sp macro="" textlink="">
      <xdr:nvSpPr>
        <xdr:cNvPr id="2528" name="Text Box 6">
          <a:extLst>
            <a:ext uri="{FF2B5EF4-FFF2-40B4-BE49-F238E27FC236}">
              <a16:creationId xmlns:a16="http://schemas.microsoft.com/office/drawing/2014/main" id="{A31CA132-7686-EB48-A3F8-8A80F9FA0CEE}"/>
            </a:ext>
          </a:extLst>
        </xdr:cNvPr>
        <xdr:cNvSpPr txBox="1">
          <a:spLocks noChangeArrowheads="1"/>
        </xdr:cNvSpPr>
      </xdr:nvSpPr>
      <xdr:spPr bwMode="auto">
        <a:xfrm>
          <a:off x="2984500" y="14960600"/>
          <a:ext cx="0" cy="2667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152400</xdr:rowOff>
    </xdr:from>
    <xdr:ext cx="0" cy="266700"/>
    <xdr:sp macro="" textlink="">
      <xdr:nvSpPr>
        <xdr:cNvPr id="2529" name="Text Box 10">
          <a:extLst>
            <a:ext uri="{FF2B5EF4-FFF2-40B4-BE49-F238E27FC236}">
              <a16:creationId xmlns:a16="http://schemas.microsoft.com/office/drawing/2014/main" id="{C8511544-C6AA-9E4B-AEFA-8B29139924EF}"/>
            </a:ext>
          </a:extLst>
        </xdr:cNvPr>
        <xdr:cNvSpPr txBox="1">
          <a:spLocks noChangeArrowheads="1"/>
        </xdr:cNvSpPr>
      </xdr:nvSpPr>
      <xdr:spPr bwMode="auto">
        <a:xfrm>
          <a:off x="2984500" y="15011400"/>
          <a:ext cx="0" cy="2667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152400</xdr:rowOff>
    </xdr:from>
    <xdr:ext cx="0" cy="266700"/>
    <xdr:sp macro="" textlink="">
      <xdr:nvSpPr>
        <xdr:cNvPr id="2530" name="Text Box 6">
          <a:extLst>
            <a:ext uri="{FF2B5EF4-FFF2-40B4-BE49-F238E27FC236}">
              <a16:creationId xmlns:a16="http://schemas.microsoft.com/office/drawing/2014/main" id="{9A24685B-9DA6-D241-A627-46324DD01410}"/>
            </a:ext>
          </a:extLst>
        </xdr:cNvPr>
        <xdr:cNvSpPr txBox="1">
          <a:spLocks noChangeArrowheads="1"/>
        </xdr:cNvSpPr>
      </xdr:nvSpPr>
      <xdr:spPr bwMode="auto">
        <a:xfrm>
          <a:off x="2984500" y="15011400"/>
          <a:ext cx="0" cy="2667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152400</xdr:rowOff>
    </xdr:from>
    <xdr:ext cx="0" cy="266700"/>
    <xdr:sp macro="" textlink="">
      <xdr:nvSpPr>
        <xdr:cNvPr id="2531" name="Text Box 10">
          <a:extLst>
            <a:ext uri="{FF2B5EF4-FFF2-40B4-BE49-F238E27FC236}">
              <a16:creationId xmlns:a16="http://schemas.microsoft.com/office/drawing/2014/main" id="{3F05E980-18AC-1544-82F4-D2EF36FD4D47}"/>
            </a:ext>
          </a:extLst>
        </xdr:cNvPr>
        <xdr:cNvSpPr txBox="1">
          <a:spLocks noChangeArrowheads="1"/>
        </xdr:cNvSpPr>
      </xdr:nvSpPr>
      <xdr:spPr bwMode="auto">
        <a:xfrm>
          <a:off x="2984500" y="15011400"/>
          <a:ext cx="0" cy="2667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152400</xdr:rowOff>
    </xdr:from>
    <xdr:ext cx="0" cy="292100"/>
    <xdr:sp macro="" textlink="">
      <xdr:nvSpPr>
        <xdr:cNvPr id="2532" name="Text Box 6">
          <a:extLst>
            <a:ext uri="{FF2B5EF4-FFF2-40B4-BE49-F238E27FC236}">
              <a16:creationId xmlns:a16="http://schemas.microsoft.com/office/drawing/2014/main" id="{F1AE5618-537D-C04C-A3DD-51E3120AD476}"/>
            </a:ext>
          </a:extLst>
        </xdr:cNvPr>
        <xdr:cNvSpPr txBox="1">
          <a:spLocks noChangeArrowheads="1"/>
        </xdr:cNvSpPr>
      </xdr:nvSpPr>
      <xdr:spPr bwMode="auto">
        <a:xfrm>
          <a:off x="2984500" y="15011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152400</xdr:rowOff>
    </xdr:from>
    <xdr:ext cx="0" cy="292100"/>
    <xdr:sp macro="" textlink="">
      <xdr:nvSpPr>
        <xdr:cNvPr id="2533" name="Text Box 10">
          <a:extLst>
            <a:ext uri="{FF2B5EF4-FFF2-40B4-BE49-F238E27FC236}">
              <a16:creationId xmlns:a16="http://schemas.microsoft.com/office/drawing/2014/main" id="{6708B9DC-E003-B041-AC46-5800C62FE9A8}"/>
            </a:ext>
          </a:extLst>
        </xdr:cNvPr>
        <xdr:cNvSpPr txBox="1">
          <a:spLocks noChangeArrowheads="1"/>
        </xdr:cNvSpPr>
      </xdr:nvSpPr>
      <xdr:spPr bwMode="auto">
        <a:xfrm>
          <a:off x="2984500" y="15011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101600</xdr:rowOff>
    </xdr:from>
    <xdr:ext cx="0" cy="292100"/>
    <xdr:sp macro="" textlink="">
      <xdr:nvSpPr>
        <xdr:cNvPr id="2534" name="Text Box 6">
          <a:extLst>
            <a:ext uri="{FF2B5EF4-FFF2-40B4-BE49-F238E27FC236}">
              <a16:creationId xmlns:a16="http://schemas.microsoft.com/office/drawing/2014/main" id="{9F5FF39F-CF18-9742-9046-1B1E798F5EB6}"/>
            </a:ext>
          </a:extLst>
        </xdr:cNvPr>
        <xdr:cNvSpPr txBox="1">
          <a:spLocks noChangeArrowheads="1"/>
        </xdr:cNvSpPr>
      </xdr:nvSpPr>
      <xdr:spPr bwMode="auto">
        <a:xfrm>
          <a:off x="2984500" y="1496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152400</xdr:rowOff>
    </xdr:from>
    <xdr:ext cx="0" cy="292100"/>
    <xdr:sp macro="" textlink="">
      <xdr:nvSpPr>
        <xdr:cNvPr id="2535" name="Text Box 10">
          <a:extLst>
            <a:ext uri="{FF2B5EF4-FFF2-40B4-BE49-F238E27FC236}">
              <a16:creationId xmlns:a16="http://schemas.microsoft.com/office/drawing/2014/main" id="{730B46A0-29EE-8B4B-9D48-AABDA6E3E264}"/>
            </a:ext>
          </a:extLst>
        </xdr:cNvPr>
        <xdr:cNvSpPr txBox="1">
          <a:spLocks noChangeArrowheads="1"/>
        </xdr:cNvSpPr>
      </xdr:nvSpPr>
      <xdr:spPr bwMode="auto">
        <a:xfrm>
          <a:off x="2984500" y="15011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152400</xdr:rowOff>
    </xdr:from>
    <xdr:ext cx="0" cy="292100"/>
    <xdr:sp macro="" textlink="">
      <xdr:nvSpPr>
        <xdr:cNvPr id="2536" name="Text Box 6">
          <a:extLst>
            <a:ext uri="{FF2B5EF4-FFF2-40B4-BE49-F238E27FC236}">
              <a16:creationId xmlns:a16="http://schemas.microsoft.com/office/drawing/2014/main" id="{93B6015D-0905-F44C-AB47-BB98FA0113D5}"/>
            </a:ext>
          </a:extLst>
        </xdr:cNvPr>
        <xdr:cNvSpPr txBox="1">
          <a:spLocks noChangeArrowheads="1"/>
        </xdr:cNvSpPr>
      </xdr:nvSpPr>
      <xdr:spPr bwMode="auto">
        <a:xfrm>
          <a:off x="2984500" y="15011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152400</xdr:rowOff>
    </xdr:from>
    <xdr:ext cx="0" cy="292100"/>
    <xdr:sp macro="" textlink="">
      <xdr:nvSpPr>
        <xdr:cNvPr id="2537" name="Text Box 10">
          <a:extLst>
            <a:ext uri="{FF2B5EF4-FFF2-40B4-BE49-F238E27FC236}">
              <a16:creationId xmlns:a16="http://schemas.microsoft.com/office/drawing/2014/main" id="{C37466F1-57C5-7F46-B6A6-8EC3461A73D2}"/>
            </a:ext>
          </a:extLst>
        </xdr:cNvPr>
        <xdr:cNvSpPr txBox="1">
          <a:spLocks noChangeArrowheads="1"/>
        </xdr:cNvSpPr>
      </xdr:nvSpPr>
      <xdr:spPr bwMode="auto">
        <a:xfrm>
          <a:off x="2984500" y="15011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101600</xdr:rowOff>
    </xdr:from>
    <xdr:ext cx="0" cy="292100"/>
    <xdr:sp macro="" textlink="">
      <xdr:nvSpPr>
        <xdr:cNvPr id="2538" name="Text Box 6">
          <a:extLst>
            <a:ext uri="{FF2B5EF4-FFF2-40B4-BE49-F238E27FC236}">
              <a16:creationId xmlns:a16="http://schemas.microsoft.com/office/drawing/2014/main" id="{70EC48E5-E45E-2642-97F6-DA42FD189AEE}"/>
            </a:ext>
          </a:extLst>
        </xdr:cNvPr>
        <xdr:cNvSpPr txBox="1">
          <a:spLocks noChangeArrowheads="1"/>
        </xdr:cNvSpPr>
      </xdr:nvSpPr>
      <xdr:spPr bwMode="auto">
        <a:xfrm>
          <a:off x="2984500" y="1496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152400</xdr:rowOff>
    </xdr:from>
    <xdr:ext cx="0" cy="292100"/>
    <xdr:sp macro="" textlink="">
      <xdr:nvSpPr>
        <xdr:cNvPr id="2539" name="Text Box 10">
          <a:extLst>
            <a:ext uri="{FF2B5EF4-FFF2-40B4-BE49-F238E27FC236}">
              <a16:creationId xmlns:a16="http://schemas.microsoft.com/office/drawing/2014/main" id="{55BB803D-75BB-E144-A271-8B2A52B4BDD4}"/>
            </a:ext>
          </a:extLst>
        </xdr:cNvPr>
        <xdr:cNvSpPr txBox="1">
          <a:spLocks noChangeArrowheads="1"/>
        </xdr:cNvSpPr>
      </xdr:nvSpPr>
      <xdr:spPr bwMode="auto">
        <a:xfrm>
          <a:off x="2984500" y="15011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152400</xdr:rowOff>
    </xdr:from>
    <xdr:ext cx="0" cy="292100"/>
    <xdr:sp macro="" textlink="">
      <xdr:nvSpPr>
        <xdr:cNvPr id="2540" name="Text Box 6">
          <a:extLst>
            <a:ext uri="{FF2B5EF4-FFF2-40B4-BE49-F238E27FC236}">
              <a16:creationId xmlns:a16="http://schemas.microsoft.com/office/drawing/2014/main" id="{8344841A-A61C-F14A-9410-9AA1B28B1CA1}"/>
            </a:ext>
          </a:extLst>
        </xdr:cNvPr>
        <xdr:cNvSpPr txBox="1">
          <a:spLocks noChangeArrowheads="1"/>
        </xdr:cNvSpPr>
      </xdr:nvSpPr>
      <xdr:spPr bwMode="auto">
        <a:xfrm>
          <a:off x="2984500" y="15011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152400</xdr:rowOff>
    </xdr:from>
    <xdr:ext cx="0" cy="292100"/>
    <xdr:sp macro="" textlink="">
      <xdr:nvSpPr>
        <xdr:cNvPr id="2541" name="Text Box 10">
          <a:extLst>
            <a:ext uri="{FF2B5EF4-FFF2-40B4-BE49-F238E27FC236}">
              <a16:creationId xmlns:a16="http://schemas.microsoft.com/office/drawing/2014/main" id="{E85A7DB4-D922-3145-943A-E223C65D382A}"/>
            </a:ext>
          </a:extLst>
        </xdr:cNvPr>
        <xdr:cNvSpPr txBox="1">
          <a:spLocks noChangeArrowheads="1"/>
        </xdr:cNvSpPr>
      </xdr:nvSpPr>
      <xdr:spPr bwMode="auto">
        <a:xfrm>
          <a:off x="2984500" y="15011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101600</xdr:rowOff>
    </xdr:from>
    <xdr:ext cx="0" cy="292100"/>
    <xdr:sp macro="" textlink="">
      <xdr:nvSpPr>
        <xdr:cNvPr id="2542" name="Text Box 6">
          <a:extLst>
            <a:ext uri="{FF2B5EF4-FFF2-40B4-BE49-F238E27FC236}">
              <a16:creationId xmlns:a16="http://schemas.microsoft.com/office/drawing/2014/main" id="{AC64AC3C-08B9-D545-83E9-1BD079A19372}"/>
            </a:ext>
          </a:extLst>
        </xdr:cNvPr>
        <xdr:cNvSpPr txBox="1">
          <a:spLocks noChangeArrowheads="1"/>
        </xdr:cNvSpPr>
      </xdr:nvSpPr>
      <xdr:spPr bwMode="auto">
        <a:xfrm>
          <a:off x="2984500" y="1496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152400</xdr:rowOff>
    </xdr:from>
    <xdr:ext cx="0" cy="292100"/>
    <xdr:sp macro="" textlink="">
      <xdr:nvSpPr>
        <xdr:cNvPr id="2543" name="Text Box 10">
          <a:extLst>
            <a:ext uri="{FF2B5EF4-FFF2-40B4-BE49-F238E27FC236}">
              <a16:creationId xmlns:a16="http://schemas.microsoft.com/office/drawing/2014/main" id="{A1FFB370-C2F3-AC47-84F4-EE1B70FFF680}"/>
            </a:ext>
          </a:extLst>
        </xdr:cNvPr>
        <xdr:cNvSpPr txBox="1">
          <a:spLocks noChangeArrowheads="1"/>
        </xdr:cNvSpPr>
      </xdr:nvSpPr>
      <xdr:spPr bwMode="auto">
        <a:xfrm>
          <a:off x="2984500" y="15011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101600</xdr:rowOff>
    </xdr:from>
    <xdr:ext cx="0" cy="292100"/>
    <xdr:sp macro="" textlink="">
      <xdr:nvSpPr>
        <xdr:cNvPr id="2544" name="Text Box 6">
          <a:extLst>
            <a:ext uri="{FF2B5EF4-FFF2-40B4-BE49-F238E27FC236}">
              <a16:creationId xmlns:a16="http://schemas.microsoft.com/office/drawing/2014/main" id="{81862300-9587-8C45-8BCF-46616611E3F1}"/>
            </a:ext>
          </a:extLst>
        </xdr:cNvPr>
        <xdr:cNvSpPr txBox="1">
          <a:spLocks noChangeArrowheads="1"/>
        </xdr:cNvSpPr>
      </xdr:nvSpPr>
      <xdr:spPr bwMode="auto">
        <a:xfrm>
          <a:off x="2984500" y="1496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152400</xdr:rowOff>
    </xdr:from>
    <xdr:ext cx="0" cy="292100"/>
    <xdr:sp macro="" textlink="">
      <xdr:nvSpPr>
        <xdr:cNvPr id="2545" name="Text Box 10">
          <a:extLst>
            <a:ext uri="{FF2B5EF4-FFF2-40B4-BE49-F238E27FC236}">
              <a16:creationId xmlns:a16="http://schemas.microsoft.com/office/drawing/2014/main" id="{DB85D09E-B545-BC46-AB2C-BE1CDD26F65B}"/>
            </a:ext>
          </a:extLst>
        </xdr:cNvPr>
        <xdr:cNvSpPr txBox="1">
          <a:spLocks noChangeArrowheads="1"/>
        </xdr:cNvSpPr>
      </xdr:nvSpPr>
      <xdr:spPr bwMode="auto">
        <a:xfrm>
          <a:off x="2984500" y="15011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152400</xdr:rowOff>
    </xdr:from>
    <xdr:ext cx="0" cy="292100"/>
    <xdr:sp macro="" textlink="">
      <xdr:nvSpPr>
        <xdr:cNvPr id="2546" name="Text Box 6">
          <a:extLst>
            <a:ext uri="{FF2B5EF4-FFF2-40B4-BE49-F238E27FC236}">
              <a16:creationId xmlns:a16="http://schemas.microsoft.com/office/drawing/2014/main" id="{F17EBACB-84B6-CB45-97E2-112E17DDFE06}"/>
            </a:ext>
          </a:extLst>
        </xdr:cNvPr>
        <xdr:cNvSpPr txBox="1">
          <a:spLocks noChangeArrowheads="1"/>
        </xdr:cNvSpPr>
      </xdr:nvSpPr>
      <xdr:spPr bwMode="auto">
        <a:xfrm>
          <a:off x="2984500" y="15011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152400</xdr:rowOff>
    </xdr:from>
    <xdr:ext cx="0" cy="292100"/>
    <xdr:sp macro="" textlink="">
      <xdr:nvSpPr>
        <xdr:cNvPr id="2547" name="Text Box 10">
          <a:extLst>
            <a:ext uri="{FF2B5EF4-FFF2-40B4-BE49-F238E27FC236}">
              <a16:creationId xmlns:a16="http://schemas.microsoft.com/office/drawing/2014/main" id="{83920211-2AF6-DF40-B647-C015D6E771B5}"/>
            </a:ext>
          </a:extLst>
        </xdr:cNvPr>
        <xdr:cNvSpPr txBox="1">
          <a:spLocks noChangeArrowheads="1"/>
        </xdr:cNvSpPr>
      </xdr:nvSpPr>
      <xdr:spPr bwMode="auto">
        <a:xfrm>
          <a:off x="2984500" y="15011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101600</xdr:rowOff>
    </xdr:from>
    <xdr:ext cx="0" cy="292100"/>
    <xdr:sp macro="" textlink="">
      <xdr:nvSpPr>
        <xdr:cNvPr id="2548" name="Text Box 6">
          <a:extLst>
            <a:ext uri="{FF2B5EF4-FFF2-40B4-BE49-F238E27FC236}">
              <a16:creationId xmlns:a16="http://schemas.microsoft.com/office/drawing/2014/main" id="{F09D6611-A3F5-7E4C-981B-51F0D5DDCBBD}"/>
            </a:ext>
          </a:extLst>
        </xdr:cNvPr>
        <xdr:cNvSpPr txBox="1">
          <a:spLocks noChangeArrowheads="1"/>
        </xdr:cNvSpPr>
      </xdr:nvSpPr>
      <xdr:spPr bwMode="auto">
        <a:xfrm>
          <a:off x="2984500" y="1496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152400</xdr:rowOff>
    </xdr:from>
    <xdr:ext cx="0" cy="292100"/>
    <xdr:sp macro="" textlink="">
      <xdr:nvSpPr>
        <xdr:cNvPr id="2549" name="Text Box 10">
          <a:extLst>
            <a:ext uri="{FF2B5EF4-FFF2-40B4-BE49-F238E27FC236}">
              <a16:creationId xmlns:a16="http://schemas.microsoft.com/office/drawing/2014/main" id="{CDB47839-8F69-C541-9598-FC77D1632802}"/>
            </a:ext>
          </a:extLst>
        </xdr:cNvPr>
        <xdr:cNvSpPr txBox="1">
          <a:spLocks noChangeArrowheads="1"/>
        </xdr:cNvSpPr>
      </xdr:nvSpPr>
      <xdr:spPr bwMode="auto">
        <a:xfrm>
          <a:off x="2984500" y="15011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152400</xdr:rowOff>
    </xdr:from>
    <xdr:ext cx="0" cy="292100"/>
    <xdr:sp macro="" textlink="">
      <xdr:nvSpPr>
        <xdr:cNvPr id="2550" name="Text Box 6">
          <a:extLst>
            <a:ext uri="{FF2B5EF4-FFF2-40B4-BE49-F238E27FC236}">
              <a16:creationId xmlns:a16="http://schemas.microsoft.com/office/drawing/2014/main" id="{B8A65B4A-9702-FA49-9022-B286D55CE429}"/>
            </a:ext>
          </a:extLst>
        </xdr:cNvPr>
        <xdr:cNvSpPr txBox="1">
          <a:spLocks noChangeArrowheads="1"/>
        </xdr:cNvSpPr>
      </xdr:nvSpPr>
      <xdr:spPr bwMode="auto">
        <a:xfrm>
          <a:off x="2984500" y="15011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152400</xdr:rowOff>
    </xdr:from>
    <xdr:ext cx="0" cy="292100"/>
    <xdr:sp macro="" textlink="">
      <xdr:nvSpPr>
        <xdr:cNvPr id="2551" name="Text Box 10">
          <a:extLst>
            <a:ext uri="{FF2B5EF4-FFF2-40B4-BE49-F238E27FC236}">
              <a16:creationId xmlns:a16="http://schemas.microsoft.com/office/drawing/2014/main" id="{538C23F2-C66B-B144-8222-37714CB56A6B}"/>
            </a:ext>
          </a:extLst>
        </xdr:cNvPr>
        <xdr:cNvSpPr txBox="1">
          <a:spLocks noChangeArrowheads="1"/>
        </xdr:cNvSpPr>
      </xdr:nvSpPr>
      <xdr:spPr bwMode="auto">
        <a:xfrm>
          <a:off x="2984500" y="15011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101600</xdr:rowOff>
    </xdr:from>
    <xdr:ext cx="0" cy="292100"/>
    <xdr:sp macro="" textlink="">
      <xdr:nvSpPr>
        <xdr:cNvPr id="2552" name="Text Box 6">
          <a:extLst>
            <a:ext uri="{FF2B5EF4-FFF2-40B4-BE49-F238E27FC236}">
              <a16:creationId xmlns:a16="http://schemas.microsoft.com/office/drawing/2014/main" id="{2BA06C8D-CF72-9C43-A82C-660959F760B7}"/>
            </a:ext>
          </a:extLst>
        </xdr:cNvPr>
        <xdr:cNvSpPr txBox="1">
          <a:spLocks noChangeArrowheads="1"/>
        </xdr:cNvSpPr>
      </xdr:nvSpPr>
      <xdr:spPr bwMode="auto">
        <a:xfrm>
          <a:off x="2984500" y="1496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152400</xdr:rowOff>
    </xdr:from>
    <xdr:ext cx="0" cy="292100"/>
    <xdr:sp macro="" textlink="">
      <xdr:nvSpPr>
        <xdr:cNvPr id="2553" name="Text Box 10">
          <a:extLst>
            <a:ext uri="{FF2B5EF4-FFF2-40B4-BE49-F238E27FC236}">
              <a16:creationId xmlns:a16="http://schemas.microsoft.com/office/drawing/2014/main" id="{1504BC85-5730-1A44-9BA5-0A74B11E91BC}"/>
            </a:ext>
          </a:extLst>
        </xdr:cNvPr>
        <xdr:cNvSpPr txBox="1">
          <a:spLocks noChangeArrowheads="1"/>
        </xdr:cNvSpPr>
      </xdr:nvSpPr>
      <xdr:spPr bwMode="auto">
        <a:xfrm>
          <a:off x="2984500" y="15011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152400</xdr:rowOff>
    </xdr:from>
    <xdr:ext cx="0" cy="292100"/>
    <xdr:sp macro="" textlink="">
      <xdr:nvSpPr>
        <xdr:cNvPr id="2554" name="Text Box 6">
          <a:extLst>
            <a:ext uri="{FF2B5EF4-FFF2-40B4-BE49-F238E27FC236}">
              <a16:creationId xmlns:a16="http://schemas.microsoft.com/office/drawing/2014/main" id="{860DD4DB-85B6-3346-AE0E-A6B88B16BD34}"/>
            </a:ext>
          </a:extLst>
        </xdr:cNvPr>
        <xdr:cNvSpPr txBox="1">
          <a:spLocks noChangeArrowheads="1"/>
        </xdr:cNvSpPr>
      </xdr:nvSpPr>
      <xdr:spPr bwMode="auto">
        <a:xfrm>
          <a:off x="2984500" y="15011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152400</xdr:rowOff>
    </xdr:from>
    <xdr:ext cx="0" cy="292100"/>
    <xdr:sp macro="" textlink="">
      <xdr:nvSpPr>
        <xdr:cNvPr id="2555" name="Text Box 10">
          <a:extLst>
            <a:ext uri="{FF2B5EF4-FFF2-40B4-BE49-F238E27FC236}">
              <a16:creationId xmlns:a16="http://schemas.microsoft.com/office/drawing/2014/main" id="{AD48D544-39F1-8E45-8249-8BE62C62DD45}"/>
            </a:ext>
          </a:extLst>
        </xdr:cNvPr>
        <xdr:cNvSpPr txBox="1">
          <a:spLocks noChangeArrowheads="1"/>
        </xdr:cNvSpPr>
      </xdr:nvSpPr>
      <xdr:spPr bwMode="auto">
        <a:xfrm>
          <a:off x="2984500" y="15011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101600</xdr:rowOff>
    </xdr:from>
    <xdr:ext cx="0" cy="292100"/>
    <xdr:sp macro="" textlink="">
      <xdr:nvSpPr>
        <xdr:cNvPr id="2556" name="Text Box 6">
          <a:extLst>
            <a:ext uri="{FF2B5EF4-FFF2-40B4-BE49-F238E27FC236}">
              <a16:creationId xmlns:a16="http://schemas.microsoft.com/office/drawing/2014/main" id="{FCAE2AC8-822B-424B-BB23-2F05F3CDE0AF}"/>
            </a:ext>
          </a:extLst>
        </xdr:cNvPr>
        <xdr:cNvSpPr txBox="1">
          <a:spLocks noChangeArrowheads="1"/>
        </xdr:cNvSpPr>
      </xdr:nvSpPr>
      <xdr:spPr bwMode="auto">
        <a:xfrm>
          <a:off x="2984500" y="1496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152400</xdr:rowOff>
    </xdr:from>
    <xdr:ext cx="0" cy="292100"/>
    <xdr:sp macro="" textlink="">
      <xdr:nvSpPr>
        <xdr:cNvPr id="2557" name="Text Box 10">
          <a:extLst>
            <a:ext uri="{FF2B5EF4-FFF2-40B4-BE49-F238E27FC236}">
              <a16:creationId xmlns:a16="http://schemas.microsoft.com/office/drawing/2014/main" id="{58456AF5-142E-B04A-A05D-794C0E0184CC}"/>
            </a:ext>
          </a:extLst>
        </xdr:cNvPr>
        <xdr:cNvSpPr txBox="1">
          <a:spLocks noChangeArrowheads="1"/>
        </xdr:cNvSpPr>
      </xdr:nvSpPr>
      <xdr:spPr bwMode="auto">
        <a:xfrm>
          <a:off x="2984500" y="15011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101600</xdr:rowOff>
    </xdr:from>
    <xdr:ext cx="0" cy="292100"/>
    <xdr:sp macro="" textlink="">
      <xdr:nvSpPr>
        <xdr:cNvPr id="2558" name="Text Box 6">
          <a:extLst>
            <a:ext uri="{FF2B5EF4-FFF2-40B4-BE49-F238E27FC236}">
              <a16:creationId xmlns:a16="http://schemas.microsoft.com/office/drawing/2014/main" id="{079C24A9-3A8F-BD4A-9D5F-4BFD8BA06DB1}"/>
            </a:ext>
          </a:extLst>
        </xdr:cNvPr>
        <xdr:cNvSpPr txBox="1">
          <a:spLocks noChangeArrowheads="1"/>
        </xdr:cNvSpPr>
      </xdr:nvSpPr>
      <xdr:spPr bwMode="auto">
        <a:xfrm>
          <a:off x="2984500" y="1496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152400</xdr:rowOff>
    </xdr:from>
    <xdr:ext cx="0" cy="292100"/>
    <xdr:sp macro="" textlink="">
      <xdr:nvSpPr>
        <xdr:cNvPr id="2559" name="Text Box 10">
          <a:extLst>
            <a:ext uri="{FF2B5EF4-FFF2-40B4-BE49-F238E27FC236}">
              <a16:creationId xmlns:a16="http://schemas.microsoft.com/office/drawing/2014/main" id="{04670DFC-B329-3441-BB16-E871283C9B3D}"/>
            </a:ext>
          </a:extLst>
        </xdr:cNvPr>
        <xdr:cNvSpPr txBox="1">
          <a:spLocks noChangeArrowheads="1"/>
        </xdr:cNvSpPr>
      </xdr:nvSpPr>
      <xdr:spPr bwMode="auto">
        <a:xfrm>
          <a:off x="2984500" y="15011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152400</xdr:rowOff>
    </xdr:from>
    <xdr:ext cx="0" cy="292100"/>
    <xdr:sp macro="" textlink="">
      <xdr:nvSpPr>
        <xdr:cNvPr id="2560" name="Text Box 6">
          <a:extLst>
            <a:ext uri="{FF2B5EF4-FFF2-40B4-BE49-F238E27FC236}">
              <a16:creationId xmlns:a16="http://schemas.microsoft.com/office/drawing/2014/main" id="{D6EBC875-D5BF-1D46-AE4B-5E926FDBF754}"/>
            </a:ext>
          </a:extLst>
        </xdr:cNvPr>
        <xdr:cNvSpPr txBox="1">
          <a:spLocks noChangeArrowheads="1"/>
        </xdr:cNvSpPr>
      </xdr:nvSpPr>
      <xdr:spPr bwMode="auto">
        <a:xfrm>
          <a:off x="2984500" y="15011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152400</xdr:rowOff>
    </xdr:from>
    <xdr:ext cx="0" cy="292100"/>
    <xdr:sp macro="" textlink="">
      <xdr:nvSpPr>
        <xdr:cNvPr id="2561" name="Text Box 10">
          <a:extLst>
            <a:ext uri="{FF2B5EF4-FFF2-40B4-BE49-F238E27FC236}">
              <a16:creationId xmlns:a16="http://schemas.microsoft.com/office/drawing/2014/main" id="{165EAD09-B35A-8345-B610-9CC6534ED750}"/>
            </a:ext>
          </a:extLst>
        </xdr:cNvPr>
        <xdr:cNvSpPr txBox="1">
          <a:spLocks noChangeArrowheads="1"/>
        </xdr:cNvSpPr>
      </xdr:nvSpPr>
      <xdr:spPr bwMode="auto">
        <a:xfrm>
          <a:off x="2984500" y="15011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101600</xdr:rowOff>
    </xdr:from>
    <xdr:ext cx="0" cy="292100"/>
    <xdr:sp macro="" textlink="">
      <xdr:nvSpPr>
        <xdr:cNvPr id="2562" name="Text Box 6">
          <a:extLst>
            <a:ext uri="{FF2B5EF4-FFF2-40B4-BE49-F238E27FC236}">
              <a16:creationId xmlns:a16="http://schemas.microsoft.com/office/drawing/2014/main" id="{3ABF07A6-0426-144A-B48A-C9FFBC8B7E39}"/>
            </a:ext>
          </a:extLst>
        </xdr:cNvPr>
        <xdr:cNvSpPr txBox="1">
          <a:spLocks noChangeArrowheads="1"/>
        </xdr:cNvSpPr>
      </xdr:nvSpPr>
      <xdr:spPr bwMode="auto">
        <a:xfrm>
          <a:off x="2984500" y="1496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152400</xdr:rowOff>
    </xdr:from>
    <xdr:ext cx="0" cy="292100"/>
    <xdr:sp macro="" textlink="">
      <xdr:nvSpPr>
        <xdr:cNvPr id="2563" name="Text Box 10">
          <a:extLst>
            <a:ext uri="{FF2B5EF4-FFF2-40B4-BE49-F238E27FC236}">
              <a16:creationId xmlns:a16="http://schemas.microsoft.com/office/drawing/2014/main" id="{AB07CDBD-0FA3-C944-9557-FFD03C78C9D1}"/>
            </a:ext>
          </a:extLst>
        </xdr:cNvPr>
        <xdr:cNvSpPr txBox="1">
          <a:spLocks noChangeArrowheads="1"/>
        </xdr:cNvSpPr>
      </xdr:nvSpPr>
      <xdr:spPr bwMode="auto">
        <a:xfrm>
          <a:off x="2984500" y="15011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660400</xdr:colOff>
      <xdr:row>28</xdr:row>
      <xdr:rowOff>152400</xdr:rowOff>
    </xdr:from>
    <xdr:ext cx="0" cy="292100"/>
    <xdr:sp macro="" textlink="">
      <xdr:nvSpPr>
        <xdr:cNvPr id="2564" name="Text Box 6">
          <a:extLst>
            <a:ext uri="{FF2B5EF4-FFF2-40B4-BE49-F238E27FC236}">
              <a16:creationId xmlns:a16="http://schemas.microsoft.com/office/drawing/2014/main" id="{3DEBD533-988D-094C-B199-9FB729B5E741}"/>
            </a:ext>
          </a:extLst>
        </xdr:cNvPr>
        <xdr:cNvSpPr txBox="1">
          <a:spLocks noChangeArrowheads="1"/>
        </xdr:cNvSpPr>
      </xdr:nvSpPr>
      <xdr:spPr bwMode="auto">
        <a:xfrm>
          <a:off x="3035300" y="15011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152400</xdr:rowOff>
    </xdr:from>
    <xdr:ext cx="0" cy="292100"/>
    <xdr:sp macro="" textlink="">
      <xdr:nvSpPr>
        <xdr:cNvPr id="2565" name="Text Box 10">
          <a:extLst>
            <a:ext uri="{FF2B5EF4-FFF2-40B4-BE49-F238E27FC236}">
              <a16:creationId xmlns:a16="http://schemas.microsoft.com/office/drawing/2014/main" id="{D28C4F74-BC49-6E4F-88DA-92D2C64E395F}"/>
            </a:ext>
          </a:extLst>
        </xdr:cNvPr>
        <xdr:cNvSpPr txBox="1">
          <a:spLocks noChangeArrowheads="1"/>
        </xdr:cNvSpPr>
      </xdr:nvSpPr>
      <xdr:spPr bwMode="auto">
        <a:xfrm>
          <a:off x="2984500" y="15011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101600</xdr:rowOff>
    </xdr:from>
    <xdr:ext cx="0" cy="292100"/>
    <xdr:sp macro="" textlink="">
      <xdr:nvSpPr>
        <xdr:cNvPr id="2566" name="Text Box 6">
          <a:extLst>
            <a:ext uri="{FF2B5EF4-FFF2-40B4-BE49-F238E27FC236}">
              <a16:creationId xmlns:a16="http://schemas.microsoft.com/office/drawing/2014/main" id="{C6AB7958-0C23-8E49-89E7-4A286558832A}"/>
            </a:ext>
          </a:extLst>
        </xdr:cNvPr>
        <xdr:cNvSpPr txBox="1">
          <a:spLocks noChangeArrowheads="1"/>
        </xdr:cNvSpPr>
      </xdr:nvSpPr>
      <xdr:spPr bwMode="auto">
        <a:xfrm>
          <a:off x="2984500" y="1496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152400</xdr:rowOff>
    </xdr:from>
    <xdr:ext cx="0" cy="292100"/>
    <xdr:sp macro="" textlink="">
      <xdr:nvSpPr>
        <xdr:cNvPr id="2567" name="Text Box 10">
          <a:extLst>
            <a:ext uri="{FF2B5EF4-FFF2-40B4-BE49-F238E27FC236}">
              <a16:creationId xmlns:a16="http://schemas.microsoft.com/office/drawing/2014/main" id="{D1BC7E40-2B30-0843-88F9-A6F9BA315FFF}"/>
            </a:ext>
          </a:extLst>
        </xdr:cNvPr>
        <xdr:cNvSpPr txBox="1">
          <a:spLocks noChangeArrowheads="1"/>
        </xdr:cNvSpPr>
      </xdr:nvSpPr>
      <xdr:spPr bwMode="auto">
        <a:xfrm>
          <a:off x="2984500" y="15011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152400</xdr:rowOff>
    </xdr:from>
    <xdr:ext cx="0" cy="292100"/>
    <xdr:sp macro="" textlink="">
      <xdr:nvSpPr>
        <xdr:cNvPr id="2568" name="Text Box 6">
          <a:extLst>
            <a:ext uri="{FF2B5EF4-FFF2-40B4-BE49-F238E27FC236}">
              <a16:creationId xmlns:a16="http://schemas.microsoft.com/office/drawing/2014/main" id="{9D957419-FB7D-A84C-9979-ADDA8AEAFF40}"/>
            </a:ext>
          </a:extLst>
        </xdr:cNvPr>
        <xdr:cNvSpPr txBox="1">
          <a:spLocks noChangeArrowheads="1"/>
        </xdr:cNvSpPr>
      </xdr:nvSpPr>
      <xdr:spPr bwMode="auto">
        <a:xfrm>
          <a:off x="2984500" y="15011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152400</xdr:rowOff>
    </xdr:from>
    <xdr:ext cx="0" cy="292100"/>
    <xdr:sp macro="" textlink="">
      <xdr:nvSpPr>
        <xdr:cNvPr id="2569" name="Text Box 10">
          <a:extLst>
            <a:ext uri="{FF2B5EF4-FFF2-40B4-BE49-F238E27FC236}">
              <a16:creationId xmlns:a16="http://schemas.microsoft.com/office/drawing/2014/main" id="{4D18A1EF-B4FF-6B46-93D2-962D7624531E}"/>
            </a:ext>
          </a:extLst>
        </xdr:cNvPr>
        <xdr:cNvSpPr txBox="1">
          <a:spLocks noChangeArrowheads="1"/>
        </xdr:cNvSpPr>
      </xdr:nvSpPr>
      <xdr:spPr bwMode="auto">
        <a:xfrm>
          <a:off x="2984500" y="15011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101600</xdr:rowOff>
    </xdr:from>
    <xdr:ext cx="0" cy="292100"/>
    <xdr:sp macro="" textlink="">
      <xdr:nvSpPr>
        <xdr:cNvPr id="2570" name="Text Box 6">
          <a:extLst>
            <a:ext uri="{FF2B5EF4-FFF2-40B4-BE49-F238E27FC236}">
              <a16:creationId xmlns:a16="http://schemas.microsoft.com/office/drawing/2014/main" id="{20C4FBF9-6513-F243-9FA1-0840C524820F}"/>
            </a:ext>
          </a:extLst>
        </xdr:cNvPr>
        <xdr:cNvSpPr txBox="1">
          <a:spLocks noChangeArrowheads="1"/>
        </xdr:cNvSpPr>
      </xdr:nvSpPr>
      <xdr:spPr bwMode="auto">
        <a:xfrm>
          <a:off x="2984500" y="1496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152400</xdr:rowOff>
    </xdr:from>
    <xdr:ext cx="0" cy="292100"/>
    <xdr:sp macro="" textlink="">
      <xdr:nvSpPr>
        <xdr:cNvPr id="2571" name="Text Box 10">
          <a:extLst>
            <a:ext uri="{FF2B5EF4-FFF2-40B4-BE49-F238E27FC236}">
              <a16:creationId xmlns:a16="http://schemas.microsoft.com/office/drawing/2014/main" id="{7073F34F-9525-9D4F-B8DF-240E2904561F}"/>
            </a:ext>
          </a:extLst>
        </xdr:cNvPr>
        <xdr:cNvSpPr txBox="1">
          <a:spLocks noChangeArrowheads="1"/>
        </xdr:cNvSpPr>
      </xdr:nvSpPr>
      <xdr:spPr bwMode="auto">
        <a:xfrm>
          <a:off x="2984500" y="15011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152400</xdr:rowOff>
    </xdr:from>
    <xdr:ext cx="0" cy="292100"/>
    <xdr:sp macro="" textlink="">
      <xdr:nvSpPr>
        <xdr:cNvPr id="2572" name="Text Box 6">
          <a:extLst>
            <a:ext uri="{FF2B5EF4-FFF2-40B4-BE49-F238E27FC236}">
              <a16:creationId xmlns:a16="http://schemas.microsoft.com/office/drawing/2014/main" id="{45756640-2C03-BE4B-ABC4-4136AB43BD3C}"/>
            </a:ext>
          </a:extLst>
        </xdr:cNvPr>
        <xdr:cNvSpPr txBox="1">
          <a:spLocks noChangeArrowheads="1"/>
        </xdr:cNvSpPr>
      </xdr:nvSpPr>
      <xdr:spPr bwMode="auto">
        <a:xfrm>
          <a:off x="2984500" y="15011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152400</xdr:rowOff>
    </xdr:from>
    <xdr:ext cx="0" cy="292100"/>
    <xdr:sp macro="" textlink="">
      <xdr:nvSpPr>
        <xdr:cNvPr id="2573" name="Text Box 10">
          <a:extLst>
            <a:ext uri="{FF2B5EF4-FFF2-40B4-BE49-F238E27FC236}">
              <a16:creationId xmlns:a16="http://schemas.microsoft.com/office/drawing/2014/main" id="{F75D761D-5501-F64B-940F-A123B99BAD60}"/>
            </a:ext>
          </a:extLst>
        </xdr:cNvPr>
        <xdr:cNvSpPr txBox="1">
          <a:spLocks noChangeArrowheads="1"/>
        </xdr:cNvSpPr>
      </xdr:nvSpPr>
      <xdr:spPr bwMode="auto">
        <a:xfrm>
          <a:off x="2984500" y="15011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101600</xdr:rowOff>
    </xdr:from>
    <xdr:ext cx="0" cy="292100"/>
    <xdr:sp macro="" textlink="">
      <xdr:nvSpPr>
        <xdr:cNvPr id="2574" name="Text Box 6">
          <a:extLst>
            <a:ext uri="{FF2B5EF4-FFF2-40B4-BE49-F238E27FC236}">
              <a16:creationId xmlns:a16="http://schemas.microsoft.com/office/drawing/2014/main" id="{54670199-CA39-D741-8694-6555191B5630}"/>
            </a:ext>
          </a:extLst>
        </xdr:cNvPr>
        <xdr:cNvSpPr txBox="1">
          <a:spLocks noChangeArrowheads="1"/>
        </xdr:cNvSpPr>
      </xdr:nvSpPr>
      <xdr:spPr bwMode="auto">
        <a:xfrm>
          <a:off x="2984500" y="1496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152400</xdr:rowOff>
    </xdr:from>
    <xdr:ext cx="0" cy="292100"/>
    <xdr:sp macro="" textlink="">
      <xdr:nvSpPr>
        <xdr:cNvPr id="2575" name="Text Box 10">
          <a:extLst>
            <a:ext uri="{FF2B5EF4-FFF2-40B4-BE49-F238E27FC236}">
              <a16:creationId xmlns:a16="http://schemas.microsoft.com/office/drawing/2014/main" id="{9F7FA3E6-0AF7-0F49-9C5C-6B12261B2336}"/>
            </a:ext>
          </a:extLst>
        </xdr:cNvPr>
        <xdr:cNvSpPr txBox="1">
          <a:spLocks noChangeArrowheads="1"/>
        </xdr:cNvSpPr>
      </xdr:nvSpPr>
      <xdr:spPr bwMode="auto">
        <a:xfrm>
          <a:off x="2984500" y="15011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101600</xdr:rowOff>
    </xdr:from>
    <xdr:ext cx="0" cy="292100"/>
    <xdr:sp macro="" textlink="">
      <xdr:nvSpPr>
        <xdr:cNvPr id="2576" name="Text Box 6">
          <a:extLst>
            <a:ext uri="{FF2B5EF4-FFF2-40B4-BE49-F238E27FC236}">
              <a16:creationId xmlns:a16="http://schemas.microsoft.com/office/drawing/2014/main" id="{9AA72C45-7C11-6046-98DD-DFFE8147E7E8}"/>
            </a:ext>
          </a:extLst>
        </xdr:cNvPr>
        <xdr:cNvSpPr txBox="1">
          <a:spLocks noChangeArrowheads="1"/>
        </xdr:cNvSpPr>
      </xdr:nvSpPr>
      <xdr:spPr bwMode="auto">
        <a:xfrm>
          <a:off x="2984500" y="1496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152400</xdr:rowOff>
    </xdr:from>
    <xdr:ext cx="0" cy="292100"/>
    <xdr:sp macro="" textlink="">
      <xdr:nvSpPr>
        <xdr:cNvPr id="2577" name="Text Box 10">
          <a:extLst>
            <a:ext uri="{FF2B5EF4-FFF2-40B4-BE49-F238E27FC236}">
              <a16:creationId xmlns:a16="http://schemas.microsoft.com/office/drawing/2014/main" id="{78AA0801-2032-0042-B39F-450356E55D65}"/>
            </a:ext>
          </a:extLst>
        </xdr:cNvPr>
        <xdr:cNvSpPr txBox="1">
          <a:spLocks noChangeArrowheads="1"/>
        </xdr:cNvSpPr>
      </xdr:nvSpPr>
      <xdr:spPr bwMode="auto">
        <a:xfrm>
          <a:off x="2984500" y="15011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152400</xdr:rowOff>
    </xdr:from>
    <xdr:ext cx="0" cy="292100"/>
    <xdr:sp macro="" textlink="">
      <xdr:nvSpPr>
        <xdr:cNvPr id="2578" name="Text Box 6">
          <a:extLst>
            <a:ext uri="{FF2B5EF4-FFF2-40B4-BE49-F238E27FC236}">
              <a16:creationId xmlns:a16="http://schemas.microsoft.com/office/drawing/2014/main" id="{3D8DFD67-822E-9745-A635-BC8B2A277648}"/>
            </a:ext>
          </a:extLst>
        </xdr:cNvPr>
        <xdr:cNvSpPr txBox="1">
          <a:spLocks noChangeArrowheads="1"/>
        </xdr:cNvSpPr>
      </xdr:nvSpPr>
      <xdr:spPr bwMode="auto">
        <a:xfrm>
          <a:off x="2984500" y="15011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152400</xdr:rowOff>
    </xdr:from>
    <xdr:ext cx="0" cy="292100"/>
    <xdr:sp macro="" textlink="">
      <xdr:nvSpPr>
        <xdr:cNvPr id="2579" name="Text Box 10">
          <a:extLst>
            <a:ext uri="{FF2B5EF4-FFF2-40B4-BE49-F238E27FC236}">
              <a16:creationId xmlns:a16="http://schemas.microsoft.com/office/drawing/2014/main" id="{13C32CC1-9F1E-A947-81B1-BD7C9C10339F}"/>
            </a:ext>
          </a:extLst>
        </xdr:cNvPr>
        <xdr:cNvSpPr txBox="1">
          <a:spLocks noChangeArrowheads="1"/>
        </xdr:cNvSpPr>
      </xdr:nvSpPr>
      <xdr:spPr bwMode="auto">
        <a:xfrm>
          <a:off x="2984500" y="15011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101600</xdr:rowOff>
    </xdr:from>
    <xdr:ext cx="0" cy="292100"/>
    <xdr:sp macro="" textlink="">
      <xdr:nvSpPr>
        <xdr:cNvPr id="2580" name="Text Box 6">
          <a:extLst>
            <a:ext uri="{FF2B5EF4-FFF2-40B4-BE49-F238E27FC236}">
              <a16:creationId xmlns:a16="http://schemas.microsoft.com/office/drawing/2014/main" id="{C039B6FD-616E-7143-9542-DF35D8950088}"/>
            </a:ext>
          </a:extLst>
        </xdr:cNvPr>
        <xdr:cNvSpPr txBox="1">
          <a:spLocks noChangeArrowheads="1"/>
        </xdr:cNvSpPr>
      </xdr:nvSpPr>
      <xdr:spPr bwMode="auto">
        <a:xfrm>
          <a:off x="2984500" y="1496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152400</xdr:rowOff>
    </xdr:from>
    <xdr:ext cx="0" cy="292100"/>
    <xdr:sp macro="" textlink="">
      <xdr:nvSpPr>
        <xdr:cNvPr id="2581" name="Text Box 10">
          <a:extLst>
            <a:ext uri="{FF2B5EF4-FFF2-40B4-BE49-F238E27FC236}">
              <a16:creationId xmlns:a16="http://schemas.microsoft.com/office/drawing/2014/main" id="{6CCC7066-2942-2F47-BBDE-F62A492CD9F5}"/>
            </a:ext>
          </a:extLst>
        </xdr:cNvPr>
        <xdr:cNvSpPr txBox="1">
          <a:spLocks noChangeArrowheads="1"/>
        </xdr:cNvSpPr>
      </xdr:nvSpPr>
      <xdr:spPr bwMode="auto">
        <a:xfrm>
          <a:off x="2984500" y="15011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152400</xdr:rowOff>
    </xdr:from>
    <xdr:ext cx="0" cy="292100"/>
    <xdr:sp macro="" textlink="">
      <xdr:nvSpPr>
        <xdr:cNvPr id="2582" name="Text Box 6">
          <a:extLst>
            <a:ext uri="{FF2B5EF4-FFF2-40B4-BE49-F238E27FC236}">
              <a16:creationId xmlns:a16="http://schemas.microsoft.com/office/drawing/2014/main" id="{D8E7DD75-6654-D94C-B01F-C34D9C494D35}"/>
            </a:ext>
          </a:extLst>
        </xdr:cNvPr>
        <xdr:cNvSpPr txBox="1">
          <a:spLocks noChangeArrowheads="1"/>
        </xdr:cNvSpPr>
      </xdr:nvSpPr>
      <xdr:spPr bwMode="auto">
        <a:xfrm>
          <a:off x="2984500" y="15011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152400</xdr:rowOff>
    </xdr:from>
    <xdr:ext cx="0" cy="292100"/>
    <xdr:sp macro="" textlink="">
      <xdr:nvSpPr>
        <xdr:cNvPr id="2583" name="Text Box 10">
          <a:extLst>
            <a:ext uri="{FF2B5EF4-FFF2-40B4-BE49-F238E27FC236}">
              <a16:creationId xmlns:a16="http://schemas.microsoft.com/office/drawing/2014/main" id="{109769AE-1B59-C741-B881-BB200F9190D8}"/>
            </a:ext>
          </a:extLst>
        </xdr:cNvPr>
        <xdr:cNvSpPr txBox="1">
          <a:spLocks noChangeArrowheads="1"/>
        </xdr:cNvSpPr>
      </xdr:nvSpPr>
      <xdr:spPr bwMode="auto">
        <a:xfrm>
          <a:off x="2984500" y="15011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101600</xdr:rowOff>
    </xdr:from>
    <xdr:ext cx="0" cy="292100"/>
    <xdr:sp macro="" textlink="">
      <xdr:nvSpPr>
        <xdr:cNvPr id="2584" name="Text Box 6">
          <a:extLst>
            <a:ext uri="{FF2B5EF4-FFF2-40B4-BE49-F238E27FC236}">
              <a16:creationId xmlns:a16="http://schemas.microsoft.com/office/drawing/2014/main" id="{8C721117-371B-1241-BF31-F704E5E1D18D}"/>
            </a:ext>
          </a:extLst>
        </xdr:cNvPr>
        <xdr:cNvSpPr txBox="1">
          <a:spLocks noChangeArrowheads="1"/>
        </xdr:cNvSpPr>
      </xdr:nvSpPr>
      <xdr:spPr bwMode="auto">
        <a:xfrm>
          <a:off x="2984500" y="1496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152400</xdr:rowOff>
    </xdr:from>
    <xdr:ext cx="0" cy="292100"/>
    <xdr:sp macro="" textlink="">
      <xdr:nvSpPr>
        <xdr:cNvPr id="2585" name="Text Box 10">
          <a:extLst>
            <a:ext uri="{FF2B5EF4-FFF2-40B4-BE49-F238E27FC236}">
              <a16:creationId xmlns:a16="http://schemas.microsoft.com/office/drawing/2014/main" id="{1AED03BC-7B6A-E842-8835-528E711A4ACF}"/>
            </a:ext>
          </a:extLst>
        </xdr:cNvPr>
        <xdr:cNvSpPr txBox="1">
          <a:spLocks noChangeArrowheads="1"/>
        </xdr:cNvSpPr>
      </xdr:nvSpPr>
      <xdr:spPr bwMode="auto">
        <a:xfrm>
          <a:off x="2984500" y="15011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152400</xdr:rowOff>
    </xdr:from>
    <xdr:ext cx="0" cy="292100"/>
    <xdr:sp macro="" textlink="">
      <xdr:nvSpPr>
        <xdr:cNvPr id="2586" name="Text Box 6">
          <a:extLst>
            <a:ext uri="{FF2B5EF4-FFF2-40B4-BE49-F238E27FC236}">
              <a16:creationId xmlns:a16="http://schemas.microsoft.com/office/drawing/2014/main" id="{904C3AE3-7C9E-2240-B1F6-5A0CA0EA2D1E}"/>
            </a:ext>
          </a:extLst>
        </xdr:cNvPr>
        <xdr:cNvSpPr txBox="1">
          <a:spLocks noChangeArrowheads="1"/>
        </xdr:cNvSpPr>
      </xdr:nvSpPr>
      <xdr:spPr bwMode="auto">
        <a:xfrm>
          <a:off x="2984500" y="15011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152400</xdr:rowOff>
    </xdr:from>
    <xdr:ext cx="0" cy="292100"/>
    <xdr:sp macro="" textlink="">
      <xdr:nvSpPr>
        <xdr:cNvPr id="2587" name="Text Box 10">
          <a:extLst>
            <a:ext uri="{FF2B5EF4-FFF2-40B4-BE49-F238E27FC236}">
              <a16:creationId xmlns:a16="http://schemas.microsoft.com/office/drawing/2014/main" id="{C0D4CDE9-4516-A64F-8E63-D73DC39E4B3F}"/>
            </a:ext>
          </a:extLst>
        </xdr:cNvPr>
        <xdr:cNvSpPr txBox="1">
          <a:spLocks noChangeArrowheads="1"/>
        </xdr:cNvSpPr>
      </xdr:nvSpPr>
      <xdr:spPr bwMode="auto">
        <a:xfrm>
          <a:off x="2984500" y="15011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101600</xdr:rowOff>
    </xdr:from>
    <xdr:ext cx="0" cy="292100"/>
    <xdr:sp macro="" textlink="">
      <xdr:nvSpPr>
        <xdr:cNvPr id="2588" name="Text Box 6">
          <a:extLst>
            <a:ext uri="{FF2B5EF4-FFF2-40B4-BE49-F238E27FC236}">
              <a16:creationId xmlns:a16="http://schemas.microsoft.com/office/drawing/2014/main" id="{966075A1-226B-9142-B63D-A746C0D02651}"/>
            </a:ext>
          </a:extLst>
        </xdr:cNvPr>
        <xdr:cNvSpPr txBox="1">
          <a:spLocks noChangeArrowheads="1"/>
        </xdr:cNvSpPr>
      </xdr:nvSpPr>
      <xdr:spPr bwMode="auto">
        <a:xfrm>
          <a:off x="2984500" y="1496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152400</xdr:rowOff>
    </xdr:from>
    <xdr:ext cx="0" cy="292100"/>
    <xdr:sp macro="" textlink="">
      <xdr:nvSpPr>
        <xdr:cNvPr id="2589" name="Text Box 10">
          <a:extLst>
            <a:ext uri="{FF2B5EF4-FFF2-40B4-BE49-F238E27FC236}">
              <a16:creationId xmlns:a16="http://schemas.microsoft.com/office/drawing/2014/main" id="{6EE890AE-F17E-E647-88BD-3F702A7ECABD}"/>
            </a:ext>
          </a:extLst>
        </xdr:cNvPr>
        <xdr:cNvSpPr txBox="1">
          <a:spLocks noChangeArrowheads="1"/>
        </xdr:cNvSpPr>
      </xdr:nvSpPr>
      <xdr:spPr bwMode="auto">
        <a:xfrm>
          <a:off x="2984500" y="15011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101600</xdr:rowOff>
    </xdr:from>
    <xdr:ext cx="0" cy="292100"/>
    <xdr:sp macro="" textlink="">
      <xdr:nvSpPr>
        <xdr:cNvPr id="2590" name="Text Box 6">
          <a:extLst>
            <a:ext uri="{FF2B5EF4-FFF2-40B4-BE49-F238E27FC236}">
              <a16:creationId xmlns:a16="http://schemas.microsoft.com/office/drawing/2014/main" id="{C38F7144-55F8-D94A-ABB1-8604D1BD17CD}"/>
            </a:ext>
          </a:extLst>
        </xdr:cNvPr>
        <xdr:cNvSpPr txBox="1">
          <a:spLocks noChangeArrowheads="1"/>
        </xdr:cNvSpPr>
      </xdr:nvSpPr>
      <xdr:spPr bwMode="auto">
        <a:xfrm>
          <a:off x="2984500" y="1496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152400</xdr:rowOff>
    </xdr:from>
    <xdr:ext cx="0" cy="292100"/>
    <xdr:sp macro="" textlink="">
      <xdr:nvSpPr>
        <xdr:cNvPr id="2591" name="Text Box 10">
          <a:extLst>
            <a:ext uri="{FF2B5EF4-FFF2-40B4-BE49-F238E27FC236}">
              <a16:creationId xmlns:a16="http://schemas.microsoft.com/office/drawing/2014/main" id="{093EA698-6548-014C-B293-2F5D85DE861A}"/>
            </a:ext>
          </a:extLst>
        </xdr:cNvPr>
        <xdr:cNvSpPr txBox="1">
          <a:spLocks noChangeArrowheads="1"/>
        </xdr:cNvSpPr>
      </xdr:nvSpPr>
      <xdr:spPr bwMode="auto">
        <a:xfrm>
          <a:off x="2984500" y="15011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152400</xdr:rowOff>
    </xdr:from>
    <xdr:ext cx="0" cy="292100"/>
    <xdr:sp macro="" textlink="">
      <xdr:nvSpPr>
        <xdr:cNvPr id="2592" name="Text Box 6">
          <a:extLst>
            <a:ext uri="{FF2B5EF4-FFF2-40B4-BE49-F238E27FC236}">
              <a16:creationId xmlns:a16="http://schemas.microsoft.com/office/drawing/2014/main" id="{A7937BF3-CC64-0D41-A95A-55592868FDBC}"/>
            </a:ext>
          </a:extLst>
        </xdr:cNvPr>
        <xdr:cNvSpPr txBox="1">
          <a:spLocks noChangeArrowheads="1"/>
        </xdr:cNvSpPr>
      </xdr:nvSpPr>
      <xdr:spPr bwMode="auto">
        <a:xfrm>
          <a:off x="2984500" y="15011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152400</xdr:rowOff>
    </xdr:from>
    <xdr:ext cx="0" cy="292100"/>
    <xdr:sp macro="" textlink="">
      <xdr:nvSpPr>
        <xdr:cNvPr id="2593" name="Text Box 10">
          <a:extLst>
            <a:ext uri="{FF2B5EF4-FFF2-40B4-BE49-F238E27FC236}">
              <a16:creationId xmlns:a16="http://schemas.microsoft.com/office/drawing/2014/main" id="{B9B4826B-5D9F-1841-9ACA-B0A04B98DBDA}"/>
            </a:ext>
          </a:extLst>
        </xdr:cNvPr>
        <xdr:cNvSpPr txBox="1">
          <a:spLocks noChangeArrowheads="1"/>
        </xdr:cNvSpPr>
      </xdr:nvSpPr>
      <xdr:spPr bwMode="auto">
        <a:xfrm>
          <a:off x="2984500" y="15011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101600</xdr:rowOff>
    </xdr:from>
    <xdr:ext cx="0" cy="292100"/>
    <xdr:sp macro="" textlink="">
      <xdr:nvSpPr>
        <xdr:cNvPr id="2594" name="Text Box 6">
          <a:extLst>
            <a:ext uri="{FF2B5EF4-FFF2-40B4-BE49-F238E27FC236}">
              <a16:creationId xmlns:a16="http://schemas.microsoft.com/office/drawing/2014/main" id="{E4EF0D18-0B46-EF48-A519-4287F154F6E2}"/>
            </a:ext>
          </a:extLst>
        </xdr:cNvPr>
        <xdr:cNvSpPr txBox="1">
          <a:spLocks noChangeArrowheads="1"/>
        </xdr:cNvSpPr>
      </xdr:nvSpPr>
      <xdr:spPr bwMode="auto">
        <a:xfrm>
          <a:off x="2984500" y="149606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28</xdr:row>
      <xdr:rowOff>152400</xdr:rowOff>
    </xdr:from>
    <xdr:ext cx="0" cy="292100"/>
    <xdr:sp macro="" textlink="">
      <xdr:nvSpPr>
        <xdr:cNvPr id="2595" name="Text Box 10">
          <a:extLst>
            <a:ext uri="{FF2B5EF4-FFF2-40B4-BE49-F238E27FC236}">
              <a16:creationId xmlns:a16="http://schemas.microsoft.com/office/drawing/2014/main" id="{18510EC0-AB0B-1D44-AE1C-60E9487B834A}"/>
            </a:ext>
          </a:extLst>
        </xdr:cNvPr>
        <xdr:cNvSpPr txBox="1">
          <a:spLocks noChangeArrowheads="1"/>
        </xdr:cNvSpPr>
      </xdr:nvSpPr>
      <xdr:spPr bwMode="auto">
        <a:xfrm>
          <a:off x="2984500" y="15011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660400</xdr:colOff>
      <xdr:row>45</xdr:row>
      <xdr:rowOff>152400</xdr:rowOff>
    </xdr:from>
    <xdr:ext cx="0" cy="292100"/>
    <xdr:sp macro="" textlink="">
      <xdr:nvSpPr>
        <xdr:cNvPr id="2596" name="Text Box 6">
          <a:extLst>
            <a:ext uri="{FF2B5EF4-FFF2-40B4-BE49-F238E27FC236}">
              <a16:creationId xmlns:a16="http://schemas.microsoft.com/office/drawing/2014/main" id="{4ED3D3E7-ABC5-3947-A86C-532E092837F9}"/>
            </a:ext>
          </a:extLst>
        </xdr:cNvPr>
        <xdr:cNvSpPr txBox="1">
          <a:spLocks noChangeArrowheads="1"/>
        </xdr:cNvSpPr>
      </xdr:nvSpPr>
      <xdr:spPr bwMode="auto">
        <a:xfrm>
          <a:off x="3238500" y="16764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45</xdr:row>
      <xdr:rowOff>152400</xdr:rowOff>
    </xdr:from>
    <xdr:ext cx="0" cy="292100"/>
    <xdr:sp macro="" textlink="">
      <xdr:nvSpPr>
        <xdr:cNvPr id="2597" name="Text Box 10">
          <a:extLst>
            <a:ext uri="{FF2B5EF4-FFF2-40B4-BE49-F238E27FC236}">
              <a16:creationId xmlns:a16="http://schemas.microsoft.com/office/drawing/2014/main" id="{1F2A884B-E209-3649-B477-5B5FAA426C09}"/>
            </a:ext>
          </a:extLst>
        </xdr:cNvPr>
        <xdr:cNvSpPr txBox="1">
          <a:spLocks noChangeArrowheads="1"/>
        </xdr:cNvSpPr>
      </xdr:nvSpPr>
      <xdr:spPr bwMode="auto">
        <a:xfrm>
          <a:off x="3187700" y="16764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45</xdr:row>
      <xdr:rowOff>101600</xdr:rowOff>
    </xdr:from>
    <xdr:ext cx="0" cy="292100"/>
    <xdr:sp macro="" textlink="">
      <xdr:nvSpPr>
        <xdr:cNvPr id="2598" name="Text Box 6">
          <a:extLst>
            <a:ext uri="{FF2B5EF4-FFF2-40B4-BE49-F238E27FC236}">
              <a16:creationId xmlns:a16="http://schemas.microsoft.com/office/drawing/2014/main" id="{71062C7E-57F1-0740-B539-C288061DC483}"/>
            </a:ext>
          </a:extLst>
        </xdr:cNvPr>
        <xdr:cNvSpPr txBox="1">
          <a:spLocks noChangeArrowheads="1"/>
        </xdr:cNvSpPr>
      </xdr:nvSpPr>
      <xdr:spPr bwMode="auto">
        <a:xfrm>
          <a:off x="3187700" y="16713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45</xdr:row>
      <xdr:rowOff>152400</xdr:rowOff>
    </xdr:from>
    <xdr:ext cx="0" cy="292100"/>
    <xdr:sp macro="" textlink="">
      <xdr:nvSpPr>
        <xdr:cNvPr id="2599" name="Text Box 10">
          <a:extLst>
            <a:ext uri="{FF2B5EF4-FFF2-40B4-BE49-F238E27FC236}">
              <a16:creationId xmlns:a16="http://schemas.microsoft.com/office/drawing/2014/main" id="{2A261163-7806-4D4E-BD04-515BC0D15A5E}"/>
            </a:ext>
          </a:extLst>
        </xdr:cNvPr>
        <xdr:cNvSpPr txBox="1">
          <a:spLocks noChangeArrowheads="1"/>
        </xdr:cNvSpPr>
      </xdr:nvSpPr>
      <xdr:spPr bwMode="auto">
        <a:xfrm>
          <a:off x="3187700" y="16764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45</xdr:row>
      <xdr:rowOff>152400</xdr:rowOff>
    </xdr:from>
    <xdr:ext cx="0" cy="292100"/>
    <xdr:sp macro="" textlink="">
      <xdr:nvSpPr>
        <xdr:cNvPr id="2600" name="Text Box 6">
          <a:extLst>
            <a:ext uri="{FF2B5EF4-FFF2-40B4-BE49-F238E27FC236}">
              <a16:creationId xmlns:a16="http://schemas.microsoft.com/office/drawing/2014/main" id="{804D9A24-86EE-144E-B41D-96A9769B682A}"/>
            </a:ext>
          </a:extLst>
        </xdr:cNvPr>
        <xdr:cNvSpPr txBox="1">
          <a:spLocks noChangeArrowheads="1"/>
        </xdr:cNvSpPr>
      </xdr:nvSpPr>
      <xdr:spPr bwMode="auto">
        <a:xfrm>
          <a:off x="3187700" y="16764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45</xdr:row>
      <xdr:rowOff>152400</xdr:rowOff>
    </xdr:from>
    <xdr:ext cx="0" cy="292100"/>
    <xdr:sp macro="" textlink="">
      <xdr:nvSpPr>
        <xdr:cNvPr id="2601" name="Text Box 10">
          <a:extLst>
            <a:ext uri="{FF2B5EF4-FFF2-40B4-BE49-F238E27FC236}">
              <a16:creationId xmlns:a16="http://schemas.microsoft.com/office/drawing/2014/main" id="{60C0A29E-9BF8-E64B-9A61-B3DCCB9CC50F}"/>
            </a:ext>
          </a:extLst>
        </xdr:cNvPr>
        <xdr:cNvSpPr txBox="1">
          <a:spLocks noChangeArrowheads="1"/>
        </xdr:cNvSpPr>
      </xdr:nvSpPr>
      <xdr:spPr bwMode="auto">
        <a:xfrm>
          <a:off x="3187700" y="16764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45</xdr:row>
      <xdr:rowOff>101600</xdr:rowOff>
    </xdr:from>
    <xdr:ext cx="0" cy="292100"/>
    <xdr:sp macro="" textlink="">
      <xdr:nvSpPr>
        <xdr:cNvPr id="2602" name="Text Box 6">
          <a:extLst>
            <a:ext uri="{FF2B5EF4-FFF2-40B4-BE49-F238E27FC236}">
              <a16:creationId xmlns:a16="http://schemas.microsoft.com/office/drawing/2014/main" id="{F9E440A9-BDE5-BD40-9ED3-041972657E84}"/>
            </a:ext>
          </a:extLst>
        </xdr:cNvPr>
        <xdr:cNvSpPr txBox="1">
          <a:spLocks noChangeArrowheads="1"/>
        </xdr:cNvSpPr>
      </xdr:nvSpPr>
      <xdr:spPr bwMode="auto">
        <a:xfrm>
          <a:off x="3187700" y="16713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45</xdr:row>
      <xdr:rowOff>152400</xdr:rowOff>
    </xdr:from>
    <xdr:ext cx="0" cy="292100"/>
    <xdr:sp macro="" textlink="">
      <xdr:nvSpPr>
        <xdr:cNvPr id="2603" name="Text Box 10">
          <a:extLst>
            <a:ext uri="{FF2B5EF4-FFF2-40B4-BE49-F238E27FC236}">
              <a16:creationId xmlns:a16="http://schemas.microsoft.com/office/drawing/2014/main" id="{76249650-DA27-404E-B9F0-3451B908ADF8}"/>
            </a:ext>
          </a:extLst>
        </xdr:cNvPr>
        <xdr:cNvSpPr txBox="1">
          <a:spLocks noChangeArrowheads="1"/>
        </xdr:cNvSpPr>
      </xdr:nvSpPr>
      <xdr:spPr bwMode="auto">
        <a:xfrm>
          <a:off x="3187700" y="16764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45</xdr:row>
      <xdr:rowOff>152400</xdr:rowOff>
    </xdr:from>
    <xdr:ext cx="0" cy="292100"/>
    <xdr:sp macro="" textlink="">
      <xdr:nvSpPr>
        <xdr:cNvPr id="2604" name="Text Box 6">
          <a:extLst>
            <a:ext uri="{FF2B5EF4-FFF2-40B4-BE49-F238E27FC236}">
              <a16:creationId xmlns:a16="http://schemas.microsoft.com/office/drawing/2014/main" id="{DBFB29D2-CE78-934D-B09F-DFD88FBBBEFA}"/>
            </a:ext>
          </a:extLst>
        </xdr:cNvPr>
        <xdr:cNvSpPr txBox="1">
          <a:spLocks noChangeArrowheads="1"/>
        </xdr:cNvSpPr>
      </xdr:nvSpPr>
      <xdr:spPr bwMode="auto">
        <a:xfrm>
          <a:off x="3187700" y="16764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45</xdr:row>
      <xdr:rowOff>152400</xdr:rowOff>
    </xdr:from>
    <xdr:ext cx="0" cy="292100"/>
    <xdr:sp macro="" textlink="">
      <xdr:nvSpPr>
        <xdr:cNvPr id="2605" name="Text Box 10">
          <a:extLst>
            <a:ext uri="{FF2B5EF4-FFF2-40B4-BE49-F238E27FC236}">
              <a16:creationId xmlns:a16="http://schemas.microsoft.com/office/drawing/2014/main" id="{E752BA5D-491B-9B4D-94F7-08F5A9FB0B26}"/>
            </a:ext>
          </a:extLst>
        </xdr:cNvPr>
        <xdr:cNvSpPr txBox="1">
          <a:spLocks noChangeArrowheads="1"/>
        </xdr:cNvSpPr>
      </xdr:nvSpPr>
      <xdr:spPr bwMode="auto">
        <a:xfrm>
          <a:off x="3187700" y="16764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45</xdr:row>
      <xdr:rowOff>101600</xdr:rowOff>
    </xdr:from>
    <xdr:ext cx="0" cy="292100"/>
    <xdr:sp macro="" textlink="">
      <xdr:nvSpPr>
        <xdr:cNvPr id="2606" name="Text Box 6">
          <a:extLst>
            <a:ext uri="{FF2B5EF4-FFF2-40B4-BE49-F238E27FC236}">
              <a16:creationId xmlns:a16="http://schemas.microsoft.com/office/drawing/2014/main" id="{E3F0F1F1-C89D-0340-95BF-49451939F657}"/>
            </a:ext>
          </a:extLst>
        </xdr:cNvPr>
        <xdr:cNvSpPr txBox="1">
          <a:spLocks noChangeArrowheads="1"/>
        </xdr:cNvSpPr>
      </xdr:nvSpPr>
      <xdr:spPr bwMode="auto">
        <a:xfrm>
          <a:off x="3187700" y="16713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45</xdr:row>
      <xdr:rowOff>152400</xdr:rowOff>
    </xdr:from>
    <xdr:ext cx="0" cy="292100"/>
    <xdr:sp macro="" textlink="">
      <xdr:nvSpPr>
        <xdr:cNvPr id="2607" name="Text Box 10">
          <a:extLst>
            <a:ext uri="{FF2B5EF4-FFF2-40B4-BE49-F238E27FC236}">
              <a16:creationId xmlns:a16="http://schemas.microsoft.com/office/drawing/2014/main" id="{A6E5137C-5536-9B44-8E4A-1F4BAFE164B3}"/>
            </a:ext>
          </a:extLst>
        </xdr:cNvPr>
        <xdr:cNvSpPr txBox="1">
          <a:spLocks noChangeArrowheads="1"/>
        </xdr:cNvSpPr>
      </xdr:nvSpPr>
      <xdr:spPr bwMode="auto">
        <a:xfrm>
          <a:off x="3187700" y="16764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45</xdr:row>
      <xdr:rowOff>101600</xdr:rowOff>
    </xdr:from>
    <xdr:ext cx="0" cy="292100"/>
    <xdr:sp macro="" textlink="">
      <xdr:nvSpPr>
        <xdr:cNvPr id="2608" name="Text Box 6">
          <a:extLst>
            <a:ext uri="{FF2B5EF4-FFF2-40B4-BE49-F238E27FC236}">
              <a16:creationId xmlns:a16="http://schemas.microsoft.com/office/drawing/2014/main" id="{1F19BD67-809C-8046-BBCB-0E6822A04D10}"/>
            </a:ext>
          </a:extLst>
        </xdr:cNvPr>
        <xdr:cNvSpPr txBox="1">
          <a:spLocks noChangeArrowheads="1"/>
        </xdr:cNvSpPr>
      </xdr:nvSpPr>
      <xdr:spPr bwMode="auto">
        <a:xfrm>
          <a:off x="3187700" y="16713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45</xdr:row>
      <xdr:rowOff>152400</xdr:rowOff>
    </xdr:from>
    <xdr:ext cx="0" cy="292100"/>
    <xdr:sp macro="" textlink="">
      <xdr:nvSpPr>
        <xdr:cNvPr id="2609" name="Text Box 10">
          <a:extLst>
            <a:ext uri="{FF2B5EF4-FFF2-40B4-BE49-F238E27FC236}">
              <a16:creationId xmlns:a16="http://schemas.microsoft.com/office/drawing/2014/main" id="{94343557-D787-EA43-8936-BC48E5168B0B}"/>
            </a:ext>
          </a:extLst>
        </xdr:cNvPr>
        <xdr:cNvSpPr txBox="1">
          <a:spLocks noChangeArrowheads="1"/>
        </xdr:cNvSpPr>
      </xdr:nvSpPr>
      <xdr:spPr bwMode="auto">
        <a:xfrm>
          <a:off x="3187700" y="16764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45</xdr:row>
      <xdr:rowOff>152400</xdr:rowOff>
    </xdr:from>
    <xdr:ext cx="0" cy="292100"/>
    <xdr:sp macro="" textlink="">
      <xdr:nvSpPr>
        <xdr:cNvPr id="2610" name="Text Box 6">
          <a:extLst>
            <a:ext uri="{FF2B5EF4-FFF2-40B4-BE49-F238E27FC236}">
              <a16:creationId xmlns:a16="http://schemas.microsoft.com/office/drawing/2014/main" id="{BEB33420-656C-3141-906B-1EA186F90536}"/>
            </a:ext>
          </a:extLst>
        </xdr:cNvPr>
        <xdr:cNvSpPr txBox="1">
          <a:spLocks noChangeArrowheads="1"/>
        </xdr:cNvSpPr>
      </xdr:nvSpPr>
      <xdr:spPr bwMode="auto">
        <a:xfrm>
          <a:off x="3187700" y="16764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45</xdr:row>
      <xdr:rowOff>152400</xdr:rowOff>
    </xdr:from>
    <xdr:ext cx="0" cy="292100"/>
    <xdr:sp macro="" textlink="">
      <xdr:nvSpPr>
        <xdr:cNvPr id="2611" name="Text Box 10">
          <a:extLst>
            <a:ext uri="{FF2B5EF4-FFF2-40B4-BE49-F238E27FC236}">
              <a16:creationId xmlns:a16="http://schemas.microsoft.com/office/drawing/2014/main" id="{E1C7E68A-4767-A54F-A4D5-D14B5716FAD2}"/>
            </a:ext>
          </a:extLst>
        </xdr:cNvPr>
        <xdr:cNvSpPr txBox="1">
          <a:spLocks noChangeArrowheads="1"/>
        </xdr:cNvSpPr>
      </xdr:nvSpPr>
      <xdr:spPr bwMode="auto">
        <a:xfrm>
          <a:off x="3187700" y="16764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45</xdr:row>
      <xdr:rowOff>101600</xdr:rowOff>
    </xdr:from>
    <xdr:ext cx="0" cy="292100"/>
    <xdr:sp macro="" textlink="">
      <xdr:nvSpPr>
        <xdr:cNvPr id="2612" name="Text Box 6">
          <a:extLst>
            <a:ext uri="{FF2B5EF4-FFF2-40B4-BE49-F238E27FC236}">
              <a16:creationId xmlns:a16="http://schemas.microsoft.com/office/drawing/2014/main" id="{C5EBFF06-BCAE-4740-AC5E-5CBC0EAE509C}"/>
            </a:ext>
          </a:extLst>
        </xdr:cNvPr>
        <xdr:cNvSpPr txBox="1">
          <a:spLocks noChangeArrowheads="1"/>
        </xdr:cNvSpPr>
      </xdr:nvSpPr>
      <xdr:spPr bwMode="auto">
        <a:xfrm>
          <a:off x="3187700" y="16713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45</xdr:row>
      <xdr:rowOff>152400</xdr:rowOff>
    </xdr:from>
    <xdr:ext cx="0" cy="292100"/>
    <xdr:sp macro="" textlink="">
      <xdr:nvSpPr>
        <xdr:cNvPr id="2613" name="Text Box 10">
          <a:extLst>
            <a:ext uri="{FF2B5EF4-FFF2-40B4-BE49-F238E27FC236}">
              <a16:creationId xmlns:a16="http://schemas.microsoft.com/office/drawing/2014/main" id="{A0A70505-E8EC-C141-9CE5-F6F9CE0D1247}"/>
            </a:ext>
          </a:extLst>
        </xdr:cNvPr>
        <xdr:cNvSpPr txBox="1">
          <a:spLocks noChangeArrowheads="1"/>
        </xdr:cNvSpPr>
      </xdr:nvSpPr>
      <xdr:spPr bwMode="auto">
        <a:xfrm>
          <a:off x="3187700" y="16764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45</xdr:row>
      <xdr:rowOff>152400</xdr:rowOff>
    </xdr:from>
    <xdr:ext cx="0" cy="292100"/>
    <xdr:sp macro="" textlink="">
      <xdr:nvSpPr>
        <xdr:cNvPr id="2614" name="Text Box 6">
          <a:extLst>
            <a:ext uri="{FF2B5EF4-FFF2-40B4-BE49-F238E27FC236}">
              <a16:creationId xmlns:a16="http://schemas.microsoft.com/office/drawing/2014/main" id="{CAE8AF78-9DCD-6040-974F-BAEDA3EA20DE}"/>
            </a:ext>
          </a:extLst>
        </xdr:cNvPr>
        <xdr:cNvSpPr txBox="1">
          <a:spLocks noChangeArrowheads="1"/>
        </xdr:cNvSpPr>
      </xdr:nvSpPr>
      <xdr:spPr bwMode="auto">
        <a:xfrm>
          <a:off x="3187700" y="16764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45</xdr:row>
      <xdr:rowOff>152400</xdr:rowOff>
    </xdr:from>
    <xdr:ext cx="0" cy="292100"/>
    <xdr:sp macro="" textlink="">
      <xdr:nvSpPr>
        <xdr:cNvPr id="2615" name="Text Box 10">
          <a:extLst>
            <a:ext uri="{FF2B5EF4-FFF2-40B4-BE49-F238E27FC236}">
              <a16:creationId xmlns:a16="http://schemas.microsoft.com/office/drawing/2014/main" id="{70AF07BC-D678-DB4B-A2D8-A0F117C0A1E7}"/>
            </a:ext>
          </a:extLst>
        </xdr:cNvPr>
        <xdr:cNvSpPr txBox="1">
          <a:spLocks noChangeArrowheads="1"/>
        </xdr:cNvSpPr>
      </xdr:nvSpPr>
      <xdr:spPr bwMode="auto">
        <a:xfrm>
          <a:off x="3187700" y="16764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45</xdr:row>
      <xdr:rowOff>101600</xdr:rowOff>
    </xdr:from>
    <xdr:ext cx="0" cy="292100"/>
    <xdr:sp macro="" textlink="">
      <xdr:nvSpPr>
        <xdr:cNvPr id="2616" name="Text Box 6">
          <a:extLst>
            <a:ext uri="{FF2B5EF4-FFF2-40B4-BE49-F238E27FC236}">
              <a16:creationId xmlns:a16="http://schemas.microsoft.com/office/drawing/2014/main" id="{5D36F2EF-93DA-2945-BE31-F35A8C699D77}"/>
            </a:ext>
          </a:extLst>
        </xdr:cNvPr>
        <xdr:cNvSpPr txBox="1">
          <a:spLocks noChangeArrowheads="1"/>
        </xdr:cNvSpPr>
      </xdr:nvSpPr>
      <xdr:spPr bwMode="auto">
        <a:xfrm>
          <a:off x="3187700" y="16713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45</xdr:row>
      <xdr:rowOff>152400</xdr:rowOff>
    </xdr:from>
    <xdr:ext cx="0" cy="292100"/>
    <xdr:sp macro="" textlink="">
      <xdr:nvSpPr>
        <xdr:cNvPr id="2617" name="Text Box 10">
          <a:extLst>
            <a:ext uri="{FF2B5EF4-FFF2-40B4-BE49-F238E27FC236}">
              <a16:creationId xmlns:a16="http://schemas.microsoft.com/office/drawing/2014/main" id="{6D86B3B2-5B22-CD48-B707-40E4EF4AE46C}"/>
            </a:ext>
          </a:extLst>
        </xdr:cNvPr>
        <xdr:cNvSpPr txBox="1">
          <a:spLocks noChangeArrowheads="1"/>
        </xdr:cNvSpPr>
      </xdr:nvSpPr>
      <xdr:spPr bwMode="auto">
        <a:xfrm>
          <a:off x="3187700" y="16764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45</xdr:row>
      <xdr:rowOff>152400</xdr:rowOff>
    </xdr:from>
    <xdr:ext cx="0" cy="292100"/>
    <xdr:sp macro="" textlink="">
      <xdr:nvSpPr>
        <xdr:cNvPr id="2618" name="Text Box 6">
          <a:extLst>
            <a:ext uri="{FF2B5EF4-FFF2-40B4-BE49-F238E27FC236}">
              <a16:creationId xmlns:a16="http://schemas.microsoft.com/office/drawing/2014/main" id="{E738779C-F657-CD4B-BAD8-23E19E5070A2}"/>
            </a:ext>
          </a:extLst>
        </xdr:cNvPr>
        <xdr:cNvSpPr txBox="1">
          <a:spLocks noChangeArrowheads="1"/>
        </xdr:cNvSpPr>
      </xdr:nvSpPr>
      <xdr:spPr bwMode="auto">
        <a:xfrm>
          <a:off x="3187700" y="16764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45</xdr:row>
      <xdr:rowOff>152400</xdr:rowOff>
    </xdr:from>
    <xdr:ext cx="0" cy="292100"/>
    <xdr:sp macro="" textlink="">
      <xdr:nvSpPr>
        <xdr:cNvPr id="2619" name="Text Box 10">
          <a:extLst>
            <a:ext uri="{FF2B5EF4-FFF2-40B4-BE49-F238E27FC236}">
              <a16:creationId xmlns:a16="http://schemas.microsoft.com/office/drawing/2014/main" id="{56111B39-F7A6-CC4B-9CDC-B93726F68849}"/>
            </a:ext>
          </a:extLst>
        </xdr:cNvPr>
        <xdr:cNvSpPr txBox="1">
          <a:spLocks noChangeArrowheads="1"/>
        </xdr:cNvSpPr>
      </xdr:nvSpPr>
      <xdr:spPr bwMode="auto">
        <a:xfrm>
          <a:off x="3187700" y="16764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45</xdr:row>
      <xdr:rowOff>101600</xdr:rowOff>
    </xdr:from>
    <xdr:ext cx="0" cy="292100"/>
    <xdr:sp macro="" textlink="">
      <xdr:nvSpPr>
        <xdr:cNvPr id="2620" name="Text Box 6">
          <a:extLst>
            <a:ext uri="{FF2B5EF4-FFF2-40B4-BE49-F238E27FC236}">
              <a16:creationId xmlns:a16="http://schemas.microsoft.com/office/drawing/2014/main" id="{1E3F6823-B833-5B4D-8497-8AD2740361FD}"/>
            </a:ext>
          </a:extLst>
        </xdr:cNvPr>
        <xdr:cNvSpPr txBox="1">
          <a:spLocks noChangeArrowheads="1"/>
        </xdr:cNvSpPr>
      </xdr:nvSpPr>
      <xdr:spPr bwMode="auto">
        <a:xfrm>
          <a:off x="3187700" y="16713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45</xdr:row>
      <xdr:rowOff>152400</xdr:rowOff>
    </xdr:from>
    <xdr:ext cx="0" cy="292100"/>
    <xdr:sp macro="" textlink="">
      <xdr:nvSpPr>
        <xdr:cNvPr id="2621" name="Text Box 10">
          <a:extLst>
            <a:ext uri="{FF2B5EF4-FFF2-40B4-BE49-F238E27FC236}">
              <a16:creationId xmlns:a16="http://schemas.microsoft.com/office/drawing/2014/main" id="{C8494110-5A57-F844-B2B5-2EC078CEEC7C}"/>
            </a:ext>
          </a:extLst>
        </xdr:cNvPr>
        <xdr:cNvSpPr txBox="1">
          <a:spLocks noChangeArrowheads="1"/>
        </xdr:cNvSpPr>
      </xdr:nvSpPr>
      <xdr:spPr bwMode="auto">
        <a:xfrm>
          <a:off x="3187700" y="16764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45</xdr:row>
      <xdr:rowOff>101600</xdr:rowOff>
    </xdr:from>
    <xdr:ext cx="0" cy="292100"/>
    <xdr:sp macro="" textlink="">
      <xdr:nvSpPr>
        <xdr:cNvPr id="2622" name="Text Box 6">
          <a:extLst>
            <a:ext uri="{FF2B5EF4-FFF2-40B4-BE49-F238E27FC236}">
              <a16:creationId xmlns:a16="http://schemas.microsoft.com/office/drawing/2014/main" id="{1F193408-8C41-1843-AF2D-2AFF5DF40AC7}"/>
            </a:ext>
          </a:extLst>
        </xdr:cNvPr>
        <xdr:cNvSpPr txBox="1">
          <a:spLocks noChangeArrowheads="1"/>
        </xdr:cNvSpPr>
      </xdr:nvSpPr>
      <xdr:spPr bwMode="auto">
        <a:xfrm>
          <a:off x="3187700" y="16713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45</xdr:row>
      <xdr:rowOff>152400</xdr:rowOff>
    </xdr:from>
    <xdr:ext cx="0" cy="292100"/>
    <xdr:sp macro="" textlink="">
      <xdr:nvSpPr>
        <xdr:cNvPr id="2623" name="Text Box 10">
          <a:extLst>
            <a:ext uri="{FF2B5EF4-FFF2-40B4-BE49-F238E27FC236}">
              <a16:creationId xmlns:a16="http://schemas.microsoft.com/office/drawing/2014/main" id="{BF40C2E0-FE36-344C-9177-601D112183E7}"/>
            </a:ext>
          </a:extLst>
        </xdr:cNvPr>
        <xdr:cNvSpPr txBox="1">
          <a:spLocks noChangeArrowheads="1"/>
        </xdr:cNvSpPr>
      </xdr:nvSpPr>
      <xdr:spPr bwMode="auto">
        <a:xfrm>
          <a:off x="3187700" y="16764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45</xdr:row>
      <xdr:rowOff>152400</xdr:rowOff>
    </xdr:from>
    <xdr:ext cx="0" cy="292100"/>
    <xdr:sp macro="" textlink="">
      <xdr:nvSpPr>
        <xdr:cNvPr id="2624" name="Text Box 6">
          <a:extLst>
            <a:ext uri="{FF2B5EF4-FFF2-40B4-BE49-F238E27FC236}">
              <a16:creationId xmlns:a16="http://schemas.microsoft.com/office/drawing/2014/main" id="{A452BA48-4531-C840-BD78-963255A7368D}"/>
            </a:ext>
          </a:extLst>
        </xdr:cNvPr>
        <xdr:cNvSpPr txBox="1">
          <a:spLocks noChangeArrowheads="1"/>
        </xdr:cNvSpPr>
      </xdr:nvSpPr>
      <xdr:spPr bwMode="auto">
        <a:xfrm>
          <a:off x="3187700" y="16764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45</xdr:row>
      <xdr:rowOff>152400</xdr:rowOff>
    </xdr:from>
    <xdr:ext cx="0" cy="292100"/>
    <xdr:sp macro="" textlink="">
      <xdr:nvSpPr>
        <xdr:cNvPr id="2625" name="Text Box 10">
          <a:extLst>
            <a:ext uri="{FF2B5EF4-FFF2-40B4-BE49-F238E27FC236}">
              <a16:creationId xmlns:a16="http://schemas.microsoft.com/office/drawing/2014/main" id="{6514DCCB-D27A-B14F-AFE3-5C5168620D82}"/>
            </a:ext>
          </a:extLst>
        </xdr:cNvPr>
        <xdr:cNvSpPr txBox="1">
          <a:spLocks noChangeArrowheads="1"/>
        </xdr:cNvSpPr>
      </xdr:nvSpPr>
      <xdr:spPr bwMode="auto">
        <a:xfrm>
          <a:off x="3187700" y="16764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45</xdr:row>
      <xdr:rowOff>101600</xdr:rowOff>
    </xdr:from>
    <xdr:ext cx="0" cy="292100"/>
    <xdr:sp macro="" textlink="">
      <xdr:nvSpPr>
        <xdr:cNvPr id="2626" name="Text Box 6">
          <a:extLst>
            <a:ext uri="{FF2B5EF4-FFF2-40B4-BE49-F238E27FC236}">
              <a16:creationId xmlns:a16="http://schemas.microsoft.com/office/drawing/2014/main" id="{41156EF8-05D1-6C48-86FA-D01915675356}"/>
            </a:ext>
          </a:extLst>
        </xdr:cNvPr>
        <xdr:cNvSpPr txBox="1">
          <a:spLocks noChangeArrowheads="1"/>
        </xdr:cNvSpPr>
      </xdr:nvSpPr>
      <xdr:spPr bwMode="auto">
        <a:xfrm>
          <a:off x="3187700" y="16713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45</xdr:row>
      <xdr:rowOff>152400</xdr:rowOff>
    </xdr:from>
    <xdr:ext cx="0" cy="292100"/>
    <xdr:sp macro="" textlink="">
      <xdr:nvSpPr>
        <xdr:cNvPr id="2627" name="Text Box 10">
          <a:extLst>
            <a:ext uri="{FF2B5EF4-FFF2-40B4-BE49-F238E27FC236}">
              <a16:creationId xmlns:a16="http://schemas.microsoft.com/office/drawing/2014/main" id="{5A4C5D27-BCA7-D741-B7D8-F0E8DD8E6FFD}"/>
            </a:ext>
          </a:extLst>
        </xdr:cNvPr>
        <xdr:cNvSpPr txBox="1">
          <a:spLocks noChangeArrowheads="1"/>
        </xdr:cNvSpPr>
      </xdr:nvSpPr>
      <xdr:spPr bwMode="auto">
        <a:xfrm>
          <a:off x="3187700" y="16764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45</xdr:row>
      <xdr:rowOff>152400</xdr:rowOff>
    </xdr:from>
    <xdr:ext cx="0" cy="292100"/>
    <xdr:sp macro="" textlink="">
      <xdr:nvSpPr>
        <xdr:cNvPr id="2628" name="Text Box 6">
          <a:extLst>
            <a:ext uri="{FF2B5EF4-FFF2-40B4-BE49-F238E27FC236}">
              <a16:creationId xmlns:a16="http://schemas.microsoft.com/office/drawing/2014/main" id="{893AB9F0-8091-864A-97FA-943EEC784456}"/>
            </a:ext>
          </a:extLst>
        </xdr:cNvPr>
        <xdr:cNvSpPr txBox="1">
          <a:spLocks noChangeArrowheads="1"/>
        </xdr:cNvSpPr>
      </xdr:nvSpPr>
      <xdr:spPr bwMode="auto">
        <a:xfrm>
          <a:off x="3187700" y="16764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45</xdr:row>
      <xdr:rowOff>152400</xdr:rowOff>
    </xdr:from>
    <xdr:ext cx="0" cy="292100"/>
    <xdr:sp macro="" textlink="">
      <xdr:nvSpPr>
        <xdr:cNvPr id="2629" name="Text Box 10">
          <a:extLst>
            <a:ext uri="{FF2B5EF4-FFF2-40B4-BE49-F238E27FC236}">
              <a16:creationId xmlns:a16="http://schemas.microsoft.com/office/drawing/2014/main" id="{1AE63F67-9AF8-A045-8B3F-EB5F1F051914}"/>
            </a:ext>
          </a:extLst>
        </xdr:cNvPr>
        <xdr:cNvSpPr txBox="1">
          <a:spLocks noChangeArrowheads="1"/>
        </xdr:cNvSpPr>
      </xdr:nvSpPr>
      <xdr:spPr bwMode="auto">
        <a:xfrm>
          <a:off x="3187700" y="16764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45</xdr:row>
      <xdr:rowOff>101600</xdr:rowOff>
    </xdr:from>
    <xdr:ext cx="0" cy="292100"/>
    <xdr:sp macro="" textlink="">
      <xdr:nvSpPr>
        <xdr:cNvPr id="2630" name="Text Box 6">
          <a:extLst>
            <a:ext uri="{FF2B5EF4-FFF2-40B4-BE49-F238E27FC236}">
              <a16:creationId xmlns:a16="http://schemas.microsoft.com/office/drawing/2014/main" id="{CB49CEAA-C2E1-AB4D-BFFE-6220D4FC48C7}"/>
            </a:ext>
          </a:extLst>
        </xdr:cNvPr>
        <xdr:cNvSpPr txBox="1">
          <a:spLocks noChangeArrowheads="1"/>
        </xdr:cNvSpPr>
      </xdr:nvSpPr>
      <xdr:spPr bwMode="auto">
        <a:xfrm>
          <a:off x="3187700" y="16713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45</xdr:row>
      <xdr:rowOff>152400</xdr:rowOff>
    </xdr:from>
    <xdr:ext cx="0" cy="292100"/>
    <xdr:sp macro="" textlink="">
      <xdr:nvSpPr>
        <xdr:cNvPr id="2631" name="Text Box 10">
          <a:extLst>
            <a:ext uri="{FF2B5EF4-FFF2-40B4-BE49-F238E27FC236}">
              <a16:creationId xmlns:a16="http://schemas.microsoft.com/office/drawing/2014/main" id="{A3CA241E-2B2A-424F-A725-A041862342AA}"/>
            </a:ext>
          </a:extLst>
        </xdr:cNvPr>
        <xdr:cNvSpPr txBox="1">
          <a:spLocks noChangeArrowheads="1"/>
        </xdr:cNvSpPr>
      </xdr:nvSpPr>
      <xdr:spPr bwMode="auto">
        <a:xfrm>
          <a:off x="3187700" y="16764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45</xdr:row>
      <xdr:rowOff>152400</xdr:rowOff>
    </xdr:from>
    <xdr:ext cx="0" cy="292100"/>
    <xdr:sp macro="" textlink="">
      <xdr:nvSpPr>
        <xdr:cNvPr id="2632" name="Text Box 6">
          <a:extLst>
            <a:ext uri="{FF2B5EF4-FFF2-40B4-BE49-F238E27FC236}">
              <a16:creationId xmlns:a16="http://schemas.microsoft.com/office/drawing/2014/main" id="{AA681EB4-8337-8340-939D-73882A5CD692}"/>
            </a:ext>
          </a:extLst>
        </xdr:cNvPr>
        <xdr:cNvSpPr txBox="1">
          <a:spLocks noChangeArrowheads="1"/>
        </xdr:cNvSpPr>
      </xdr:nvSpPr>
      <xdr:spPr bwMode="auto">
        <a:xfrm>
          <a:off x="3187700" y="16764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45</xdr:row>
      <xdr:rowOff>152400</xdr:rowOff>
    </xdr:from>
    <xdr:ext cx="0" cy="292100"/>
    <xdr:sp macro="" textlink="">
      <xdr:nvSpPr>
        <xdr:cNvPr id="2633" name="Text Box 10">
          <a:extLst>
            <a:ext uri="{FF2B5EF4-FFF2-40B4-BE49-F238E27FC236}">
              <a16:creationId xmlns:a16="http://schemas.microsoft.com/office/drawing/2014/main" id="{281AFC27-4E49-A443-93B9-44673974557D}"/>
            </a:ext>
          </a:extLst>
        </xdr:cNvPr>
        <xdr:cNvSpPr txBox="1">
          <a:spLocks noChangeArrowheads="1"/>
        </xdr:cNvSpPr>
      </xdr:nvSpPr>
      <xdr:spPr bwMode="auto">
        <a:xfrm>
          <a:off x="3187700" y="16764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45</xdr:row>
      <xdr:rowOff>101600</xdr:rowOff>
    </xdr:from>
    <xdr:ext cx="0" cy="292100"/>
    <xdr:sp macro="" textlink="">
      <xdr:nvSpPr>
        <xdr:cNvPr id="2634" name="Text Box 6">
          <a:extLst>
            <a:ext uri="{FF2B5EF4-FFF2-40B4-BE49-F238E27FC236}">
              <a16:creationId xmlns:a16="http://schemas.microsoft.com/office/drawing/2014/main" id="{447BEE26-09A7-124C-A4F4-F2D8E4A653B5}"/>
            </a:ext>
          </a:extLst>
        </xdr:cNvPr>
        <xdr:cNvSpPr txBox="1">
          <a:spLocks noChangeArrowheads="1"/>
        </xdr:cNvSpPr>
      </xdr:nvSpPr>
      <xdr:spPr bwMode="auto">
        <a:xfrm>
          <a:off x="3187700" y="16713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45</xdr:row>
      <xdr:rowOff>152400</xdr:rowOff>
    </xdr:from>
    <xdr:ext cx="0" cy="292100"/>
    <xdr:sp macro="" textlink="">
      <xdr:nvSpPr>
        <xdr:cNvPr id="2635" name="Text Box 10">
          <a:extLst>
            <a:ext uri="{FF2B5EF4-FFF2-40B4-BE49-F238E27FC236}">
              <a16:creationId xmlns:a16="http://schemas.microsoft.com/office/drawing/2014/main" id="{DCF8F9C0-CD98-6044-AD7F-5F285834B227}"/>
            </a:ext>
          </a:extLst>
        </xdr:cNvPr>
        <xdr:cNvSpPr txBox="1">
          <a:spLocks noChangeArrowheads="1"/>
        </xdr:cNvSpPr>
      </xdr:nvSpPr>
      <xdr:spPr bwMode="auto">
        <a:xfrm>
          <a:off x="3187700" y="16764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45</xdr:row>
      <xdr:rowOff>152400</xdr:rowOff>
    </xdr:from>
    <xdr:ext cx="0" cy="292100"/>
    <xdr:sp macro="" textlink="">
      <xdr:nvSpPr>
        <xdr:cNvPr id="2636" name="Text Box 6">
          <a:extLst>
            <a:ext uri="{FF2B5EF4-FFF2-40B4-BE49-F238E27FC236}">
              <a16:creationId xmlns:a16="http://schemas.microsoft.com/office/drawing/2014/main" id="{4D4BD7EA-E3C7-C84E-B700-3EEAE401C13E}"/>
            </a:ext>
          </a:extLst>
        </xdr:cNvPr>
        <xdr:cNvSpPr txBox="1">
          <a:spLocks noChangeArrowheads="1"/>
        </xdr:cNvSpPr>
      </xdr:nvSpPr>
      <xdr:spPr bwMode="auto">
        <a:xfrm>
          <a:off x="3187700" y="16764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45</xdr:row>
      <xdr:rowOff>152400</xdr:rowOff>
    </xdr:from>
    <xdr:ext cx="0" cy="292100"/>
    <xdr:sp macro="" textlink="">
      <xdr:nvSpPr>
        <xdr:cNvPr id="2637" name="Text Box 10">
          <a:extLst>
            <a:ext uri="{FF2B5EF4-FFF2-40B4-BE49-F238E27FC236}">
              <a16:creationId xmlns:a16="http://schemas.microsoft.com/office/drawing/2014/main" id="{2C62820C-35EF-3948-AF2E-C6552717DF3E}"/>
            </a:ext>
          </a:extLst>
        </xdr:cNvPr>
        <xdr:cNvSpPr txBox="1">
          <a:spLocks noChangeArrowheads="1"/>
        </xdr:cNvSpPr>
      </xdr:nvSpPr>
      <xdr:spPr bwMode="auto">
        <a:xfrm>
          <a:off x="3187700" y="16764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45</xdr:row>
      <xdr:rowOff>101600</xdr:rowOff>
    </xdr:from>
    <xdr:ext cx="0" cy="292100"/>
    <xdr:sp macro="" textlink="">
      <xdr:nvSpPr>
        <xdr:cNvPr id="2638" name="Text Box 6">
          <a:extLst>
            <a:ext uri="{FF2B5EF4-FFF2-40B4-BE49-F238E27FC236}">
              <a16:creationId xmlns:a16="http://schemas.microsoft.com/office/drawing/2014/main" id="{170FD353-6705-5E42-80FA-C421478D6A65}"/>
            </a:ext>
          </a:extLst>
        </xdr:cNvPr>
        <xdr:cNvSpPr txBox="1">
          <a:spLocks noChangeArrowheads="1"/>
        </xdr:cNvSpPr>
      </xdr:nvSpPr>
      <xdr:spPr bwMode="auto">
        <a:xfrm>
          <a:off x="3187700" y="16713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45</xdr:row>
      <xdr:rowOff>152400</xdr:rowOff>
    </xdr:from>
    <xdr:ext cx="0" cy="292100"/>
    <xdr:sp macro="" textlink="">
      <xdr:nvSpPr>
        <xdr:cNvPr id="2639" name="Text Box 10">
          <a:extLst>
            <a:ext uri="{FF2B5EF4-FFF2-40B4-BE49-F238E27FC236}">
              <a16:creationId xmlns:a16="http://schemas.microsoft.com/office/drawing/2014/main" id="{1360617A-8B8E-4C45-B188-C5C4B26C7BE9}"/>
            </a:ext>
          </a:extLst>
        </xdr:cNvPr>
        <xdr:cNvSpPr txBox="1">
          <a:spLocks noChangeArrowheads="1"/>
        </xdr:cNvSpPr>
      </xdr:nvSpPr>
      <xdr:spPr bwMode="auto">
        <a:xfrm>
          <a:off x="3187700" y="16764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45</xdr:row>
      <xdr:rowOff>101600</xdr:rowOff>
    </xdr:from>
    <xdr:ext cx="0" cy="292100"/>
    <xdr:sp macro="" textlink="">
      <xdr:nvSpPr>
        <xdr:cNvPr id="2640" name="Text Box 6">
          <a:extLst>
            <a:ext uri="{FF2B5EF4-FFF2-40B4-BE49-F238E27FC236}">
              <a16:creationId xmlns:a16="http://schemas.microsoft.com/office/drawing/2014/main" id="{5A1FF6F2-15F6-374C-AAC8-E2E8AA6AFEB5}"/>
            </a:ext>
          </a:extLst>
        </xdr:cNvPr>
        <xdr:cNvSpPr txBox="1">
          <a:spLocks noChangeArrowheads="1"/>
        </xdr:cNvSpPr>
      </xdr:nvSpPr>
      <xdr:spPr bwMode="auto">
        <a:xfrm>
          <a:off x="3187700" y="16713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45</xdr:row>
      <xdr:rowOff>152400</xdr:rowOff>
    </xdr:from>
    <xdr:ext cx="0" cy="292100"/>
    <xdr:sp macro="" textlink="">
      <xdr:nvSpPr>
        <xdr:cNvPr id="2641" name="Text Box 10">
          <a:extLst>
            <a:ext uri="{FF2B5EF4-FFF2-40B4-BE49-F238E27FC236}">
              <a16:creationId xmlns:a16="http://schemas.microsoft.com/office/drawing/2014/main" id="{1B50D180-B4A6-4D4A-8898-8893F309A07C}"/>
            </a:ext>
          </a:extLst>
        </xdr:cNvPr>
        <xdr:cNvSpPr txBox="1">
          <a:spLocks noChangeArrowheads="1"/>
        </xdr:cNvSpPr>
      </xdr:nvSpPr>
      <xdr:spPr bwMode="auto">
        <a:xfrm>
          <a:off x="3187700" y="16764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45</xdr:row>
      <xdr:rowOff>152400</xdr:rowOff>
    </xdr:from>
    <xdr:ext cx="0" cy="292100"/>
    <xdr:sp macro="" textlink="">
      <xdr:nvSpPr>
        <xdr:cNvPr id="2642" name="Text Box 6">
          <a:extLst>
            <a:ext uri="{FF2B5EF4-FFF2-40B4-BE49-F238E27FC236}">
              <a16:creationId xmlns:a16="http://schemas.microsoft.com/office/drawing/2014/main" id="{E4B8F667-BA93-604B-8244-E233B2AC4F94}"/>
            </a:ext>
          </a:extLst>
        </xdr:cNvPr>
        <xdr:cNvSpPr txBox="1">
          <a:spLocks noChangeArrowheads="1"/>
        </xdr:cNvSpPr>
      </xdr:nvSpPr>
      <xdr:spPr bwMode="auto">
        <a:xfrm>
          <a:off x="3187700" y="16764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45</xdr:row>
      <xdr:rowOff>152400</xdr:rowOff>
    </xdr:from>
    <xdr:ext cx="0" cy="292100"/>
    <xdr:sp macro="" textlink="">
      <xdr:nvSpPr>
        <xdr:cNvPr id="2643" name="Text Box 10">
          <a:extLst>
            <a:ext uri="{FF2B5EF4-FFF2-40B4-BE49-F238E27FC236}">
              <a16:creationId xmlns:a16="http://schemas.microsoft.com/office/drawing/2014/main" id="{A331F575-A745-D542-8F3D-83514CE7EC5B}"/>
            </a:ext>
          </a:extLst>
        </xdr:cNvPr>
        <xdr:cNvSpPr txBox="1">
          <a:spLocks noChangeArrowheads="1"/>
        </xdr:cNvSpPr>
      </xdr:nvSpPr>
      <xdr:spPr bwMode="auto">
        <a:xfrm>
          <a:off x="3187700" y="16764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45</xdr:row>
      <xdr:rowOff>101600</xdr:rowOff>
    </xdr:from>
    <xdr:ext cx="0" cy="292100"/>
    <xdr:sp macro="" textlink="">
      <xdr:nvSpPr>
        <xdr:cNvPr id="2644" name="Text Box 6">
          <a:extLst>
            <a:ext uri="{FF2B5EF4-FFF2-40B4-BE49-F238E27FC236}">
              <a16:creationId xmlns:a16="http://schemas.microsoft.com/office/drawing/2014/main" id="{7F5FBF05-D32A-3D46-A64B-E92ACC03F4F8}"/>
            </a:ext>
          </a:extLst>
        </xdr:cNvPr>
        <xdr:cNvSpPr txBox="1">
          <a:spLocks noChangeArrowheads="1"/>
        </xdr:cNvSpPr>
      </xdr:nvSpPr>
      <xdr:spPr bwMode="auto">
        <a:xfrm>
          <a:off x="3187700" y="16713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45</xdr:row>
      <xdr:rowOff>152400</xdr:rowOff>
    </xdr:from>
    <xdr:ext cx="0" cy="292100"/>
    <xdr:sp macro="" textlink="">
      <xdr:nvSpPr>
        <xdr:cNvPr id="2645" name="Text Box 10">
          <a:extLst>
            <a:ext uri="{FF2B5EF4-FFF2-40B4-BE49-F238E27FC236}">
              <a16:creationId xmlns:a16="http://schemas.microsoft.com/office/drawing/2014/main" id="{953E1C3E-8B53-F340-8D9A-73BA82F81205}"/>
            </a:ext>
          </a:extLst>
        </xdr:cNvPr>
        <xdr:cNvSpPr txBox="1">
          <a:spLocks noChangeArrowheads="1"/>
        </xdr:cNvSpPr>
      </xdr:nvSpPr>
      <xdr:spPr bwMode="auto">
        <a:xfrm>
          <a:off x="3187700" y="16764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45</xdr:row>
      <xdr:rowOff>152400</xdr:rowOff>
    </xdr:from>
    <xdr:ext cx="0" cy="292100"/>
    <xdr:sp macro="" textlink="">
      <xdr:nvSpPr>
        <xdr:cNvPr id="2646" name="Text Box 6">
          <a:extLst>
            <a:ext uri="{FF2B5EF4-FFF2-40B4-BE49-F238E27FC236}">
              <a16:creationId xmlns:a16="http://schemas.microsoft.com/office/drawing/2014/main" id="{CE597EA3-4A01-FC43-908A-E5856A000A81}"/>
            </a:ext>
          </a:extLst>
        </xdr:cNvPr>
        <xdr:cNvSpPr txBox="1">
          <a:spLocks noChangeArrowheads="1"/>
        </xdr:cNvSpPr>
      </xdr:nvSpPr>
      <xdr:spPr bwMode="auto">
        <a:xfrm>
          <a:off x="3187700" y="16764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45</xdr:row>
      <xdr:rowOff>152400</xdr:rowOff>
    </xdr:from>
    <xdr:ext cx="0" cy="292100"/>
    <xdr:sp macro="" textlink="">
      <xdr:nvSpPr>
        <xdr:cNvPr id="2647" name="Text Box 10">
          <a:extLst>
            <a:ext uri="{FF2B5EF4-FFF2-40B4-BE49-F238E27FC236}">
              <a16:creationId xmlns:a16="http://schemas.microsoft.com/office/drawing/2014/main" id="{0069A46C-B30B-6E4B-AF0D-E40FD5401299}"/>
            </a:ext>
          </a:extLst>
        </xdr:cNvPr>
        <xdr:cNvSpPr txBox="1">
          <a:spLocks noChangeArrowheads="1"/>
        </xdr:cNvSpPr>
      </xdr:nvSpPr>
      <xdr:spPr bwMode="auto">
        <a:xfrm>
          <a:off x="3187700" y="16764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45</xdr:row>
      <xdr:rowOff>101600</xdr:rowOff>
    </xdr:from>
    <xdr:ext cx="0" cy="292100"/>
    <xdr:sp macro="" textlink="">
      <xdr:nvSpPr>
        <xdr:cNvPr id="2648" name="Text Box 6">
          <a:extLst>
            <a:ext uri="{FF2B5EF4-FFF2-40B4-BE49-F238E27FC236}">
              <a16:creationId xmlns:a16="http://schemas.microsoft.com/office/drawing/2014/main" id="{FFD1F462-62C7-EB48-B7AB-78D1580748D6}"/>
            </a:ext>
          </a:extLst>
        </xdr:cNvPr>
        <xdr:cNvSpPr txBox="1">
          <a:spLocks noChangeArrowheads="1"/>
        </xdr:cNvSpPr>
      </xdr:nvSpPr>
      <xdr:spPr bwMode="auto">
        <a:xfrm>
          <a:off x="3187700" y="16713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45</xdr:row>
      <xdr:rowOff>152400</xdr:rowOff>
    </xdr:from>
    <xdr:ext cx="0" cy="292100"/>
    <xdr:sp macro="" textlink="">
      <xdr:nvSpPr>
        <xdr:cNvPr id="2649" name="Text Box 10">
          <a:extLst>
            <a:ext uri="{FF2B5EF4-FFF2-40B4-BE49-F238E27FC236}">
              <a16:creationId xmlns:a16="http://schemas.microsoft.com/office/drawing/2014/main" id="{EE8D3099-3635-F346-A99C-F579A9BF973B}"/>
            </a:ext>
          </a:extLst>
        </xdr:cNvPr>
        <xdr:cNvSpPr txBox="1">
          <a:spLocks noChangeArrowheads="1"/>
        </xdr:cNvSpPr>
      </xdr:nvSpPr>
      <xdr:spPr bwMode="auto">
        <a:xfrm>
          <a:off x="3187700" y="16764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45</xdr:row>
      <xdr:rowOff>152400</xdr:rowOff>
    </xdr:from>
    <xdr:ext cx="0" cy="292100"/>
    <xdr:sp macro="" textlink="">
      <xdr:nvSpPr>
        <xdr:cNvPr id="2650" name="Text Box 6">
          <a:extLst>
            <a:ext uri="{FF2B5EF4-FFF2-40B4-BE49-F238E27FC236}">
              <a16:creationId xmlns:a16="http://schemas.microsoft.com/office/drawing/2014/main" id="{79349EE3-CDD3-274F-9A25-EAB63182E2C7}"/>
            </a:ext>
          </a:extLst>
        </xdr:cNvPr>
        <xdr:cNvSpPr txBox="1">
          <a:spLocks noChangeArrowheads="1"/>
        </xdr:cNvSpPr>
      </xdr:nvSpPr>
      <xdr:spPr bwMode="auto">
        <a:xfrm>
          <a:off x="3187700" y="16764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45</xdr:row>
      <xdr:rowOff>152400</xdr:rowOff>
    </xdr:from>
    <xdr:ext cx="0" cy="292100"/>
    <xdr:sp macro="" textlink="">
      <xdr:nvSpPr>
        <xdr:cNvPr id="2651" name="Text Box 10">
          <a:extLst>
            <a:ext uri="{FF2B5EF4-FFF2-40B4-BE49-F238E27FC236}">
              <a16:creationId xmlns:a16="http://schemas.microsoft.com/office/drawing/2014/main" id="{B0FC4756-A0CB-C546-90AE-3E4A2E095754}"/>
            </a:ext>
          </a:extLst>
        </xdr:cNvPr>
        <xdr:cNvSpPr txBox="1">
          <a:spLocks noChangeArrowheads="1"/>
        </xdr:cNvSpPr>
      </xdr:nvSpPr>
      <xdr:spPr bwMode="auto">
        <a:xfrm>
          <a:off x="3187700" y="16764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45</xdr:row>
      <xdr:rowOff>101600</xdr:rowOff>
    </xdr:from>
    <xdr:ext cx="0" cy="292100"/>
    <xdr:sp macro="" textlink="">
      <xdr:nvSpPr>
        <xdr:cNvPr id="2652" name="Text Box 6">
          <a:extLst>
            <a:ext uri="{FF2B5EF4-FFF2-40B4-BE49-F238E27FC236}">
              <a16:creationId xmlns:a16="http://schemas.microsoft.com/office/drawing/2014/main" id="{A2C0B043-D131-1543-83AB-5EC9B3F62E0A}"/>
            </a:ext>
          </a:extLst>
        </xdr:cNvPr>
        <xdr:cNvSpPr txBox="1">
          <a:spLocks noChangeArrowheads="1"/>
        </xdr:cNvSpPr>
      </xdr:nvSpPr>
      <xdr:spPr bwMode="auto">
        <a:xfrm>
          <a:off x="3187700" y="16713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45</xdr:row>
      <xdr:rowOff>152400</xdr:rowOff>
    </xdr:from>
    <xdr:ext cx="0" cy="292100"/>
    <xdr:sp macro="" textlink="">
      <xdr:nvSpPr>
        <xdr:cNvPr id="2653" name="Text Box 10">
          <a:extLst>
            <a:ext uri="{FF2B5EF4-FFF2-40B4-BE49-F238E27FC236}">
              <a16:creationId xmlns:a16="http://schemas.microsoft.com/office/drawing/2014/main" id="{47E2B54A-F59D-B045-9BF7-76640138FC93}"/>
            </a:ext>
          </a:extLst>
        </xdr:cNvPr>
        <xdr:cNvSpPr txBox="1">
          <a:spLocks noChangeArrowheads="1"/>
        </xdr:cNvSpPr>
      </xdr:nvSpPr>
      <xdr:spPr bwMode="auto">
        <a:xfrm>
          <a:off x="3187700" y="16764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45</xdr:row>
      <xdr:rowOff>101600</xdr:rowOff>
    </xdr:from>
    <xdr:ext cx="0" cy="292100"/>
    <xdr:sp macro="" textlink="">
      <xdr:nvSpPr>
        <xdr:cNvPr id="2654" name="Text Box 6">
          <a:extLst>
            <a:ext uri="{FF2B5EF4-FFF2-40B4-BE49-F238E27FC236}">
              <a16:creationId xmlns:a16="http://schemas.microsoft.com/office/drawing/2014/main" id="{B6AC4BF5-09EE-2944-9FFB-5D08BA2DF988}"/>
            </a:ext>
          </a:extLst>
        </xdr:cNvPr>
        <xdr:cNvSpPr txBox="1">
          <a:spLocks noChangeArrowheads="1"/>
        </xdr:cNvSpPr>
      </xdr:nvSpPr>
      <xdr:spPr bwMode="auto">
        <a:xfrm>
          <a:off x="3187700" y="16713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45</xdr:row>
      <xdr:rowOff>152400</xdr:rowOff>
    </xdr:from>
    <xdr:ext cx="0" cy="292100"/>
    <xdr:sp macro="" textlink="">
      <xdr:nvSpPr>
        <xdr:cNvPr id="2655" name="Text Box 10">
          <a:extLst>
            <a:ext uri="{FF2B5EF4-FFF2-40B4-BE49-F238E27FC236}">
              <a16:creationId xmlns:a16="http://schemas.microsoft.com/office/drawing/2014/main" id="{919E51AB-8E3D-4D4D-AE6C-6724495A5975}"/>
            </a:ext>
          </a:extLst>
        </xdr:cNvPr>
        <xdr:cNvSpPr txBox="1">
          <a:spLocks noChangeArrowheads="1"/>
        </xdr:cNvSpPr>
      </xdr:nvSpPr>
      <xdr:spPr bwMode="auto">
        <a:xfrm>
          <a:off x="3187700" y="16764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45</xdr:row>
      <xdr:rowOff>152400</xdr:rowOff>
    </xdr:from>
    <xdr:ext cx="0" cy="292100"/>
    <xdr:sp macro="" textlink="">
      <xdr:nvSpPr>
        <xdr:cNvPr id="2656" name="Text Box 6">
          <a:extLst>
            <a:ext uri="{FF2B5EF4-FFF2-40B4-BE49-F238E27FC236}">
              <a16:creationId xmlns:a16="http://schemas.microsoft.com/office/drawing/2014/main" id="{C26EF826-6128-A948-9FF6-AED55CD98112}"/>
            </a:ext>
          </a:extLst>
        </xdr:cNvPr>
        <xdr:cNvSpPr txBox="1">
          <a:spLocks noChangeArrowheads="1"/>
        </xdr:cNvSpPr>
      </xdr:nvSpPr>
      <xdr:spPr bwMode="auto">
        <a:xfrm>
          <a:off x="3187700" y="16764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45</xdr:row>
      <xdr:rowOff>152400</xdr:rowOff>
    </xdr:from>
    <xdr:ext cx="0" cy="292100"/>
    <xdr:sp macro="" textlink="">
      <xdr:nvSpPr>
        <xdr:cNvPr id="2657" name="Text Box 10">
          <a:extLst>
            <a:ext uri="{FF2B5EF4-FFF2-40B4-BE49-F238E27FC236}">
              <a16:creationId xmlns:a16="http://schemas.microsoft.com/office/drawing/2014/main" id="{48DCDBC3-AE93-F54E-AE38-5B8B1649574C}"/>
            </a:ext>
          </a:extLst>
        </xdr:cNvPr>
        <xdr:cNvSpPr txBox="1">
          <a:spLocks noChangeArrowheads="1"/>
        </xdr:cNvSpPr>
      </xdr:nvSpPr>
      <xdr:spPr bwMode="auto">
        <a:xfrm>
          <a:off x="3187700" y="16764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45</xdr:row>
      <xdr:rowOff>101600</xdr:rowOff>
    </xdr:from>
    <xdr:ext cx="0" cy="292100"/>
    <xdr:sp macro="" textlink="">
      <xdr:nvSpPr>
        <xdr:cNvPr id="2658" name="Text Box 6">
          <a:extLst>
            <a:ext uri="{FF2B5EF4-FFF2-40B4-BE49-F238E27FC236}">
              <a16:creationId xmlns:a16="http://schemas.microsoft.com/office/drawing/2014/main" id="{3EF4D64D-24AE-D247-AC31-57D20221CA42}"/>
            </a:ext>
          </a:extLst>
        </xdr:cNvPr>
        <xdr:cNvSpPr txBox="1">
          <a:spLocks noChangeArrowheads="1"/>
        </xdr:cNvSpPr>
      </xdr:nvSpPr>
      <xdr:spPr bwMode="auto">
        <a:xfrm>
          <a:off x="3187700" y="16713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45</xdr:row>
      <xdr:rowOff>152400</xdr:rowOff>
    </xdr:from>
    <xdr:ext cx="0" cy="292100"/>
    <xdr:sp macro="" textlink="">
      <xdr:nvSpPr>
        <xdr:cNvPr id="2659" name="Text Box 10">
          <a:extLst>
            <a:ext uri="{FF2B5EF4-FFF2-40B4-BE49-F238E27FC236}">
              <a16:creationId xmlns:a16="http://schemas.microsoft.com/office/drawing/2014/main" id="{68E4A2A3-4C13-0F44-A80D-957FD43A5D31}"/>
            </a:ext>
          </a:extLst>
        </xdr:cNvPr>
        <xdr:cNvSpPr txBox="1">
          <a:spLocks noChangeArrowheads="1"/>
        </xdr:cNvSpPr>
      </xdr:nvSpPr>
      <xdr:spPr bwMode="auto">
        <a:xfrm>
          <a:off x="3187700" y="16764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660400</xdr:colOff>
      <xdr:row>45</xdr:row>
      <xdr:rowOff>152400</xdr:rowOff>
    </xdr:from>
    <xdr:ext cx="0" cy="292100"/>
    <xdr:sp macro="" textlink="">
      <xdr:nvSpPr>
        <xdr:cNvPr id="2660" name="Text Box 6">
          <a:extLst>
            <a:ext uri="{FF2B5EF4-FFF2-40B4-BE49-F238E27FC236}">
              <a16:creationId xmlns:a16="http://schemas.microsoft.com/office/drawing/2014/main" id="{BE26757B-7351-1F4F-94E0-0B364BB2B067}"/>
            </a:ext>
          </a:extLst>
        </xdr:cNvPr>
        <xdr:cNvSpPr txBox="1">
          <a:spLocks noChangeArrowheads="1"/>
        </xdr:cNvSpPr>
      </xdr:nvSpPr>
      <xdr:spPr bwMode="auto">
        <a:xfrm>
          <a:off x="3238500" y="16764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45</xdr:row>
      <xdr:rowOff>152400</xdr:rowOff>
    </xdr:from>
    <xdr:ext cx="0" cy="292100"/>
    <xdr:sp macro="" textlink="">
      <xdr:nvSpPr>
        <xdr:cNvPr id="2661" name="Text Box 10">
          <a:extLst>
            <a:ext uri="{FF2B5EF4-FFF2-40B4-BE49-F238E27FC236}">
              <a16:creationId xmlns:a16="http://schemas.microsoft.com/office/drawing/2014/main" id="{AECEBFF1-19E2-4141-BBD7-6C8C27B500BA}"/>
            </a:ext>
          </a:extLst>
        </xdr:cNvPr>
        <xdr:cNvSpPr txBox="1">
          <a:spLocks noChangeArrowheads="1"/>
        </xdr:cNvSpPr>
      </xdr:nvSpPr>
      <xdr:spPr bwMode="auto">
        <a:xfrm>
          <a:off x="3187700" y="16764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45</xdr:row>
      <xdr:rowOff>101600</xdr:rowOff>
    </xdr:from>
    <xdr:ext cx="0" cy="292100"/>
    <xdr:sp macro="" textlink="">
      <xdr:nvSpPr>
        <xdr:cNvPr id="2662" name="Text Box 6">
          <a:extLst>
            <a:ext uri="{FF2B5EF4-FFF2-40B4-BE49-F238E27FC236}">
              <a16:creationId xmlns:a16="http://schemas.microsoft.com/office/drawing/2014/main" id="{3E645710-23CE-3E4F-B425-5D56522C1B4D}"/>
            </a:ext>
          </a:extLst>
        </xdr:cNvPr>
        <xdr:cNvSpPr txBox="1">
          <a:spLocks noChangeArrowheads="1"/>
        </xdr:cNvSpPr>
      </xdr:nvSpPr>
      <xdr:spPr bwMode="auto">
        <a:xfrm>
          <a:off x="3187700" y="16713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45</xdr:row>
      <xdr:rowOff>152400</xdr:rowOff>
    </xdr:from>
    <xdr:ext cx="0" cy="292100"/>
    <xdr:sp macro="" textlink="">
      <xdr:nvSpPr>
        <xdr:cNvPr id="2663" name="Text Box 10">
          <a:extLst>
            <a:ext uri="{FF2B5EF4-FFF2-40B4-BE49-F238E27FC236}">
              <a16:creationId xmlns:a16="http://schemas.microsoft.com/office/drawing/2014/main" id="{81EC6D3C-3F37-314B-9AFE-C3CC9ECDF555}"/>
            </a:ext>
          </a:extLst>
        </xdr:cNvPr>
        <xdr:cNvSpPr txBox="1">
          <a:spLocks noChangeArrowheads="1"/>
        </xdr:cNvSpPr>
      </xdr:nvSpPr>
      <xdr:spPr bwMode="auto">
        <a:xfrm>
          <a:off x="3187700" y="16764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45</xdr:row>
      <xdr:rowOff>152400</xdr:rowOff>
    </xdr:from>
    <xdr:ext cx="0" cy="292100"/>
    <xdr:sp macro="" textlink="">
      <xdr:nvSpPr>
        <xdr:cNvPr id="2664" name="Text Box 6">
          <a:extLst>
            <a:ext uri="{FF2B5EF4-FFF2-40B4-BE49-F238E27FC236}">
              <a16:creationId xmlns:a16="http://schemas.microsoft.com/office/drawing/2014/main" id="{DB50FA66-8D08-BB46-9756-C02C3E13068E}"/>
            </a:ext>
          </a:extLst>
        </xdr:cNvPr>
        <xdr:cNvSpPr txBox="1">
          <a:spLocks noChangeArrowheads="1"/>
        </xdr:cNvSpPr>
      </xdr:nvSpPr>
      <xdr:spPr bwMode="auto">
        <a:xfrm>
          <a:off x="3187700" y="16764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45</xdr:row>
      <xdr:rowOff>152400</xdr:rowOff>
    </xdr:from>
    <xdr:ext cx="0" cy="292100"/>
    <xdr:sp macro="" textlink="">
      <xdr:nvSpPr>
        <xdr:cNvPr id="2665" name="Text Box 10">
          <a:extLst>
            <a:ext uri="{FF2B5EF4-FFF2-40B4-BE49-F238E27FC236}">
              <a16:creationId xmlns:a16="http://schemas.microsoft.com/office/drawing/2014/main" id="{0553A1CF-E17D-C04A-AEFD-2E548D779B2D}"/>
            </a:ext>
          </a:extLst>
        </xdr:cNvPr>
        <xdr:cNvSpPr txBox="1">
          <a:spLocks noChangeArrowheads="1"/>
        </xdr:cNvSpPr>
      </xdr:nvSpPr>
      <xdr:spPr bwMode="auto">
        <a:xfrm>
          <a:off x="3187700" y="16764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45</xdr:row>
      <xdr:rowOff>101600</xdr:rowOff>
    </xdr:from>
    <xdr:ext cx="0" cy="292100"/>
    <xdr:sp macro="" textlink="">
      <xdr:nvSpPr>
        <xdr:cNvPr id="2666" name="Text Box 6">
          <a:extLst>
            <a:ext uri="{FF2B5EF4-FFF2-40B4-BE49-F238E27FC236}">
              <a16:creationId xmlns:a16="http://schemas.microsoft.com/office/drawing/2014/main" id="{CC86CFCE-0FB2-3643-B6F0-54CAD350383B}"/>
            </a:ext>
          </a:extLst>
        </xdr:cNvPr>
        <xdr:cNvSpPr txBox="1">
          <a:spLocks noChangeArrowheads="1"/>
        </xdr:cNvSpPr>
      </xdr:nvSpPr>
      <xdr:spPr bwMode="auto">
        <a:xfrm>
          <a:off x="3187700" y="16713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45</xdr:row>
      <xdr:rowOff>152400</xdr:rowOff>
    </xdr:from>
    <xdr:ext cx="0" cy="292100"/>
    <xdr:sp macro="" textlink="">
      <xdr:nvSpPr>
        <xdr:cNvPr id="2667" name="Text Box 10">
          <a:extLst>
            <a:ext uri="{FF2B5EF4-FFF2-40B4-BE49-F238E27FC236}">
              <a16:creationId xmlns:a16="http://schemas.microsoft.com/office/drawing/2014/main" id="{FF884CE8-BA19-F046-BD99-75207E516E67}"/>
            </a:ext>
          </a:extLst>
        </xdr:cNvPr>
        <xdr:cNvSpPr txBox="1">
          <a:spLocks noChangeArrowheads="1"/>
        </xdr:cNvSpPr>
      </xdr:nvSpPr>
      <xdr:spPr bwMode="auto">
        <a:xfrm>
          <a:off x="3187700" y="16764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45</xdr:row>
      <xdr:rowOff>152400</xdr:rowOff>
    </xdr:from>
    <xdr:ext cx="0" cy="292100"/>
    <xdr:sp macro="" textlink="">
      <xdr:nvSpPr>
        <xdr:cNvPr id="2668" name="Text Box 6">
          <a:extLst>
            <a:ext uri="{FF2B5EF4-FFF2-40B4-BE49-F238E27FC236}">
              <a16:creationId xmlns:a16="http://schemas.microsoft.com/office/drawing/2014/main" id="{C64766D8-83D6-EB4A-A465-A3CCA799CCAB}"/>
            </a:ext>
          </a:extLst>
        </xdr:cNvPr>
        <xdr:cNvSpPr txBox="1">
          <a:spLocks noChangeArrowheads="1"/>
        </xdr:cNvSpPr>
      </xdr:nvSpPr>
      <xdr:spPr bwMode="auto">
        <a:xfrm>
          <a:off x="3187700" y="16764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45</xdr:row>
      <xdr:rowOff>152400</xdr:rowOff>
    </xdr:from>
    <xdr:ext cx="0" cy="292100"/>
    <xdr:sp macro="" textlink="">
      <xdr:nvSpPr>
        <xdr:cNvPr id="2669" name="Text Box 10">
          <a:extLst>
            <a:ext uri="{FF2B5EF4-FFF2-40B4-BE49-F238E27FC236}">
              <a16:creationId xmlns:a16="http://schemas.microsoft.com/office/drawing/2014/main" id="{6D82D94A-E6D3-4B43-A527-968097F91F28}"/>
            </a:ext>
          </a:extLst>
        </xdr:cNvPr>
        <xdr:cNvSpPr txBox="1">
          <a:spLocks noChangeArrowheads="1"/>
        </xdr:cNvSpPr>
      </xdr:nvSpPr>
      <xdr:spPr bwMode="auto">
        <a:xfrm>
          <a:off x="3187700" y="16764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45</xdr:row>
      <xdr:rowOff>101600</xdr:rowOff>
    </xdr:from>
    <xdr:ext cx="0" cy="292100"/>
    <xdr:sp macro="" textlink="">
      <xdr:nvSpPr>
        <xdr:cNvPr id="2670" name="Text Box 6">
          <a:extLst>
            <a:ext uri="{FF2B5EF4-FFF2-40B4-BE49-F238E27FC236}">
              <a16:creationId xmlns:a16="http://schemas.microsoft.com/office/drawing/2014/main" id="{A9540355-890D-9A48-A4A2-F56ABAFA8EBB}"/>
            </a:ext>
          </a:extLst>
        </xdr:cNvPr>
        <xdr:cNvSpPr txBox="1">
          <a:spLocks noChangeArrowheads="1"/>
        </xdr:cNvSpPr>
      </xdr:nvSpPr>
      <xdr:spPr bwMode="auto">
        <a:xfrm>
          <a:off x="3187700" y="16713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45</xdr:row>
      <xdr:rowOff>152400</xdr:rowOff>
    </xdr:from>
    <xdr:ext cx="0" cy="292100"/>
    <xdr:sp macro="" textlink="">
      <xdr:nvSpPr>
        <xdr:cNvPr id="2671" name="Text Box 10">
          <a:extLst>
            <a:ext uri="{FF2B5EF4-FFF2-40B4-BE49-F238E27FC236}">
              <a16:creationId xmlns:a16="http://schemas.microsoft.com/office/drawing/2014/main" id="{402D2459-64C0-BE42-BDB5-03B50D9DBB2F}"/>
            </a:ext>
          </a:extLst>
        </xdr:cNvPr>
        <xdr:cNvSpPr txBox="1">
          <a:spLocks noChangeArrowheads="1"/>
        </xdr:cNvSpPr>
      </xdr:nvSpPr>
      <xdr:spPr bwMode="auto">
        <a:xfrm>
          <a:off x="3187700" y="16764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45</xdr:row>
      <xdr:rowOff>101600</xdr:rowOff>
    </xdr:from>
    <xdr:ext cx="0" cy="292100"/>
    <xdr:sp macro="" textlink="">
      <xdr:nvSpPr>
        <xdr:cNvPr id="2672" name="Text Box 6">
          <a:extLst>
            <a:ext uri="{FF2B5EF4-FFF2-40B4-BE49-F238E27FC236}">
              <a16:creationId xmlns:a16="http://schemas.microsoft.com/office/drawing/2014/main" id="{95529DA3-CCB3-3045-855D-98F5B45EC3B5}"/>
            </a:ext>
          </a:extLst>
        </xdr:cNvPr>
        <xdr:cNvSpPr txBox="1">
          <a:spLocks noChangeArrowheads="1"/>
        </xdr:cNvSpPr>
      </xdr:nvSpPr>
      <xdr:spPr bwMode="auto">
        <a:xfrm>
          <a:off x="3187700" y="16713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45</xdr:row>
      <xdr:rowOff>152400</xdr:rowOff>
    </xdr:from>
    <xdr:ext cx="0" cy="292100"/>
    <xdr:sp macro="" textlink="">
      <xdr:nvSpPr>
        <xdr:cNvPr id="2673" name="Text Box 10">
          <a:extLst>
            <a:ext uri="{FF2B5EF4-FFF2-40B4-BE49-F238E27FC236}">
              <a16:creationId xmlns:a16="http://schemas.microsoft.com/office/drawing/2014/main" id="{901CEBB6-9464-C34A-B567-BDD1237E9C2A}"/>
            </a:ext>
          </a:extLst>
        </xdr:cNvPr>
        <xdr:cNvSpPr txBox="1">
          <a:spLocks noChangeArrowheads="1"/>
        </xdr:cNvSpPr>
      </xdr:nvSpPr>
      <xdr:spPr bwMode="auto">
        <a:xfrm>
          <a:off x="3187700" y="16764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45</xdr:row>
      <xdr:rowOff>152400</xdr:rowOff>
    </xdr:from>
    <xdr:ext cx="0" cy="292100"/>
    <xdr:sp macro="" textlink="">
      <xdr:nvSpPr>
        <xdr:cNvPr id="2674" name="Text Box 6">
          <a:extLst>
            <a:ext uri="{FF2B5EF4-FFF2-40B4-BE49-F238E27FC236}">
              <a16:creationId xmlns:a16="http://schemas.microsoft.com/office/drawing/2014/main" id="{91123E3E-E300-B346-80A4-A34CB5512776}"/>
            </a:ext>
          </a:extLst>
        </xdr:cNvPr>
        <xdr:cNvSpPr txBox="1">
          <a:spLocks noChangeArrowheads="1"/>
        </xdr:cNvSpPr>
      </xdr:nvSpPr>
      <xdr:spPr bwMode="auto">
        <a:xfrm>
          <a:off x="3187700" y="16764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45</xdr:row>
      <xdr:rowOff>152400</xdr:rowOff>
    </xdr:from>
    <xdr:ext cx="0" cy="292100"/>
    <xdr:sp macro="" textlink="">
      <xdr:nvSpPr>
        <xdr:cNvPr id="2675" name="Text Box 10">
          <a:extLst>
            <a:ext uri="{FF2B5EF4-FFF2-40B4-BE49-F238E27FC236}">
              <a16:creationId xmlns:a16="http://schemas.microsoft.com/office/drawing/2014/main" id="{B3BC5453-3065-6248-93C2-202D6170AD55}"/>
            </a:ext>
          </a:extLst>
        </xdr:cNvPr>
        <xdr:cNvSpPr txBox="1">
          <a:spLocks noChangeArrowheads="1"/>
        </xdr:cNvSpPr>
      </xdr:nvSpPr>
      <xdr:spPr bwMode="auto">
        <a:xfrm>
          <a:off x="3187700" y="16764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45</xdr:row>
      <xdr:rowOff>101600</xdr:rowOff>
    </xdr:from>
    <xdr:ext cx="0" cy="292100"/>
    <xdr:sp macro="" textlink="">
      <xdr:nvSpPr>
        <xdr:cNvPr id="2676" name="Text Box 6">
          <a:extLst>
            <a:ext uri="{FF2B5EF4-FFF2-40B4-BE49-F238E27FC236}">
              <a16:creationId xmlns:a16="http://schemas.microsoft.com/office/drawing/2014/main" id="{F4416432-A28B-6741-87E7-565773535E76}"/>
            </a:ext>
          </a:extLst>
        </xdr:cNvPr>
        <xdr:cNvSpPr txBox="1">
          <a:spLocks noChangeArrowheads="1"/>
        </xdr:cNvSpPr>
      </xdr:nvSpPr>
      <xdr:spPr bwMode="auto">
        <a:xfrm>
          <a:off x="3187700" y="16713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45</xdr:row>
      <xdr:rowOff>152400</xdr:rowOff>
    </xdr:from>
    <xdr:ext cx="0" cy="292100"/>
    <xdr:sp macro="" textlink="">
      <xdr:nvSpPr>
        <xdr:cNvPr id="2677" name="Text Box 10">
          <a:extLst>
            <a:ext uri="{FF2B5EF4-FFF2-40B4-BE49-F238E27FC236}">
              <a16:creationId xmlns:a16="http://schemas.microsoft.com/office/drawing/2014/main" id="{D07124BB-B6C4-214B-9336-B3AB95FCC7A3}"/>
            </a:ext>
          </a:extLst>
        </xdr:cNvPr>
        <xdr:cNvSpPr txBox="1">
          <a:spLocks noChangeArrowheads="1"/>
        </xdr:cNvSpPr>
      </xdr:nvSpPr>
      <xdr:spPr bwMode="auto">
        <a:xfrm>
          <a:off x="3187700" y="16764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45</xdr:row>
      <xdr:rowOff>152400</xdr:rowOff>
    </xdr:from>
    <xdr:ext cx="0" cy="292100"/>
    <xdr:sp macro="" textlink="">
      <xdr:nvSpPr>
        <xdr:cNvPr id="2678" name="Text Box 6">
          <a:extLst>
            <a:ext uri="{FF2B5EF4-FFF2-40B4-BE49-F238E27FC236}">
              <a16:creationId xmlns:a16="http://schemas.microsoft.com/office/drawing/2014/main" id="{1E680433-BFCC-3F43-AB2A-D624CAEC8BBA}"/>
            </a:ext>
          </a:extLst>
        </xdr:cNvPr>
        <xdr:cNvSpPr txBox="1">
          <a:spLocks noChangeArrowheads="1"/>
        </xdr:cNvSpPr>
      </xdr:nvSpPr>
      <xdr:spPr bwMode="auto">
        <a:xfrm>
          <a:off x="3187700" y="16764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45</xdr:row>
      <xdr:rowOff>152400</xdr:rowOff>
    </xdr:from>
    <xdr:ext cx="0" cy="292100"/>
    <xdr:sp macro="" textlink="">
      <xdr:nvSpPr>
        <xdr:cNvPr id="2679" name="Text Box 10">
          <a:extLst>
            <a:ext uri="{FF2B5EF4-FFF2-40B4-BE49-F238E27FC236}">
              <a16:creationId xmlns:a16="http://schemas.microsoft.com/office/drawing/2014/main" id="{DC9BA4A1-3FD4-F34E-8BB0-5D8D78B55147}"/>
            </a:ext>
          </a:extLst>
        </xdr:cNvPr>
        <xdr:cNvSpPr txBox="1">
          <a:spLocks noChangeArrowheads="1"/>
        </xdr:cNvSpPr>
      </xdr:nvSpPr>
      <xdr:spPr bwMode="auto">
        <a:xfrm>
          <a:off x="3187700" y="16764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45</xdr:row>
      <xdr:rowOff>101600</xdr:rowOff>
    </xdr:from>
    <xdr:ext cx="0" cy="292100"/>
    <xdr:sp macro="" textlink="">
      <xdr:nvSpPr>
        <xdr:cNvPr id="2680" name="Text Box 6">
          <a:extLst>
            <a:ext uri="{FF2B5EF4-FFF2-40B4-BE49-F238E27FC236}">
              <a16:creationId xmlns:a16="http://schemas.microsoft.com/office/drawing/2014/main" id="{7C642D4C-1A42-8D48-AB65-0BDAA893CF90}"/>
            </a:ext>
          </a:extLst>
        </xdr:cNvPr>
        <xdr:cNvSpPr txBox="1">
          <a:spLocks noChangeArrowheads="1"/>
        </xdr:cNvSpPr>
      </xdr:nvSpPr>
      <xdr:spPr bwMode="auto">
        <a:xfrm>
          <a:off x="3187700" y="16713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45</xdr:row>
      <xdr:rowOff>152400</xdr:rowOff>
    </xdr:from>
    <xdr:ext cx="0" cy="292100"/>
    <xdr:sp macro="" textlink="">
      <xdr:nvSpPr>
        <xdr:cNvPr id="2681" name="Text Box 10">
          <a:extLst>
            <a:ext uri="{FF2B5EF4-FFF2-40B4-BE49-F238E27FC236}">
              <a16:creationId xmlns:a16="http://schemas.microsoft.com/office/drawing/2014/main" id="{34F18115-790E-3D45-9862-FDDA97D19441}"/>
            </a:ext>
          </a:extLst>
        </xdr:cNvPr>
        <xdr:cNvSpPr txBox="1">
          <a:spLocks noChangeArrowheads="1"/>
        </xdr:cNvSpPr>
      </xdr:nvSpPr>
      <xdr:spPr bwMode="auto">
        <a:xfrm>
          <a:off x="3187700" y="16764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45</xdr:row>
      <xdr:rowOff>152400</xdr:rowOff>
    </xdr:from>
    <xdr:ext cx="0" cy="292100"/>
    <xdr:sp macro="" textlink="">
      <xdr:nvSpPr>
        <xdr:cNvPr id="2682" name="Text Box 6">
          <a:extLst>
            <a:ext uri="{FF2B5EF4-FFF2-40B4-BE49-F238E27FC236}">
              <a16:creationId xmlns:a16="http://schemas.microsoft.com/office/drawing/2014/main" id="{8D3A479A-3577-0247-BED8-3889B2970E2E}"/>
            </a:ext>
          </a:extLst>
        </xdr:cNvPr>
        <xdr:cNvSpPr txBox="1">
          <a:spLocks noChangeArrowheads="1"/>
        </xdr:cNvSpPr>
      </xdr:nvSpPr>
      <xdr:spPr bwMode="auto">
        <a:xfrm>
          <a:off x="3187700" y="16764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45</xdr:row>
      <xdr:rowOff>152400</xdr:rowOff>
    </xdr:from>
    <xdr:ext cx="0" cy="292100"/>
    <xdr:sp macro="" textlink="">
      <xdr:nvSpPr>
        <xdr:cNvPr id="2683" name="Text Box 10">
          <a:extLst>
            <a:ext uri="{FF2B5EF4-FFF2-40B4-BE49-F238E27FC236}">
              <a16:creationId xmlns:a16="http://schemas.microsoft.com/office/drawing/2014/main" id="{0B56A5D1-9D25-E742-AB1B-497C76A80813}"/>
            </a:ext>
          </a:extLst>
        </xdr:cNvPr>
        <xdr:cNvSpPr txBox="1">
          <a:spLocks noChangeArrowheads="1"/>
        </xdr:cNvSpPr>
      </xdr:nvSpPr>
      <xdr:spPr bwMode="auto">
        <a:xfrm>
          <a:off x="3187700" y="16764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45</xdr:row>
      <xdr:rowOff>101600</xdr:rowOff>
    </xdr:from>
    <xdr:ext cx="0" cy="292100"/>
    <xdr:sp macro="" textlink="">
      <xdr:nvSpPr>
        <xdr:cNvPr id="2684" name="Text Box 6">
          <a:extLst>
            <a:ext uri="{FF2B5EF4-FFF2-40B4-BE49-F238E27FC236}">
              <a16:creationId xmlns:a16="http://schemas.microsoft.com/office/drawing/2014/main" id="{35D13C25-6821-2C40-98B6-D81861300DC2}"/>
            </a:ext>
          </a:extLst>
        </xdr:cNvPr>
        <xdr:cNvSpPr txBox="1">
          <a:spLocks noChangeArrowheads="1"/>
        </xdr:cNvSpPr>
      </xdr:nvSpPr>
      <xdr:spPr bwMode="auto">
        <a:xfrm>
          <a:off x="3187700" y="16713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45</xdr:row>
      <xdr:rowOff>152400</xdr:rowOff>
    </xdr:from>
    <xdr:ext cx="0" cy="292100"/>
    <xdr:sp macro="" textlink="">
      <xdr:nvSpPr>
        <xdr:cNvPr id="2685" name="Text Box 10">
          <a:extLst>
            <a:ext uri="{FF2B5EF4-FFF2-40B4-BE49-F238E27FC236}">
              <a16:creationId xmlns:a16="http://schemas.microsoft.com/office/drawing/2014/main" id="{2D6ECFA3-8810-9B47-964F-27CB563DF6D5}"/>
            </a:ext>
          </a:extLst>
        </xdr:cNvPr>
        <xdr:cNvSpPr txBox="1">
          <a:spLocks noChangeArrowheads="1"/>
        </xdr:cNvSpPr>
      </xdr:nvSpPr>
      <xdr:spPr bwMode="auto">
        <a:xfrm>
          <a:off x="3187700" y="16764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45</xdr:row>
      <xdr:rowOff>101600</xdr:rowOff>
    </xdr:from>
    <xdr:ext cx="0" cy="292100"/>
    <xdr:sp macro="" textlink="">
      <xdr:nvSpPr>
        <xdr:cNvPr id="2686" name="Text Box 6">
          <a:extLst>
            <a:ext uri="{FF2B5EF4-FFF2-40B4-BE49-F238E27FC236}">
              <a16:creationId xmlns:a16="http://schemas.microsoft.com/office/drawing/2014/main" id="{9D21E822-0F74-9646-B153-AB621467D4D6}"/>
            </a:ext>
          </a:extLst>
        </xdr:cNvPr>
        <xdr:cNvSpPr txBox="1">
          <a:spLocks noChangeArrowheads="1"/>
        </xdr:cNvSpPr>
      </xdr:nvSpPr>
      <xdr:spPr bwMode="auto">
        <a:xfrm>
          <a:off x="3187700" y="16713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45</xdr:row>
      <xdr:rowOff>152400</xdr:rowOff>
    </xdr:from>
    <xdr:ext cx="0" cy="292100"/>
    <xdr:sp macro="" textlink="">
      <xdr:nvSpPr>
        <xdr:cNvPr id="2687" name="Text Box 10">
          <a:extLst>
            <a:ext uri="{FF2B5EF4-FFF2-40B4-BE49-F238E27FC236}">
              <a16:creationId xmlns:a16="http://schemas.microsoft.com/office/drawing/2014/main" id="{CB55B1BC-FD4B-7C46-A560-84DCC2069192}"/>
            </a:ext>
          </a:extLst>
        </xdr:cNvPr>
        <xdr:cNvSpPr txBox="1">
          <a:spLocks noChangeArrowheads="1"/>
        </xdr:cNvSpPr>
      </xdr:nvSpPr>
      <xdr:spPr bwMode="auto">
        <a:xfrm>
          <a:off x="3187700" y="16764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45</xdr:row>
      <xdr:rowOff>152400</xdr:rowOff>
    </xdr:from>
    <xdr:ext cx="0" cy="292100"/>
    <xdr:sp macro="" textlink="">
      <xdr:nvSpPr>
        <xdr:cNvPr id="2688" name="Text Box 6">
          <a:extLst>
            <a:ext uri="{FF2B5EF4-FFF2-40B4-BE49-F238E27FC236}">
              <a16:creationId xmlns:a16="http://schemas.microsoft.com/office/drawing/2014/main" id="{FAF4F6FE-E3F2-FD46-9406-6A3FAD8002E4}"/>
            </a:ext>
          </a:extLst>
        </xdr:cNvPr>
        <xdr:cNvSpPr txBox="1">
          <a:spLocks noChangeArrowheads="1"/>
        </xdr:cNvSpPr>
      </xdr:nvSpPr>
      <xdr:spPr bwMode="auto">
        <a:xfrm>
          <a:off x="3187700" y="16764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45</xdr:row>
      <xdr:rowOff>152400</xdr:rowOff>
    </xdr:from>
    <xdr:ext cx="0" cy="292100"/>
    <xdr:sp macro="" textlink="">
      <xdr:nvSpPr>
        <xdr:cNvPr id="2689" name="Text Box 10">
          <a:extLst>
            <a:ext uri="{FF2B5EF4-FFF2-40B4-BE49-F238E27FC236}">
              <a16:creationId xmlns:a16="http://schemas.microsoft.com/office/drawing/2014/main" id="{92240478-160D-1A42-BB6B-327538E106E9}"/>
            </a:ext>
          </a:extLst>
        </xdr:cNvPr>
        <xdr:cNvSpPr txBox="1">
          <a:spLocks noChangeArrowheads="1"/>
        </xdr:cNvSpPr>
      </xdr:nvSpPr>
      <xdr:spPr bwMode="auto">
        <a:xfrm>
          <a:off x="3187700" y="16764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45</xdr:row>
      <xdr:rowOff>101600</xdr:rowOff>
    </xdr:from>
    <xdr:ext cx="0" cy="292100"/>
    <xdr:sp macro="" textlink="">
      <xdr:nvSpPr>
        <xdr:cNvPr id="2690" name="Text Box 6">
          <a:extLst>
            <a:ext uri="{FF2B5EF4-FFF2-40B4-BE49-F238E27FC236}">
              <a16:creationId xmlns:a16="http://schemas.microsoft.com/office/drawing/2014/main" id="{3AF907FE-1B96-4843-9FD9-2F3D57CE12F2}"/>
            </a:ext>
          </a:extLst>
        </xdr:cNvPr>
        <xdr:cNvSpPr txBox="1">
          <a:spLocks noChangeArrowheads="1"/>
        </xdr:cNvSpPr>
      </xdr:nvSpPr>
      <xdr:spPr bwMode="auto">
        <a:xfrm>
          <a:off x="3187700" y="16713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45</xdr:row>
      <xdr:rowOff>152400</xdr:rowOff>
    </xdr:from>
    <xdr:ext cx="0" cy="292100"/>
    <xdr:sp macro="" textlink="">
      <xdr:nvSpPr>
        <xdr:cNvPr id="2691" name="Text Box 10">
          <a:extLst>
            <a:ext uri="{FF2B5EF4-FFF2-40B4-BE49-F238E27FC236}">
              <a16:creationId xmlns:a16="http://schemas.microsoft.com/office/drawing/2014/main" id="{7CED86C2-40F0-AC40-8BF4-D8E845152F24}"/>
            </a:ext>
          </a:extLst>
        </xdr:cNvPr>
        <xdr:cNvSpPr txBox="1">
          <a:spLocks noChangeArrowheads="1"/>
        </xdr:cNvSpPr>
      </xdr:nvSpPr>
      <xdr:spPr bwMode="auto">
        <a:xfrm>
          <a:off x="3187700" y="16764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660400</xdr:colOff>
      <xdr:row>45</xdr:row>
      <xdr:rowOff>152400</xdr:rowOff>
    </xdr:from>
    <xdr:ext cx="0" cy="292100"/>
    <xdr:sp macro="" textlink="">
      <xdr:nvSpPr>
        <xdr:cNvPr id="2692" name="Text Box 6">
          <a:extLst>
            <a:ext uri="{FF2B5EF4-FFF2-40B4-BE49-F238E27FC236}">
              <a16:creationId xmlns:a16="http://schemas.microsoft.com/office/drawing/2014/main" id="{6FB57151-4894-A941-BF9A-FC2786E59474}"/>
            </a:ext>
          </a:extLst>
        </xdr:cNvPr>
        <xdr:cNvSpPr txBox="1">
          <a:spLocks noChangeArrowheads="1"/>
        </xdr:cNvSpPr>
      </xdr:nvSpPr>
      <xdr:spPr bwMode="auto">
        <a:xfrm>
          <a:off x="3238500" y="16764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45</xdr:row>
      <xdr:rowOff>152400</xdr:rowOff>
    </xdr:from>
    <xdr:ext cx="0" cy="292100"/>
    <xdr:sp macro="" textlink="">
      <xdr:nvSpPr>
        <xdr:cNvPr id="2693" name="Text Box 10">
          <a:extLst>
            <a:ext uri="{FF2B5EF4-FFF2-40B4-BE49-F238E27FC236}">
              <a16:creationId xmlns:a16="http://schemas.microsoft.com/office/drawing/2014/main" id="{18D10975-03F7-DB42-A2E9-03D127CADD82}"/>
            </a:ext>
          </a:extLst>
        </xdr:cNvPr>
        <xdr:cNvSpPr txBox="1">
          <a:spLocks noChangeArrowheads="1"/>
        </xdr:cNvSpPr>
      </xdr:nvSpPr>
      <xdr:spPr bwMode="auto">
        <a:xfrm>
          <a:off x="3187700" y="16764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45</xdr:row>
      <xdr:rowOff>101600</xdr:rowOff>
    </xdr:from>
    <xdr:ext cx="0" cy="292100"/>
    <xdr:sp macro="" textlink="">
      <xdr:nvSpPr>
        <xdr:cNvPr id="2694" name="Text Box 6">
          <a:extLst>
            <a:ext uri="{FF2B5EF4-FFF2-40B4-BE49-F238E27FC236}">
              <a16:creationId xmlns:a16="http://schemas.microsoft.com/office/drawing/2014/main" id="{C8D3D89B-4EAD-A341-A976-6EFEE040DC22}"/>
            </a:ext>
          </a:extLst>
        </xdr:cNvPr>
        <xdr:cNvSpPr txBox="1">
          <a:spLocks noChangeArrowheads="1"/>
        </xdr:cNvSpPr>
      </xdr:nvSpPr>
      <xdr:spPr bwMode="auto">
        <a:xfrm>
          <a:off x="3187700" y="16713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45</xdr:row>
      <xdr:rowOff>152400</xdr:rowOff>
    </xdr:from>
    <xdr:ext cx="0" cy="292100"/>
    <xdr:sp macro="" textlink="">
      <xdr:nvSpPr>
        <xdr:cNvPr id="2695" name="Text Box 10">
          <a:extLst>
            <a:ext uri="{FF2B5EF4-FFF2-40B4-BE49-F238E27FC236}">
              <a16:creationId xmlns:a16="http://schemas.microsoft.com/office/drawing/2014/main" id="{809E4FC8-5E63-FB44-BA4E-FF891CC6A0CD}"/>
            </a:ext>
          </a:extLst>
        </xdr:cNvPr>
        <xdr:cNvSpPr txBox="1">
          <a:spLocks noChangeArrowheads="1"/>
        </xdr:cNvSpPr>
      </xdr:nvSpPr>
      <xdr:spPr bwMode="auto">
        <a:xfrm>
          <a:off x="3187700" y="16764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45</xdr:row>
      <xdr:rowOff>152400</xdr:rowOff>
    </xdr:from>
    <xdr:ext cx="0" cy="292100"/>
    <xdr:sp macro="" textlink="">
      <xdr:nvSpPr>
        <xdr:cNvPr id="2696" name="Text Box 6">
          <a:extLst>
            <a:ext uri="{FF2B5EF4-FFF2-40B4-BE49-F238E27FC236}">
              <a16:creationId xmlns:a16="http://schemas.microsoft.com/office/drawing/2014/main" id="{60FA6D34-5A60-CE44-BC70-7B14BC7A918F}"/>
            </a:ext>
          </a:extLst>
        </xdr:cNvPr>
        <xdr:cNvSpPr txBox="1">
          <a:spLocks noChangeArrowheads="1"/>
        </xdr:cNvSpPr>
      </xdr:nvSpPr>
      <xdr:spPr bwMode="auto">
        <a:xfrm>
          <a:off x="3187700" y="16764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45</xdr:row>
      <xdr:rowOff>152400</xdr:rowOff>
    </xdr:from>
    <xdr:ext cx="0" cy="292100"/>
    <xdr:sp macro="" textlink="">
      <xdr:nvSpPr>
        <xdr:cNvPr id="2697" name="Text Box 10">
          <a:extLst>
            <a:ext uri="{FF2B5EF4-FFF2-40B4-BE49-F238E27FC236}">
              <a16:creationId xmlns:a16="http://schemas.microsoft.com/office/drawing/2014/main" id="{7A19D1F1-E299-1F43-B7EB-D2654AF63DF0}"/>
            </a:ext>
          </a:extLst>
        </xdr:cNvPr>
        <xdr:cNvSpPr txBox="1">
          <a:spLocks noChangeArrowheads="1"/>
        </xdr:cNvSpPr>
      </xdr:nvSpPr>
      <xdr:spPr bwMode="auto">
        <a:xfrm>
          <a:off x="3187700" y="16764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45</xdr:row>
      <xdr:rowOff>101600</xdr:rowOff>
    </xdr:from>
    <xdr:ext cx="0" cy="292100"/>
    <xdr:sp macro="" textlink="">
      <xdr:nvSpPr>
        <xdr:cNvPr id="2698" name="Text Box 6">
          <a:extLst>
            <a:ext uri="{FF2B5EF4-FFF2-40B4-BE49-F238E27FC236}">
              <a16:creationId xmlns:a16="http://schemas.microsoft.com/office/drawing/2014/main" id="{A507C0C1-4BCE-E146-8BAF-B347F67849B5}"/>
            </a:ext>
          </a:extLst>
        </xdr:cNvPr>
        <xdr:cNvSpPr txBox="1">
          <a:spLocks noChangeArrowheads="1"/>
        </xdr:cNvSpPr>
      </xdr:nvSpPr>
      <xdr:spPr bwMode="auto">
        <a:xfrm>
          <a:off x="3187700" y="16713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45</xdr:row>
      <xdr:rowOff>152400</xdr:rowOff>
    </xdr:from>
    <xdr:ext cx="0" cy="292100"/>
    <xdr:sp macro="" textlink="">
      <xdr:nvSpPr>
        <xdr:cNvPr id="2699" name="Text Box 10">
          <a:extLst>
            <a:ext uri="{FF2B5EF4-FFF2-40B4-BE49-F238E27FC236}">
              <a16:creationId xmlns:a16="http://schemas.microsoft.com/office/drawing/2014/main" id="{226916EA-513E-C54A-A581-6DE748A719DF}"/>
            </a:ext>
          </a:extLst>
        </xdr:cNvPr>
        <xdr:cNvSpPr txBox="1">
          <a:spLocks noChangeArrowheads="1"/>
        </xdr:cNvSpPr>
      </xdr:nvSpPr>
      <xdr:spPr bwMode="auto">
        <a:xfrm>
          <a:off x="3187700" y="16764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45</xdr:row>
      <xdr:rowOff>152400</xdr:rowOff>
    </xdr:from>
    <xdr:ext cx="0" cy="292100"/>
    <xdr:sp macro="" textlink="">
      <xdr:nvSpPr>
        <xdr:cNvPr id="2700" name="Text Box 6">
          <a:extLst>
            <a:ext uri="{FF2B5EF4-FFF2-40B4-BE49-F238E27FC236}">
              <a16:creationId xmlns:a16="http://schemas.microsoft.com/office/drawing/2014/main" id="{B1FA2C1E-C5C6-EA46-81B5-8B6B3835686C}"/>
            </a:ext>
          </a:extLst>
        </xdr:cNvPr>
        <xdr:cNvSpPr txBox="1">
          <a:spLocks noChangeArrowheads="1"/>
        </xdr:cNvSpPr>
      </xdr:nvSpPr>
      <xdr:spPr bwMode="auto">
        <a:xfrm>
          <a:off x="3187700" y="16764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45</xdr:row>
      <xdr:rowOff>152400</xdr:rowOff>
    </xdr:from>
    <xdr:ext cx="0" cy="292100"/>
    <xdr:sp macro="" textlink="">
      <xdr:nvSpPr>
        <xdr:cNvPr id="2701" name="Text Box 10">
          <a:extLst>
            <a:ext uri="{FF2B5EF4-FFF2-40B4-BE49-F238E27FC236}">
              <a16:creationId xmlns:a16="http://schemas.microsoft.com/office/drawing/2014/main" id="{F25628F9-7381-C840-8EC8-2E86E19C8489}"/>
            </a:ext>
          </a:extLst>
        </xdr:cNvPr>
        <xdr:cNvSpPr txBox="1">
          <a:spLocks noChangeArrowheads="1"/>
        </xdr:cNvSpPr>
      </xdr:nvSpPr>
      <xdr:spPr bwMode="auto">
        <a:xfrm>
          <a:off x="3187700" y="16764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45</xdr:row>
      <xdr:rowOff>101600</xdr:rowOff>
    </xdr:from>
    <xdr:ext cx="0" cy="292100"/>
    <xdr:sp macro="" textlink="">
      <xdr:nvSpPr>
        <xdr:cNvPr id="2702" name="Text Box 6">
          <a:extLst>
            <a:ext uri="{FF2B5EF4-FFF2-40B4-BE49-F238E27FC236}">
              <a16:creationId xmlns:a16="http://schemas.microsoft.com/office/drawing/2014/main" id="{A59F083E-B273-274B-809D-B9364D743264}"/>
            </a:ext>
          </a:extLst>
        </xdr:cNvPr>
        <xdr:cNvSpPr txBox="1">
          <a:spLocks noChangeArrowheads="1"/>
        </xdr:cNvSpPr>
      </xdr:nvSpPr>
      <xdr:spPr bwMode="auto">
        <a:xfrm>
          <a:off x="3187700" y="16713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45</xdr:row>
      <xdr:rowOff>152400</xdr:rowOff>
    </xdr:from>
    <xdr:ext cx="0" cy="292100"/>
    <xdr:sp macro="" textlink="">
      <xdr:nvSpPr>
        <xdr:cNvPr id="2703" name="Text Box 10">
          <a:extLst>
            <a:ext uri="{FF2B5EF4-FFF2-40B4-BE49-F238E27FC236}">
              <a16:creationId xmlns:a16="http://schemas.microsoft.com/office/drawing/2014/main" id="{204C65BC-2DEE-0544-A7DC-E39CF0B86D74}"/>
            </a:ext>
          </a:extLst>
        </xdr:cNvPr>
        <xdr:cNvSpPr txBox="1">
          <a:spLocks noChangeArrowheads="1"/>
        </xdr:cNvSpPr>
      </xdr:nvSpPr>
      <xdr:spPr bwMode="auto">
        <a:xfrm>
          <a:off x="3187700" y="16764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45</xdr:row>
      <xdr:rowOff>101600</xdr:rowOff>
    </xdr:from>
    <xdr:ext cx="0" cy="292100"/>
    <xdr:sp macro="" textlink="">
      <xdr:nvSpPr>
        <xdr:cNvPr id="2704" name="Text Box 6">
          <a:extLst>
            <a:ext uri="{FF2B5EF4-FFF2-40B4-BE49-F238E27FC236}">
              <a16:creationId xmlns:a16="http://schemas.microsoft.com/office/drawing/2014/main" id="{70978888-095C-F84A-8A25-C940337D65C3}"/>
            </a:ext>
          </a:extLst>
        </xdr:cNvPr>
        <xdr:cNvSpPr txBox="1">
          <a:spLocks noChangeArrowheads="1"/>
        </xdr:cNvSpPr>
      </xdr:nvSpPr>
      <xdr:spPr bwMode="auto">
        <a:xfrm>
          <a:off x="3187700" y="16713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45</xdr:row>
      <xdr:rowOff>152400</xdr:rowOff>
    </xdr:from>
    <xdr:ext cx="0" cy="292100"/>
    <xdr:sp macro="" textlink="">
      <xdr:nvSpPr>
        <xdr:cNvPr id="2705" name="Text Box 10">
          <a:extLst>
            <a:ext uri="{FF2B5EF4-FFF2-40B4-BE49-F238E27FC236}">
              <a16:creationId xmlns:a16="http://schemas.microsoft.com/office/drawing/2014/main" id="{11A8A3C5-0B74-FA4F-8302-0987828A1401}"/>
            </a:ext>
          </a:extLst>
        </xdr:cNvPr>
        <xdr:cNvSpPr txBox="1">
          <a:spLocks noChangeArrowheads="1"/>
        </xdr:cNvSpPr>
      </xdr:nvSpPr>
      <xdr:spPr bwMode="auto">
        <a:xfrm>
          <a:off x="3187700" y="16764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45</xdr:row>
      <xdr:rowOff>152400</xdr:rowOff>
    </xdr:from>
    <xdr:ext cx="0" cy="292100"/>
    <xdr:sp macro="" textlink="">
      <xdr:nvSpPr>
        <xdr:cNvPr id="2706" name="Text Box 6">
          <a:extLst>
            <a:ext uri="{FF2B5EF4-FFF2-40B4-BE49-F238E27FC236}">
              <a16:creationId xmlns:a16="http://schemas.microsoft.com/office/drawing/2014/main" id="{1E787B3D-2C85-224F-88E6-074A716E3DC2}"/>
            </a:ext>
          </a:extLst>
        </xdr:cNvPr>
        <xdr:cNvSpPr txBox="1">
          <a:spLocks noChangeArrowheads="1"/>
        </xdr:cNvSpPr>
      </xdr:nvSpPr>
      <xdr:spPr bwMode="auto">
        <a:xfrm>
          <a:off x="3187700" y="16764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45</xdr:row>
      <xdr:rowOff>152400</xdr:rowOff>
    </xdr:from>
    <xdr:ext cx="0" cy="292100"/>
    <xdr:sp macro="" textlink="">
      <xdr:nvSpPr>
        <xdr:cNvPr id="2707" name="Text Box 10">
          <a:extLst>
            <a:ext uri="{FF2B5EF4-FFF2-40B4-BE49-F238E27FC236}">
              <a16:creationId xmlns:a16="http://schemas.microsoft.com/office/drawing/2014/main" id="{8F3CAF42-ED9B-5548-87D6-24410EEBC165}"/>
            </a:ext>
          </a:extLst>
        </xdr:cNvPr>
        <xdr:cNvSpPr txBox="1">
          <a:spLocks noChangeArrowheads="1"/>
        </xdr:cNvSpPr>
      </xdr:nvSpPr>
      <xdr:spPr bwMode="auto">
        <a:xfrm>
          <a:off x="3187700" y="16764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45</xdr:row>
      <xdr:rowOff>101600</xdr:rowOff>
    </xdr:from>
    <xdr:ext cx="0" cy="292100"/>
    <xdr:sp macro="" textlink="">
      <xdr:nvSpPr>
        <xdr:cNvPr id="2708" name="Text Box 6">
          <a:extLst>
            <a:ext uri="{FF2B5EF4-FFF2-40B4-BE49-F238E27FC236}">
              <a16:creationId xmlns:a16="http://schemas.microsoft.com/office/drawing/2014/main" id="{B56D744D-ABF4-AC4F-A3CF-E0F75774FE27}"/>
            </a:ext>
          </a:extLst>
        </xdr:cNvPr>
        <xdr:cNvSpPr txBox="1">
          <a:spLocks noChangeArrowheads="1"/>
        </xdr:cNvSpPr>
      </xdr:nvSpPr>
      <xdr:spPr bwMode="auto">
        <a:xfrm>
          <a:off x="3187700" y="16713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45</xdr:row>
      <xdr:rowOff>152400</xdr:rowOff>
    </xdr:from>
    <xdr:ext cx="0" cy="292100"/>
    <xdr:sp macro="" textlink="">
      <xdr:nvSpPr>
        <xdr:cNvPr id="2709" name="Text Box 10">
          <a:extLst>
            <a:ext uri="{FF2B5EF4-FFF2-40B4-BE49-F238E27FC236}">
              <a16:creationId xmlns:a16="http://schemas.microsoft.com/office/drawing/2014/main" id="{274FC314-2A43-C749-AE0B-3C2AAF8ED8DB}"/>
            </a:ext>
          </a:extLst>
        </xdr:cNvPr>
        <xdr:cNvSpPr txBox="1">
          <a:spLocks noChangeArrowheads="1"/>
        </xdr:cNvSpPr>
      </xdr:nvSpPr>
      <xdr:spPr bwMode="auto">
        <a:xfrm>
          <a:off x="3187700" y="16764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45</xdr:row>
      <xdr:rowOff>152400</xdr:rowOff>
    </xdr:from>
    <xdr:ext cx="0" cy="292100"/>
    <xdr:sp macro="" textlink="">
      <xdr:nvSpPr>
        <xdr:cNvPr id="2710" name="Text Box 6">
          <a:extLst>
            <a:ext uri="{FF2B5EF4-FFF2-40B4-BE49-F238E27FC236}">
              <a16:creationId xmlns:a16="http://schemas.microsoft.com/office/drawing/2014/main" id="{600520F1-670A-6A45-A3FE-521FD0B9B729}"/>
            </a:ext>
          </a:extLst>
        </xdr:cNvPr>
        <xdr:cNvSpPr txBox="1">
          <a:spLocks noChangeArrowheads="1"/>
        </xdr:cNvSpPr>
      </xdr:nvSpPr>
      <xdr:spPr bwMode="auto">
        <a:xfrm>
          <a:off x="3187700" y="16764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45</xdr:row>
      <xdr:rowOff>152400</xdr:rowOff>
    </xdr:from>
    <xdr:ext cx="0" cy="292100"/>
    <xdr:sp macro="" textlink="">
      <xdr:nvSpPr>
        <xdr:cNvPr id="2711" name="Text Box 10">
          <a:extLst>
            <a:ext uri="{FF2B5EF4-FFF2-40B4-BE49-F238E27FC236}">
              <a16:creationId xmlns:a16="http://schemas.microsoft.com/office/drawing/2014/main" id="{4048701E-74C4-1448-9508-EE4D618581AA}"/>
            </a:ext>
          </a:extLst>
        </xdr:cNvPr>
        <xdr:cNvSpPr txBox="1">
          <a:spLocks noChangeArrowheads="1"/>
        </xdr:cNvSpPr>
      </xdr:nvSpPr>
      <xdr:spPr bwMode="auto">
        <a:xfrm>
          <a:off x="3187700" y="16764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45</xdr:row>
      <xdr:rowOff>101600</xdr:rowOff>
    </xdr:from>
    <xdr:ext cx="0" cy="292100"/>
    <xdr:sp macro="" textlink="">
      <xdr:nvSpPr>
        <xdr:cNvPr id="2712" name="Text Box 6">
          <a:extLst>
            <a:ext uri="{FF2B5EF4-FFF2-40B4-BE49-F238E27FC236}">
              <a16:creationId xmlns:a16="http://schemas.microsoft.com/office/drawing/2014/main" id="{C655DA62-80CF-AA4A-97BB-C2E809625699}"/>
            </a:ext>
          </a:extLst>
        </xdr:cNvPr>
        <xdr:cNvSpPr txBox="1">
          <a:spLocks noChangeArrowheads="1"/>
        </xdr:cNvSpPr>
      </xdr:nvSpPr>
      <xdr:spPr bwMode="auto">
        <a:xfrm>
          <a:off x="3187700" y="16713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45</xdr:row>
      <xdr:rowOff>152400</xdr:rowOff>
    </xdr:from>
    <xdr:ext cx="0" cy="292100"/>
    <xdr:sp macro="" textlink="">
      <xdr:nvSpPr>
        <xdr:cNvPr id="2713" name="Text Box 10">
          <a:extLst>
            <a:ext uri="{FF2B5EF4-FFF2-40B4-BE49-F238E27FC236}">
              <a16:creationId xmlns:a16="http://schemas.microsoft.com/office/drawing/2014/main" id="{6445C722-D616-854D-8259-31CF8A8DEA31}"/>
            </a:ext>
          </a:extLst>
        </xdr:cNvPr>
        <xdr:cNvSpPr txBox="1">
          <a:spLocks noChangeArrowheads="1"/>
        </xdr:cNvSpPr>
      </xdr:nvSpPr>
      <xdr:spPr bwMode="auto">
        <a:xfrm>
          <a:off x="3187700" y="16764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45</xdr:row>
      <xdr:rowOff>152400</xdr:rowOff>
    </xdr:from>
    <xdr:ext cx="0" cy="292100"/>
    <xdr:sp macro="" textlink="">
      <xdr:nvSpPr>
        <xdr:cNvPr id="2714" name="Text Box 6">
          <a:extLst>
            <a:ext uri="{FF2B5EF4-FFF2-40B4-BE49-F238E27FC236}">
              <a16:creationId xmlns:a16="http://schemas.microsoft.com/office/drawing/2014/main" id="{CF2D6568-DEE7-8D48-904D-E7D803B22228}"/>
            </a:ext>
          </a:extLst>
        </xdr:cNvPr>
        <xdr:cNvSpPr txBox="1">
          <a:spLocks noChangeArrowheads="1"/>
        </xdr:cNvSpPr>
      </xdr:nvSpPr>
      <xdr:spPr bwMode="auto">
        <a:xfrm>
          <a:off x="3187700" y="16764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45</xdr:row>
      <xdr:rowOff>152400</xdr:rowOff>
    </xdr:from>
    <xdr:ext cx="0" cy="292100"/>
    <xdr:sp macro="" textlink="">
      <xdr:nvSpPr>
        <xdr:cNvPr id="2715" name="Text Box 10">
          <a:extLst>
            <a:ext uri="{FF2B5EF4-FFF2-40B4-BE49-F238E27FC236}">
              <a16:creationId xmlns:a16="http://schemas.microsoft.com/office/drawing/2014/main" id="{DA3EC041-DBC3-A141-8DE5-BB17F922877C}"/>
            </a:ext>
          </a:extLst>
        </xdr:cNvPr>
        <xdr:cNvSpPr txBox="1">
          <a:spLocks noChangeArrowheads="1"/>
        </xdr:cNvSpPr>
      </xdr:nvSpPr>
      <xdr:spPr bwMode="auto">
        <a:xfrm>
          <a:off x="3187700" y="16764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45</xdr:row>
      <xdr:rowOff>101600</xdr:rowOff>
    </xdr:from>
    <xdr:ext cx="0" cy="292100"/>
    <xdr:sp macro="" textlink="">
      <xdr:nvSpPr>
        <xdr:cNvPr id="2716" name="Text Box 6">
          <a:extLst>
            <a:ext uri="{FF2B5EF4-FFF2-40B4-BE49-F238E27FC236}">
              <a16:creationId xmlns:a16="http://schemas.microsoft.com/office/drawing/2014/main" id="{339D689F-144B-E941-A851-8EAC1759FF16}"/>
            </a:ext>
          </a:extLst>
        </xdr:cNvPr>
        <xdr:cNvSpPr txBox="1">
          <a:spLocks noChangeArrowheads="1"/>
        </xdr:cNvSpPr>
      </xdr:nvSpPr>
      <xdr:spPr bwMode="auto">
        <a:xfrm>
          <a:off x="3187700" y="16713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45</xdr:row>
      <xdr:rowOff>152400</xdr:rowOff>
    </xdr:from>
    <xdr:ext cx="0" cy="292100"/>
    <xdr:sp macro="" textlink="">
      <xdr:nvSpPr>
        <xdr:cNvPr id="2717" name="Text Box 10">
          <a:extLst>
            <a:ext uri="{FF2B5EF4-FFF2-40B4-BE49-F238E27FC236}">
              <a16:creationId xmlns:a16="http://schemas.microsoft.com/office/drawing/2014/main" id="{F3748A18-FCC6-B54E-8CF3-4663F663723D}"/>
            </a:ext>
          </a:extLst>
        </xdr:cNvPr>
        <xdr:cNvSpPr txBox="1">
          <a:spLocks noChangeArrowheads="1"/>
        </xdr:cNvSpPr>
      </xdr:nvSpPr>
      <xdr:spPr bwMode="auto">
        <a:xfrm>
          <a:off x="3187700" y="16764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45</xdr:row>
      <xdr:rowOff>101600</xdr:rowOff>
    </xdr:from>
    <xdr:ext cx="0" cy="292100"/>
    <xdr:sp macro="" textlink="">
      <xdr:nvSpPr>
        <xdr:cNvPr id="2718" name="Text Box 6">
          <a:extLst>
            <a:ext uri="{FF2B5EF4-FFF2-40B4-BE49-F238E27FC236}">
              <a16:creationId xmlns:a16="http://schemas.microsoft.com/office/drawing/2014/main" id="{AC4564BA-FF0D-C042-8684-5FDADAB4AA2B}"/>
            </a:ext>
          </a:extLst>
        </xdr:cNvPr>
        <xdr:cNvSpPr txBox="1">
          <a:spLocks noChangeArrowheads="1"/>
        </xdr:cNvSpPr>
      </xdr:nvSpPr>
      <xdr:spPr bwMode="auto">
        <a:xfrm>
          <a:off x="3187700" y="16713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45</xdr:row>
      <xdr:rowOff>152400</xdr:rowOff>
    </xdr:from>
    <xdr:ext cx="0" cy="292100"/>
    <xdr:sp macro="" textlink="">
      <xdr:nvSpPr>
        <xdr:cNvPr id="2719" name="Text Box 10">
          <a:extLst>
            <a:ext uri="{FF2B5EF4-FFF2-40B4-BE49-F238E27FC236}">
              <a16:creationId xmlns:a16="http://schemas.microsoft.com/office/drawing/2014/main" id="{CFA3432B-FD40-3045-B63E-AE0DCF1F5BCD}"/>
            </a:ext>
          </a:extLst>
        </xdr:cNvPr>
        <xdr:cNvSpPr txBox="1">
          <a:spLocks noChangeArrowheads="1"/>
        </xdr:cNvSpPr>
      </xdr:nvSpPr>
      <xdr:spPr bwMode="auto">
        <a:xfrm>
          <a:off x="3187700" y="16764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45</xdr:row>
      <xdr:rowOff>152400</xdr:rowOff>
    </xdr:from>
    <xdr:ext cx="0" cy="292100"/>
    <xdr:sp macro="" textlink="">
      <xdr:nvSpPr>
        <xdr:cNvPr id="2720" name="Text Box 6">
          <a:extLst>
            <a:ext uri="{FF2B5EF4-FFF2-40B4-BE49-F238E27FC236}">
              <a16:creationId xmlns:a16="http://schemas.microsoft.com/office/drawing/2014/main" id="{31CC4F3E-26E2-C746-BAE8-E30DAFA7966E}"/>
            </a:ext>
          </a:extLst>
        </xdr:cNvPr>
        <xdr:cNvSpPr txBox="1">
          <a:spLocks noChangeArrowheads="1"/>
        </xdr:cNvSpPr>
      </xdr:nvSpPr>
      <xdr:spPr bwMode="auto">
        <a:xfrm>
          <a:off x="3187700" y="16764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45</xdr:row>
      <xdr:rowOff>152400</xdr:rowOff>
    </xdr:from>
    <xdr:ext cx="0" cy="292100"/>
    <xdr:sp macro="" textlink="">
      <xdr:nvSpPr>
        <xdr:cNvPr id="2721" name="Text Box 10">
          <a:extLst>
            <a:ext uri="{FF2B5EF4-FFF2-40B4-BE49-F238E27FC236}">
              <a16:creationId xmlns:a16="http://schemas.microsoft.com/office/drawing/2014/main" id="{77A6116C-D751-8D42-A39A-F3694B698E56}"/>
            </a:ext>
          </a:extLst>
        </xdr:cNvPr>
        <xdr:cNvSpPr txBox="1">
          <a:spLocks noChangeArrowheads="1"/>
        </xdr:cNvSpPr>
      </xdr:nvSpPr>
      <xdr:spPr bwMode="auto">
        <a:xfrm>
          <a:off x="3187700" y="16764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45</xdr:row>
      <xdr:rowOff>101600</xdr:rowOff>
    </xdr:from>
    <xdr:ext cx="0" cy="292100"/>
    <xdr:sp macro="" textlink="">
      <xdr:nvSpPr>
        <xdr:cNvPr id="2722" name="Text Box 6">
          <a:extLst>
            <a:ext uri="{FF2B5EF4-FFF2-40B4-BE49-F238E27FC236}">
              <a16:creationId xmlns:a16="http://schemas.microsoft.com/office/drawing/2014/main" id="{3AD3A7AD-1514-3240-8A46-BF51F00098C2}"/>
            </a:ext>
          </a:extLst>
        </xdr:cNvPr>
        <xdr:cNvSpPr txBox="1">
          <a:spLocks noChangeArrowheads="1"/>
        </xdr:cNvSpPr>
      </xdr:nvSpPr>
      <xdr:spPr bwMode="auto">
        <a:xfrm>
          <a:off x="3187700" y="16713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45</xdr:row>
      <xdr:rowOff>152400</xdr:rowOff>
    </xdr:from>
    <xdr:ext cx="0" cy="292100"/>
    <xdr:sp macro="" textlink="">
      <xdr:nvSpPr>
        <xdr:cNvPr id="2723" name="Text Box 10">
          <a:extLst>
            <a:ext uri="{FF2B5EF4-FFF2-40B4-BE49-F238E27FC236}">
              <a16:creationId xmlns:a16="http://schemas.microsoft.com/office/drawing/2014/main" id="{05840790-043F-1E47-888D-4650D3E160DE}"/>
            </a:ext>
          </a:extLst>
        </xdr:cNvPr>
        <xdr:cNvSpPr txBox="1">
          <a:spLocks noChangeArrowheads="1"/>
        </xdr:cNvSpPr>
      </xdr:nvSpPr>
      <xdr:spPr bwMode="auto">
        <a:xfrm>
          <a:off x="3187700" y="16764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724" name="Text Box 6">
          <a:extLst>
            <a:ext uri="{FF2B5EF4-FFF2-40B4-BE49-F238E27FC236}">
              <a16:creationId xmlns:a16="http://schemas.microsoft.com/office/drawing/2014/main" id="{6D77AABA-EEF7-1847-BD6D-5D5C5AED5CF0}"/>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725" name="Text Box 10">
          <a:extLst>
            <a:ext uri="{FF2B5EF4-FFF2-40B4-BE49-F238E27FC236}">
              <a16:creationId xmlns:a16="http://schemas.microsoft.com/office/drawing/2014/main" id="{9ECB6B02-FFFF-0E45-9192-5C1F32665966}"/>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101600</xdr:rowOff>
    </xdr:from>
    <xdr:ext cx="0" cy="292100"/>
    <xdr:sp macro="" textlink="">
      <xdr:nvSpPr>
        <xdr:cNvPr id="2726" name="Text Box 6">
          <a:extLst>
            <a:ext uri="{FF2B5EF4-FFF2-40B4-BE49-F238E27FC236}">
              <a16:creationId xmlns:a16="http://schemas.microsoft.com/office/drawing/2014/main" id="{F1264E61-3960-3947-9D50-0FF80E970267}"/>
            </a:ext>
          </a:extLst>
        </xdr:cNvPr>
        <xdr:cNvSpPr txBox="1">
          <a:spLocks noChangeArrowheads="1"/>
        </xdr:cNvSpPr>
      </xdr:nvSpPr>
      <xdr:spPr bwMode="auto">
        <a:xfrm>
          <a:off x="3187700" y="1587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727" name="Text Box 10">
          <a:extLst>
            <a:ext uri="{FF2B5EF4-FFF2-40B4-BE49-F238E27FC236}">
              <a16:creationId xmlns:a16="http://schemas.microsoft.com/office/drawing/2014/main" id="{738D8DE8-673F-304F-9C87-C90A3A0304C5}"/>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728" name="Text Box 6">
          <a:extLst>
            <a:ext uri="{FF2B5EF4-FFF2-40B4-BE49-F238E27FC236}">
              <a16:creationId xmlns:a16="http://schemas.microsoft.com/office/drawing/2014/main" id="{F384191A-D8E8-6E4E-8C8D-F4D34AED43DC}"/>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729" name="Text Box 10">
          <a:extLst>
            <a:ext uri="{FF2B5EF4-FFF2-40B4-BE49-F238E27FC236}">
              <a16:creationId xmlns:a16="http://schemas.microsoft.com/office/drawing/2014/main" id="{3226FCCB-C10A-074E-A7D7-59DA9BDE0B73}"/>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101600</xdr:rowOff>
    </xdr:from>
    <xdr:ext cx="0" cy="292100"/>
    <xdr:sp macro="" textlink="">
      <xdr:nvSpPr>
        <xdr:cNvPr id="2730" name="Text Box 6">
          <a:extLst>
            <a:ext uri="{FF2B5EF4-FFF2-40B4-BE49-F238E27FC236}">
              <a16:creationId xmlns:a16="http://schemas.microsoft.com/office/drawing/2014/main" id="{381C46D3-91CE-B344-A227-9BCAC6AF5BCB}"/>
            </a:ext>
          </a:extLst>
        </xdr:cNvPr>
        <xdr:cNvSpPr txBox="1">
          <a:spLocks noChangeArrowheads="1"/>
        </xdr:cNvSpPr>
      </xdr:nvSpPr>
      <xdr:spPr bwMode="auto">
        <a:xfrm>
          <a:off x="3187700" y="1587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731" name="Text Box 10">
          <a:extLst>
            <a:ext uri="{FF2B5EF4-FFF2-40B4-BE49-F238E27FC236}">
              <a16:creationId xmlns:a16="http://schemas.microsoft.com/office/drawing/2014/main" id="{ED6C0EBF-4E44-EA48-A72B-54D39194C117}"/>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732" name="Text Box 6">
          <a:extLst>
            <a:ext uri="{FF2B5EF4-FFF2-40B4-BE49-F238E27FC236}">
              <a16:creationId xmlns:a16="http://schemas.microsoft.com/office/drawing/2014/main" id="{DF7EB1EB-7FE3-0244-A5F5-31D98B9664A4}"/>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733" name="Text Box 10">
          <a:extLst>
            <a:ext uri="{FF2B5EF4-FFF2-40B4-BE49-F238E27FC236}">
              <a16:creationId xmlns:a16="http://schemas.microsoft.com/office/drawing/2014/main" id="{68D7EF19-1E7A-464F-B5E0-BC67C94619D3}"/>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101600</xdr:rowOff>
    </xdr:from>
    <xdr:ext cx="0" cy="292100"/>
    <xdr:sp macro="" textlink="">
      <xdr:nvSpPr>
        <xdr:cNvPr id="2734" name="Text Box 6">
          <a:extLst>
            <a:ext uri="{FF2B5EF4-FFF2-40B4-BE49-F238E27FC236}">
              <a16:creationId xmlns:a16="http://schemas.microsoft.com/office/drawing/2014/main" id="{370062BC-DBA7-2F4D-8C68-57BC85C80897}"/>
            </a:ext>
          </a:extLst>
        </xdr:cNvPr>
        <xdr:cNvSpPr txBox="1">
          <a:spLocks noChangeArrowheads="1"/>
        </xdr:cNvSpPr>
      </xdr:nvSpPr>
      <xdr:spPr bwMode="auto">
        <a:xfrm>
          <a:off x="3187700" y="1587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735" name="Text Box 10">
          <a:extLst>
            <a:ext uri="{FF2B5EF4-FFF2-40B4-BE49-F238E27FC236}">
              <a16:creationId xmlns:a16="http://schemas.microsoft.com/office/drawing/2014/main" id="{589F064F-F634-C84C-B49D-16C6D8350ADF}"/>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101600</xdr:rowOff>
    </xdr:from>
    <xdr:ext cx="0" cy="292100"/>
    <xdr:sp macro="" textlink="">
      <xdr:nvSpPr>
        <xdr:cNvPr id="2736" name="Text Box 6">
          <a:extLst>
            <a:ext uri="{FF2B5EF4-FFF2-40B4-BE49-F238E27FC236}">
              <a16:creationId xmlns:a16="http://schemas.microsoft.com/office/drawing/2014/main" id="{2A44B023-F48A-2143-966F-FD5D37A41FA8}"/>
            </a:ext>
          </a:extLst>
        </xdr:cNvPr>
        <xdr:cNvSpPr txBox="1">
          <a:spLocks noChangeArrowheads="1"/>
        </xdr:cNvSpPr>
      </xdr:nvSpPr>
      <xdr:spPr bwMode="auto">
        <a:xfrm>
          <a:off x="3187700" y="1587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737" name="Text Box 10">
          <a:extLst>
            <a:ext uri="{FF2B5EF4-FFF2-40B4-BE49-F238E27FC236}">
              <a16:creationId xmlns:a16="http://schemas.microsoft.com/office/drawing/2014/main" id="{33150699-9294-D444-919F-BF8AB3A7C52D}"/>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738" name="Text Box 6">
          <a:extLst>
            <a:ext uri="{FF2B5EF4-FFF2-40B4-BE49-F238E27FC236}">
              <a16:creationId xmlns:a16="http://schemas.microsoft.com/office/drawing/2014/main" id="{B7934B47-C1F9-BF40-B8DA-1A6C9D5F06C6}"/>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739" name="Text Box 10">
          <a:extLst>
            <a:ext uri="{FF2B5EF4-FFF2-40B4-BE49-F238E27FC236}">
              <a16:creationId xmlns:a16="http://schemas.microsoft.com/office/drawing/2014/main" id="{C9A3E5D4-58BD-1244-B52E-287AC8955225}"/>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101600</xdr:rowOff>
    </xdr:from>
    <xdr:ext cx="0" cy="292100"/>
    <xdr:sp macro="" textlink="">
      <xdr:nvSpPr>
        <xdr:cNvPr id="2740" name="Text Box 6">
          <a:extLst>
            <a:ext uri="{FF2B5EF4-FFF2-40B4-BE49-F238E27FC236}">
              <a16:creationId xmlns:a16="http://schemas.microsoft.com/office/drawing/2014/main" id="{D1502B55-F903-214C-9FF5-1BFEEA676083}"/>
            </a:ext>
          </a:extLst>
        </xdr:cNvPr>
        <xdr:cNvSpPr txBox="1">
          <a:spLocks noChangeArrowheads="1"/>
        </xdr:cNvSpPr>
      </xdr:nvSpPr>
      <xdr:spPr bwMode="auto">
        <a:xfrm>
          <a:off x="3187700" y="1587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741" name="Text Box 10">
          <a:extLst>
            <a:ext uri="{FF2B5EF4-FFF2-40B4-BE49-F238E27FC236}">
              <a16:creationId xmlns:a16="http://schemas.microsoft.com/office/drawing/2014/main" id="{BB70E981-8731-A94F-9193-22A598CDAA9E}"/>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742" name="Text Box 6">
          <a:extLst>
            <a:ext uri="{FF2B5EF4-FFF2-40B4-BE49-F238E27FC236}">
              <a16:creationId xmlns:a16="http://schemas.microsoft.com/office/drawing/2014/main" id="{5A4F95B4-19BE-F145-A5CA-8526FF8A265A}"/>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743" name="Text Box 10">
          <a:extLst>
            <a:ext uri="{FF2B5EF4-FFF2-40B4-BE49-F238E27FC236}">
              <a16:creationId xmlns:a16="http://schemas.microsoft.com/office/drawing/2014/main" id="{683AAB78-F8A0-4F48-B7DA-87FE77257282}"/>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101600</xdr:rowOff>
    </xdr:from>
    <xdr:ext cx="0" cy="292100"/>
    <xdr:sp macro="" textlink="">
      <xdr:nvSpPr>
        <xdr:cNvPr id="2744" name="Text Box 6">
          <a:extLst>
            <a:ext uri="{FF2B5EF4-FFF2-40B4-BE49-F238E27FC236}">
              <a16:creationId xmlns:a16="http://schemas.microsoft.com/office/drawing/2014/main" id="{786C0436-6B6D-EE44-A07A-8C275A81F8EE}"/>
            </a:ext>
          </a:extLst>
        </xdr:cNvPr>
        <xdr:cNvSpPr txBox="1">
          <a:spLocks noChangeArrowheads="1"/>
        </xdr:cNvSpPr>
      </xdr:nvSpPr>
      <xdr:spPr bwMode="auto">
        <a:xfrm>
          <a:off x="3187700" y="1587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745" name="Text Box 10">
          <a:extLst>
            <a:ext uri="{FF2B5EF4-FFF2-40B4-BE49-F238E27FC236}">
              <a16:creationId xmlns:a16="http://schemas.microsoft.com/office/drawing/2014/main" id="{341D89A1-B4B9-E74D-AF59-FE323C50BF5B}"/>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746" name="Text Box 6">
          <a:extLst>
            <a:ext uri="{FF2B5EF4-FFF2-40B4-BE49-F238E27FC236}">
              <a16:creationId xmlns:a16="http://schemas.microsoft.com/office/drawing/2014/main" id="{7E6F98EF-E0C9-E24B-8496-0C489774E3C8}"/>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747" name="Text Box 10">
          <a:extLst>
            <a:ext uri="{FF2B5EF4-FFF2-40B4-BE49-F238E27FC236}">
              <a16:creationId xmlns:a16="http://schemas.microsoft.com/office/drawing/2014/main" id="{EECDB198-1E7D-554B-BFF6-64659C17375B}"/>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101600</xdr:rowOff>
    </xdr:from>
    <xdr:ext cx="0" cy="292100"/>
    <xdr:sp macro="" textlink="">
      <xdr:nvSpPr>
        <xdr:cNvPr id="2748" name="Text Box 6">
          <a:extLst>
            <a:ext uri="{FF2B5EF4-FFF2-40B4-BE49-F238E27FC236}">
              <a16:creationId xmlns:a16="http://schemas.microsoft.com/office/drawing/2014/main" id="{574A3A12-5658-2640-9E22-6684DA999F53}"/>
            </a:ext>
          </a:extLst>
        </xdr:cNvPr>
        <xdr:cNvSpPr txBox="1">
          <a:spLocks noChangeArrowheads="1"/>
        </xdr:cNvSpPr>
      </xdr:nvSpPr>
      <xdr:spPr bwMode="auto">
        <a:xfrm>
          <a:off x="3187700" y="1587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749" name="Text Box 10">
          <a:extLst>
            <a:ext uri="{FF2B5EF4-FFF2-40B4-BE49-F238E27FC236}">
              <a16:creationId xmlns:a16="http://schemas.microsoft.com/office/drawing/2014/main" id="{3E7FEB57-6FE2-7049-A206-F59470B279AC}"/>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101600</xdr:rowOff>
    </xdr:from>
    <xdr:ext cx="0" cy="292100"/>
    <xdr:sp macro="" textlink="">
      <xdr:nvSpPr>
        <xdr:cNvPr id="2750" name="Text Box 6">
          <a:extLst>
            <a:ext uri="{FF2B5EF4-FFF2-40B4-BE49-F238E27FC236}">
              <a16:creationId xmlns:a16="http://schemas.microsoft.com/office/drawing/2014/main" id="{9AB6A691-6474-B746-B409-F14052D7A5AB}"/>
            </a:ext>
          </a:extLst>
        </xdr:cNvPr>
        <xdr:cNvSpPr txBox="1">
          <a:spLocks noChangeArrowheads="1"/>
        </xdr:cNvSpPr>
      </xdr:nvSpPr>
      <xdr:spPr bwMode="auto">
        <a:xfrm>
          <a:off x="3187700" y="1587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751" name="Text Box 10">
          <a:extLst>
            <a:ext uri="{FF2B5EF4-FFF2-40B4-BE49-F238E27FC236}">
              <a16:creationId xmlns:a16="http://schemas.microsoft.com/office/drawing/2014/main" id="{27AE9F98-29DF-7E49-86F3-433A29E2AC0B}"/>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752" name="Text Box 6">
          <a:extLst>
            <a:ext uri="{FF2B5EF4-FFF2-40B4-BE49-F238E27FC236}">
              <a16:creationId xmlns:a16="http://schemas.microsoft.com/office/drawing/2014/main" id="{C88950E2-D937-EA45-98BF-E54EFF8FB130}"/>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753" name="Text Box 10">
          <a:extLst>
            <a:ext uri="{FF2B5EF4-FFF2-40B4-BE49-F238E27FC236}">
              <a16:creationId xmlns:a16="http://schemas.microsoft.com/office/drawing/2014/main" id="{A5CDA087-9566-6D41-92DA-FAC289C58F2D}"/>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101600</xdr:rowOff>
    </xdr:from>
    <xdr:ext cx="0" cy="292100"/>
    <xdr:sp macro="" textlink="">
      <xdr:nvSpPr>
        <xdr:cNvPr id="2754" name="Text Box 6">
          <a:extLst>
            <a:ext uri="{FF2B5EF4-FFF2-40B4-BE49-F238E27FC236}">
              <a16:creationId xmlns:a16="http://schemas.microsoft.com/office/drawing/2014/main" id="{0A05B45E-94B1-D841-A7A1-427B5CB44DF3}"/>
            </a:ext>
          </a:extLst>
        </xdr:cNvPr>
        <xdr:cNvSpPr txBox="1">
          <a:spLocks noChangeArrowheads="1"/>
        </xdr:cNvSpPr>
      </xdr:nvSpPr>
      <xdr:spPr bwMode="auto">
        <a:xfrm>
          <a:off x="3187700" y="1587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755" name="Text Box 10">
          <a:extLst>
            <a:ext uri="{FF2B5EF4-FFF2-40B4-BE49-F238E27FC236}">
              <a16:creationId xmlns:a16="http://schemas.microsoft.com/office/drawing/2014/main" id="{6E0ABBA3-A69E-5B42-B2A0-CF56A89ED819}"/>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660400</xdr:colOff>
      <xdr:row>56</xdr:row>
      <xdr:rowOff>152400</xdr:rowOff>
    </xdr:from>
    <xdr:ext cx="0" cy="292100"/>
    <xdr:sp macro="" textlink="">
      <xdr:nvSpPr>
        <xdr:cNvPr id="2756" name="Text Box 6">
          <a:extLst>
            <a:ext uri="{FF2B5EF4-FFF2-40B4-BE49-F238E27FC236}">
              <a16:creationId xmlns:a16="http://schemas.microsoft.com/office/drawing/2014/main" id="{69BFF18C-655D-504A-84F9-ACE16DC834F5}"/>
            </a:ext>
          </a:extLst>
        </xdr:cNvPr>
        <xdr:cNvSpPr txBox="1">
          <a:spLocks noChangeArrowheads="1"/>
        </xdr:cNvSpPr>
      </xdr:nvSpPr>
      <xdr:spPr bwMode="auto">
        <a:xfrm>
          <a:off x="32385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757" name="Text Box 10">
          <a:extLst>
            <a:ext uri="{FF2B5EF4-FFF2-40B4-BE49-F238E27FC236}">
              <a16:creationId xmlns:a16="http://schemas.microsoft.com/office/drawing/2014/main" id="{E0EA1899-7EBF-6541-BEE9-CA7945690815}"/>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101600</xdr:rowOff>
    </xdr:from>
    <xdr:ext cx="0" cy="292100"/>
    <xdr:sp macro="" textlink="">
      <xdr:nvSpPr>
        <xdr:cNvPr id="2758" name="Text Box 6">
          <a:extLst>
            <a:ext uri="{FF2B5EF4-FFF2-40B4-BE49-F238E27FC236}">
              <a16:creationId xmlns:a16="http://schemas.microsoft.com/office/drawing/2014/main" id="{87F0D73A-54AC-AF40-BFD6-B40D678CBFCB}"/>
            </a:ext>
          </a:extLst>
        </xdr:cNvPr>
        <xdr:cNvSpPr txBox="1">
          <a:spLocks noChangeArrowheads="1"/>
        </xdr:cNvSpPr>
      </xdr:nvSpPr>
      <xdr:spPr bwMode="auto">
        <a:xfrm>
          <a:off x="3187700" y="1587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759" name="Text Box 10">
          <a:extLst>
            <a:ext uri="{FF2B5EF4-FFF2-40B4-BE49-F238E27FC236}">
              <a16:creationId xmlns:a16="http://schemas.microsoft.com/office/drawing/2014/main" id="{6E90CB85-7E42-A446-BAB6-A9127C8754ED}"/>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760" name="Text Box 6">
          <a:extLst>
            <a:ext uri="{FF2B5EF4-FFF2-40B4-BE49-F238E27FC236}">
              <a16:creationId xmlns:a16="http://schemas.microsoft.com/office/drawing/2014/main" id="{72BD6227-0041-B347-BA6D-C9E64657CE21}"/>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761" name="Text Box 10">
          <a:extLst>
            <a:ext uri="{FF2B5EF4-FFF2-40B4-BE49-F238E27FC236}">
              <a16:creationId xmlns:a16="http://schemas.microsoft.com/office/drawing/2014/main" id="{DD3B36EB-4C3C-7C44-948F-58CD28ADF53D}"/>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101600</xdr:rowOff>
    </xdr:from>
    <xdr:ext cx="0" cy="292100"/>
    <xdr:sp macro="" textlink="">
      <xdr:nvSpPr>
        <xdr:cNvPr id="2762" name="Text Box 6">
          <a:extLst>
            <a:ext uri="{FF2B5EF4-FFF2-40B4-BE49-F238E27FC236}">
              <a16:creationId xmlns:a16="http://schemas.microsoft.com/office/drawing/2014/main" id="{62D5C15B-C453-434C-911B-4FF7CA5DA693}"/>
            </a:ext>
          </a:extLst>
        </xdr:cNvPr>
        <xdr:cNvSpPr txBox="1">
          <a:spLocks noChangeArrowheads="1"/>
        </xdr:cNvSpPr>
      </xdr:nvSpPr>
      <xdr:spPr bwMode="auto">
        <a:xfrm>
          <a:off x="3187700" y="1587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763" name="Text Box 10">
          <a:extLst>
            <a:ext uri="{FF2B5EF4-FFF2-40B4-BE49-F238E27FC236}">
              <a16:creationId xmlns:a16="http://schemas.microsoft.com/office/drawing/2014/main" id="{CC1835A6-C538-1C40-9ADD-76FC0581B05D}"/>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764" name="Text Box 6">
          <a:extLst>
            <a:ext uri="{FF2B5EF4-FFF2-40B4-BE49-F238E27FC236}">
              <a16:creationId xmlns:a16="http://schemas.microsoft.com/office/drawing/2014/main" id="{D63A2D01-295D-AD47-ACDB-A582699B8DB2}"/>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765" name="Text Box 10">
          <a:extLst>
            <a:ext uri="{FF2B5EF4-FFF2-40B4-BE49-F238E27FC236}">
              <a16:creationId xmlns:a16="http://schemas.microsoft.com/office/drawing/2014/main" id="{3E2DF622-A01F-D742-ACAB-EA755D31B37D}"/>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101600</xdr:rowOff>
    </xdr:from>
    <xdr:ext cx="0" cy="292100"/>
    <xdr:sp macro="" textlink="">
      <xdr:nvSpPr>
        <xdr:cNvPr id="2766" name="Text Box 6">
          <a:extLst>
            <a:ext uri="{FF2B5EF4-FFF2-40B4-BE49-F238E27FC236}">
              <a16:creationId xmlns:a16="http://schemas.microsoft.com/office/drawing/2014/main" id="{B5212542-C0D8-3A4D-A888-4B2F74B353AD}"/>
            </a:ext>
          </a:extLst>
        </xdr:cNvPr>
        <xdr:cNvSpPr txBox="1">
          <a:spLocks noChangeArrowheads="1"/>
        </xdr:cNvSpPr>
      </xdr:nvSpPr>
      <xdr:spPr bwMode="auto">
        <a:xfrm>
          <a:off x="3187700" y="1587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767" name="Text Box 10">
          <a:extLst>
            <a:ext uri="{FF2B5EF4-FFF2-40B4-BE49-F238E27FC236}">
              <a16:creationId xmlns:a16="http://schemas.microsoft.com/office/drawing/2014/main" id="{BAE3F523-1555-1144-B195-1AB1FDB0A880}"/>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101600</xdr:rowOff>
    </xdr:from>
    <xdr:ext cx="0" cy="292100"/>
    <xdr:sp macro="" textlink="">
      <xdr:nvSpPr>
        <xdr:cNvPr id="2768" name="Text Box 6">
          <a:extLst>
            <a:ext uri="{FF2B5EF4-FFF2-40B4-BE49-F238E27FC236}">
              <a16:creationId xmlns:a16="http://schemas.microsoft.com/office/drawing/2014/main" id="{AC522F3B-89D7-564A-85D0-64E42BEDB6B6}"/>
            </a:ext>
          </a:extLst>
        </xdr:cNvPr>
        <xdr:cNvSpPr txBox="1">
          <a:spLocks noChangeArrowheads="1"/>
        </xdr:cNvSpPr>
      </xdr:nvSpPr>
      <xdr:spPr bwMode="auto">
        <a:xfrm>
          <a:off x="3187700" y="1587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769" name="Text Box 10">
          <a:extLst>
            <a:ext uri="{FF2B5EF4-FFF2-40B4-BE49-F238E27FC236}">
              <a16:creationId xmlns:a16="http://schemas.microsoft.com/office/drawing/2014/main" id="{06F40F29-1552-6B4C-A9F9-C6B6A9C01876}"/>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770" name="Text Box 6">
          <a:extLst>
            <a:ext uri="{FF2B5EF4-FFF2-40B4-BE49-F238E27FC236}">
              <a16:creationId xmlns:a16="http://schemas.microsoft.com/office/drawing/2014/main" id="{1216F24A-B23F-C740-890B-EC4D1423D146}"/>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771" name="Text Box 10">
          <a:extLst>
            <a:ext uri="{FF2B5EF4-FFF2-40B4-BE49-F238E27FC236}">
              <a16:creationId xmlns:a16="http://schemas.microsoft.com/office/drawing/2014/main" id="{F33924D2-F610-0641-B58D-2A7B8EDC31F2}"/>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101600</xdr:rowOff>
    </xdr:from>
    <xdr:ext cx="0" cy="292100"/>
    <xdr:sp macro="" textlink="">
      <xdr:nvSpPr>
        <xdr:cNvPr id="2772" name="Text Box 6">
          <a:extLst>
            <a:ext uri="{FF2B5EF4-FFF2-40B4-BE49-F238E27FC236}">
              <a16:creationId xmlns:a16="http://schemas.microsoft.com/office/drawing/2014/main" id="{0292CACD-FAC8-2048-9FBF-3C979300DF3D}"/>
            </a:ext>
          </a:extLst>
        </xdr:cNvPr>
        <xdr:cNvSpPr txBox="1">
          <a:spLocks noChangeArrowheads="1"/>
        </xdr:cNvSpPr>
      </xdr:nvSpPr>
      <xdr:spPr bwMode="auto">
        <a:xfrm>
          <a:off x="3187700" y="1587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773" name="Text Box 10">
          <a:extLst>
            <a:ext uri="{FF2B5EF4-FFF2-40B4-BE49-F238E27FC236}">
              <a16:creationId xmlns:a16="http://schemas.microsoft.com/office/drawing/2014/main" id="{28EE1EAC-CC68-1C40-B044-235ACB6CBF2E}"/>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774" name="Text Box 6">
          <a:extLst>
            <a:ext uri="{FF2B5EF4-FFF2-40B4-BE49-F238E27FC236}">
              <a16:creationId xmlns:a16="http://schemas.microsoft.com/office/drawing/2014/main" id="{12CEEDB9-C9B0-1845-9A50-317AA257E127}"/>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775" name="Text Box 10">
          <a:extLst>
            <a:ext uri="{FF2B5EF4-FFF2-40B4-BE49-F238E27FC236}">
              <a16:creationId xmlns:a16="http://schemas.microsoft.com/office/drawing/2014/main" id="{9D039F34-DCE2-4946-B654-5FEDF326914C}"/>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101600</xdr:rowOff>
    </xdr:from>
    <xdr:ext cx="0" cy="292100"/>
    <xdr:sp macro="" textlink="">
      <xdr:nvSpPr>
        <xdr:cNvPr id="2776" name="Text Box 6">
          <a:extLst>
            <a:ext uri="{FF2B5EF4-FFF2-40B4-BE49-F238E27FC236}">
              <a16:creationId xmlns:a16="http://schemas.microsoft.com/office/drawing/2014/main" id="{6970DD3A-95F6-BD48-B8D3-B009F942A0A9}"/>
            </a:ext>
          </a:extLst>
        </xdr:cNvPr>
        <xdr:cNvSpPr txBox="1">
          <a:spLocks noChangeArrowheads="1"/>
        </xdr:cNvSpPr>
      </xdr:nvSpPr>
      <xdr:spPr bwMode="auto">
        <a:xfrm>
          <a:off x="3187700" y="1587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777" name="Text Box 10">
          <a:extLst>
            <a:ext uri="{FF2B5EF4-FFF2-40B4-BE49-F238E27FC236}">
              <a16:creationId xmlns:a16="http://schemas.microsoft.com/office/drawing/2014/main" id="{6C0E5078-5B4B-FE48-A0E9-A77A652D94E7}"/>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778" name="Text Box 6">
          <a:extLst>
            <a:ext uri="{FF2B5EF4-FFF2-40B4-BE49-F238E27FC236}">
              <a16:creationId xmlns:a16="http://schemas.microsoft.com/office/drawing/2014/main" id="{CB3340DA-C17C-F046-BAB7-FCDA7DC05C6C}"/>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779" name="Text Box 10">
          <a:extLst>
            <a:ext uri="{FF2B5EF4-FFF2-40B4-BE49-F238E27FC236}">
              <a16:creationId xmlns:a16="http://schemas.microsoft.com/office/drawing/2014/main" id="{E5F70851-E2BC-C444-AE4A-544D28FC97DF}"/>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101600</xdr:rowOff>
    </xdr:from>
    <xdr:ext cx="0" cy="292100"/>
    <xdr:sp macro="" textlink="">
      <xdr:nvSpPr>
        <xdr:cNvPr id="2780" name="Text Box 6">
          <a:extLst>
            <a:ext uri="{FF2B5EF4-FFF2-40B4-BE49-F238E27FC236}">
              <a16:creationId xmlns:a16="http://schemas.microsoft.com/office/drawing/2014/main" id="{99BF2924-74E6-6F4D-9499-9312F0BE70A5}"/>
            </a:ext>
          </a:extLst>
        </xdr:cNvPr>
        <xdr:cNvSpPr txBox="1">
          <a:spLocks noChangeArrowheads="1"/>
        </xdr:cNvSpPr>
      </xdr:nvSpPr>
      <xdr:spPr bwMode="auto">
        <a:xfrm>
          <a:off x="3187700" y="1587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781" name="Text Box 10">
          <a:extLst>
            <a:ext uri="{FF2B5EF4-FFF2-40B4-BE49-F238E27FC236}">
              <a16:creationId xmlns:a16="http://schemas.microsoft.com/office/drawing/2014/main" id="{039AB6BE-255C-E24D-A137-A5015E74CAB0}"/>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101600</xdr:rowOff>
    </xdr:from>
    <xdr:ext cx="0" cy="292100"/>
    <xdr:sp macro="" textlink="">
      <xdr:nvSpPr>
        <xdr:cNvPr id="2782" name="Text Box 6">
          <a:extLst>
            <a:ext uri="{FF2B5EF4-FFF2-40B4-BE49-F238E27FC236}">
              <a16:creationId xmlns:a16="http://schemas.microsoft.com/office/drawing/2014/main" id="{F4148F67-73D4-464B-9EDF-5971C15E6A28}"/>
            </a:ext>
          </a:extLst>
        </xdr:cNvPr>
        <xdr:cNvSpPr txBox="1">
          <a:spLocks noChangeArrowheads="1"/>
        </xdr:cNvSpPr>
      </xdr:nvSpPr>
      <xdr:spPr bwMode="auto">
        <a:xfrm>
          <a:off x="3187700" y="1587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783" name="Text Box 10">
          <a:extLst>
            <a:ext uri="{FF2B5EF4-FFF2-40B4-BE49-F238E27FC236}">
              <a16:creationId xmlns:a16="http://schemas.microsoft.com/office/drawing/2014/main" id="{2029EAC1-F750-6549-A320-C148E772EA5C}"/>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784" name="Text Box 6">
          <a:extLst>
            <a:ext uri="{FF2B5EF4-FFF2-40B4-BE49-F238E27FC236}">
              <a16:creationId xmlns:a16="http://schemas.microsoft.com/office/drawing/2014/main" id="{1ACF5776-7717-E64F-A65D-3FBEE3DD1018}"/>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785" name="Text Box 10">
          <a:extLst>
            <a:ext uri="{FF2B5EF4-FFF2-40B4-BE49-F238E27FC236}">
              <a16:creationId xmlns:a16="http://schemas.microsoft.com/office/drawing/2014/main" id="{0687AF95-E854-B741-A954-ECD380540402}"/>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101600</xdr:rowOff>
    </xdr:from>
    <xdr:ext cx="0" cy="292100"/>
    <xdr:sp macro="" textlink="">
      <xdr:nvSpPr>
        <xdr:cNvPr id="2786" name="Text Box 6">
          <a:extLst>
            <a:ext uri="{FF2B5EF4-FFF2-40B4-BE49-F238E27FC236}">
              <a16:creationId xmlns:a16="http://schemas.microsoft.com/office/drawing/2014/main" id="{49290A4B-8966-CD4E-84D8-11A415F57763}"/>
            </a:ext>
          </a:extLst>
        </xdr:cNvPr>
        <xdr:cNvSpPr txBox="1">
          <a:spLocks noChangeArrowheads="1"/>
        </xdr:cNvSpPr>
      </xdr:nvSpPr>
      <xdr:spPr bwMode="auto">
        <a:xfrm>
          <a:off x="3187700" y="1587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787" name="Text Box 10">
          <a:extLst>
            <a:ext uri="{FF2B5EF4-FFF2-40B4-BE49-F238E27FC236}">
              <a16:creationId xmlns:a16="http://schemas.microsoft.com/office/drawing/2014/main" id="{A44041B6-DF8A-8C4D-8E00-68EC34710085}"/>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788" name="Text Box 6">
          <a:extLst>
            <a:ext uri="{FF2B5EF4-FFF2-40B4-BE49-F238E27FC236}">
              <a16:creationId xmlns:a16="http://schemas.microsoft.com/office/drawing/2014/main" id="{3948EA17-9279-7642-8171-36A1734FAC66}"/>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789" name="Text Box 10">
          <a:extLst>
            <a:ext uri="{FF2B5EF4-FFF2-40B4-BE49-F238E27FC236}">
              <a16:creationId xmlns:a16="http://schemas.microsoft.com/office/drawing/2014/main" id="{CB51FDD9-8013-A948-822D-9B713E3E695B}"/>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790" name="Text Box 6">
          <a:extLst>
            <a:ext uri="{FF2B5EF4-FFF2-40B4-BE49-F238E27FC236}">
              <a16:creationId xmlns:a16="http://schemas.microsoft.com/office/drawing/2014/main" id="{DF881F30-E349-3748-86BF-482FAC011E4A}"/>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791" name="Text Box 10">
          <a:extLst>
            <a:ext uri="{FF2B5EF4-FFF2-40B4-BE49-F238E27FC236}">
              <a16:creationId xmlns:a16="http://schemas.microsoft.com/office/drawing/2014/main" id="{9CECB9A4-95DB-AF4D-8748-49C6CA36A4EB}"/>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792" name="Text Box 6">
          <a:extLst>
            <a:ext uri="{FF2B5EF4-FFF2-40B4-BE49-F238E27FC236}">
              <a16:creationId xmlns:a16="http://schemas.microsoft.com/office/drawing/2014/main" id="{85465BDA-F7BD-9D4C-9578-115882D3C49F}"/>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793" name="Text Box 10">
          <a:extLst>
            <a:ext uri="{FF2B5EF4-FFF2-40B4-BE49-F238E27FC236}">
              <a16:creationId xmlns:a16="http://schemas.microsoft.com/office/drawing/2014/main" id="{A218D1BD-D2AB-FB4C-A7BE-3CDDEE50EA50}"/>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101600</xdr:rowOff>
    </xdr:from>
    <xdr:ext cx="0" cy="292100"/>
    <xdr:sp macro="" textlink="">
      <xdr:nvSpPr>
        <xdr:cNvPr id="2794" name="Text Box 6">
          <a:extLst>
            <a:ext uri="{FF2B5EF4-FFF2-40B4-BE49-F238E27FC236}">
              <a16:creationId xmlns:a16="http://schemas.microsoft.com/office/drawing/2014/main" id="{ED91E593-F72F-5548-A4FC-5B3C62E8D637}"/>
            </a:ext>
          </a:extLst>
        </xdr:cNvPr>
        <xdr:cNvSpPr txBox="1">
          <a:spLocks noChangeArrowheads="1"/>
        </xdr:cNvSpPr>
      </xdr:nvSpPr>
      <xdr:spPr bwMode="auto">
        <a:xfrm>
          <a:off x="3187700" y="1587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795" name="Text Box 10">
          <a:extLst>
            <a:ext uri="{FF2B5EF4-FFF2-40B4-BE49-F238E27FC236}">
              <a16:creationId xmlns:a16="http://schemas.microsoft.com/office/drawing/2014/main" id="{EF2E3941-5155-984D-A238-5733E7894CE2}"/>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796" name="Text Box 6">
          <a:extLst>
            <a:ext uri="{FF2B5EF4-FFF2-40B4-BE49-F238E27FC236}">
              <a16:creationId xmlns:a16="http://schemas.microsoft.com/office/drawing/2014/main" id="{4C098B35-30D5-BD41-B6F6-99A4314D1042}"/>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797" name="Text Box 10">
          <a:extLst>
            <a:ext uri="{FF2B5EF4-FFF2-40B4-BE49-F238E27FC236}">
              <a16:creationId xmlns:a16="http://schemas.microsoft.com/office/drawing/2014/main" id="{B2DB3CF3-C739-2845-B154-BFDE146A23AD}"/>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798" name="Text Box 6">
          <a:extLst>
            <a:ext uri="{FF2B5EF4-FFF2-40B4-BE49-F238E27FC236}">
              <a16:creationId xmlns:a16="http://schemas.microsoft.com/office/drawing/2014/main" id="{7D28EB7E-9653-0648-A40A-8A25A2FE0DEB}"/>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799" name="Text Box 10">
          <a:extLst>
            <a:ext uri="{FF2B5EF4-FFF2-40B4-BE49-F238E27FC236}">
              <a16:creationId xmlns:a16="http://schemas.microsoft.com/office/drawing/2014/main" id="{DF5A1868-5771-D04F-A28E-FCFD873CA6D5}"/>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800" name="Text Box 6">
          <a:extLst>
            <a:ext uri="{FF2B5EF4-FFF2-40B4-BE49-F238E27FC236}">
              <a16:creationId xmlns:a16="http://schemas.microsoft.com/office/drawing/2014/main" id="{452864CD-6EC3-C049-B4B9-B86AF48D9666}"/>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801" name="Text Box 10">
          <a:extLst>
            <a:ext uri="{FF2B5EF4-FFF2-40B4-BE49-F238E27FC236}">
              <a16:creationId xmlns:a16="http://schemas.microsoft.com/office/drawing/2014/main" id="{ABD9BAFA-47BA-4F45-A7CB-5E157AA094C9}"/>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101600</xdr:rowOff>
    </xdr:from>
    <xdr:ext cx="0" cy="292100"/>
    <xdr:sp macro="" textlink="">
      <xdr:nvSpPr>
        <xdr:cNvPr id="2802" name="Text Box 6">
          <a:extLst>
            <a:ext uri="{FF2B5EF4-FFF2-40B4-BE49-F238E27FC236}">
              <a16:creationId xmlns:a16="http://schemas.microsoft.com/office/drawing/2014/main" id="{F3D97058-E82A-AB4D-9249-7813A236FD59}"/>
            </a:ext>
          </a:extLst>
        </xdr:cNvPr>
        <xdr:cNvSpPr txBox="1">
          <a:spLocks noChangeArrowheads="1"/>
        </xdr:cNvSpPr>
      </xdr:nvSpPr>
      <xdr:spPr bwMode="auto">
        <a:xfrm>
          <a:off x="3187700" y="1587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803" name="Text Box 10">
          <a:extLst>
            <a:ext uri="{FF2B5EF4-FFF2-40B4-BE49-F238E27FC236}">
              <a16:creationId xmlns:a16="http://schemas.microsoft.com/office/drawing/2014/main" id="{149959B3-4C1E-B441-86EF-1552046D37FE}"/>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101600</xdr:rowOff>
    </xdr:from>
    <xdr:ext cx="0" cy="266700"/>
    <xdr:sp macro="" textlink="">
      <xdr:nvSpPr>
        <xdr:cNvPr id="2804" name="Text Box 6">
          <a:extLst>
            <a:ext uri="{FF2B5EF4-FFF2-40B4-BE49-F238E27FC236}">
              <a16:creationId xmlns:a16="http://schemas.microsoft.com/office/drawing/2014/main" id="{3F14512D-A083-A642-9B94-75DAEEA0ABA9}"/>
            </a:ext>
          </a:extLst>
        </xdr:cNvPr>
        <xdr:cNvSpPr txBox="1">
          <a:spLocks noChangeArrowheads="1"/>
        </xdr:cNvSpPr>
      </xdr:nvSpPr>
      <xdr:spPr bwMode="auto">
        <a:xfrm>
          <a:off x="3187700" y="1587500"/>
          <a:ext cx="0" cy="2667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66700"/>
    <xdr:sp macro="" textlink="">
      <xdr:nvSpPr>
        <xdr:cNvPr id="2805" name="Text Box 10">
          <a:extLst>
            <a:ext uri="{FF2B5EF4-FFF2-40B4-BE49-F238E27FC236}">
              <a16:creationId xmlns:a16="http://schemas.microsoft.com/office/drawing/2014/main" id="{9744DDFE-AA03-2148-AADD-C3D336A897B3}"/>
            </a:ext>
          </a:extLst>
        </xdr:cNvPr>
        <xdr:cNvSpPr txBox="1">
          <a:spLocks noChangeArrowheads="1"/>
        </xdr:cNvSpPr>
      </xdr:nvSpPr>
      <xdr:spPr bwMode="auto">
        <a:xfrm>
          <a:off x="3187700" y="1638300"/>
          <a:ext cx="0" cy="2667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66700"/>
    <xdr:sp macro="" textlink="">
      <xdr:nvSpPr>
        <xdr:cNvPr id="2806" name="Text Box 6">
          <a:extLst>
            <a:ext uri="{FF2B5EF4-FFF2-40B4-BE49-F238E27FC236}">
              <a16:creationId xmlns:a16="http://schemas.microsoft.com/office/drawing/2014/main" id="{7F7CE181-216F-1847-86D0-FE6C7BCF12C6}"/>
            </a:ext>
          </a:extLst>
        </xdr:cNvPr>
        <xdr:cNvSpPr txBox="1">
          <a:spLocks noChangeArrowheads="1"/>
        </xdr:cNvSpPr>
      </xdr:nvSpPr>
      <xdr:spPr bwMode="auto">
        <a:xfrm>
          <a:off x="3187700" y="1638300"/>
          <a:ext cx="0" cy="2667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66700"/>
    <xdr:sp macro="" textlink="">
      <xdr:nvSpPr>
        <xdr:cNvPr id="2807" name="Text Box 10">
          <a:extLst>
            <a:ext uri="{FF2B5EF4-FFF2-40B4-BE49-F238E27FC236}">
              <a16:creationId xmlns:a16="http://schemas.microsoft.com/office/drawing/2014/main" id="{A3B2F766-51CC-C043-A74A-AD641A5F5E6D}"/>
            </a:ext>
          </a:extLst>
        </xdr:cNvPr>
        <xdr:cNvSpPr txBox="1">
          <a:spLocks noChangeArrowheads="1"/>
        </xdr:cNvSpPr>
      </xdr:nvSpPr>
      <xdr:spPr bwMode="auto">
        <a:xfrm>
          <a:off x="3187700" y="1638300"/>
          <a:ext cx="0" cy="2667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808" name="Text Box 6">
          <a:extLst>
            <a:ext uri="{FF2B5EF4-FFF2-40B4-BE49-F238E27FC236}">
              <a16:creationId xmlns:a16="http://schemas.microsoft.com/office/drawing/2014/main" id="{C5AD4788-4569-0849-8976-B093F4E21941}"/>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809" name="Text Box 10">
          <a:extLst>
            <a:ext uri="{FF2B5EF4-FFF2-40B4-BE49-F238E27FC236}">
              <a16:creationId xmlns:a16="http://schemas.microsoft.com/office/drawing/2014/main" id="{725DC79A-F2EE-4F40-BAAA-0F7D5D8C4892}"/>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101600</xdr:rowOff>
    </xdr:from>
    <xdr:ext cx="0" cy="292100"/>
    <xdr:sp macro="" textlink="">
      <xdr:nvSpPr>
        <xdr:cNvPr id="2810" name="Text Box 6">
          <a:extLst>
            <a:ext uri="{FF2B5EF4-FFF2-40B4-BE49-F238E27FC236}">
              <a16:creationId xmlns:a16="http://schemas.microsoft.com/office/drawing/2014/main" id="{B51161C0-B596-3145-B11D-3FE151487156}"/>
            </a:ext>
          </a:extLst>
        </xdr:cNvPr>
        <xdr:cNvSpPr txBox="1">
          <a:spLocks noChangeArrowheads="1"/>
        </xdr:cNvSpPr>
      </xdr:nvSpPr>
      <xdr:spPr bwMode="auto">
        <a:xfrm>
          <a:off x="3187700" y="1587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811" name="Text Box 10">
          <a:extLst>
            <a:ext uri="{FF2B5EF4-FFF2-40B4-BE49-F238E27FC236}">
              <a16:creationId xmlns:a16="http://schemas.microsoft.com/office/drawing/2014/main" id="{7EAA493D-EBDA-124F-816C-43F6ED6656F7}"/>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812" name="Text Box 6">
          <a:extLst>
            <a:ext uri="{FF2B5EF4-FFF2-40B4-BE49-F238E27FC236}">
              <a16:creationId xmlns:a16="http://schemas.microsoft.com/office/drawing/2014/main" id="{AE3D6376-0599-2F48-82DF-BBC695EB1206}"/>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813" name="Text Box 10">
          <a:extLst>
            <a:ext uri="{FF2B5EF4-FFF2-40B4-BE49-F238E27FC236}">
              <a16:creationId xmlns:a16="http://schemas.microsoft.com/office/drawing/2014/main" id="{337F9CCC-0BCE-6A49-B6B8-4E344919D8FB}"/>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101600</xdr:rowOff>
    </xdr:from>
    <xdr:ext cx="0" cy="292100"/>
    <xdr:sp macro="" textlink="">
      <xdr:nvSpPr>
        <xdr:cNvPr id="2814" name="Text Box 6">
          <a:extLst>
            <a:ext uri="{FF2B5EF4-FFF2-40B4-BE49-F238E27FC236}">
              <a16:creationId xmlns:a16="http://schemas.microsoft.com/office/drawing/2014/main" id="{D7385531-8B25-5044-83F0-B9E4C884922D}"/>
            </a:ext>
          </a:extLst>
        </xdr:cNvPr>
        <xdr:cNvSpPr txBox="1">
          <a:spLocks noChangeArrowheads="1"/>
        </xdr:cNvSpPr>
      </xdr:nvSpPr>
      <xdr:spPr bwMode="auto">
        <a:xfrm>
          <a:off x="3187700" y="1587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815" name="Text Box 10">
          <a:extLst>
            <a:ext uri="{FF2B5EF4-FFF2-40B4-BE49-F238E27FC236}">
              <a16:creationId xmlns:a16="http://schemas.microsoft.com/office/drawing/2014/main" id="{DED4C270-23CD-834E-89E1-62F9B0EB447A}"/>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816" name="Text Box 6">
          <a:extLst>
            <a:ext uri="{FF2B5EF4-FFF2-40B4-BE49-F238E27FC236}">
              <a16:creationId xmlns:a16="http://schemas.microsoft.com/office/drawing/2014/main" id="{F9F2495A-AA24-F244-BAA4-DD5E48269EB2}"/>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817" name="Text Box 10">
          <a:extLst>
            <a:ext uri="{FF2B5EF4-FFF2-40B4-BE49-F238E27FC236}">
              <a16:creationId xmlns:a16="http://schemas.microsoft.com/office/drawing/2014/main" id="{C7F403A6-6FC2-1249-ADA2-74F398BD6BE2}"/>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101600</xdr:rowOff>
    </xdr:from>
    <xdr:ext cx="0" cy="292100"/>
    <xdr:sp macro="" textlink="">
      <xdr:nvSpPr>
        <xdr:cNvPr id="2818" name="Text Box 6">
          <a:extLst>
            <a:ext uri="{FF2B5EF4-FFF2-40B4-BE49-F238E27FC236}">
              <a16:creationId xmlns:a16="http://schemas.microsoft.com/office/drawing/2014/main" id="{07C105EE-F118-1644-B98F-10B9093CF9CE}"/>
            </a:ext>
          </a:extLst>
        </xdr:cNvPr>
        <xdr:cNvSpPr txBox="1">
          <a:spLocks noChangeArrowheads="1"/>
        </xdr:cNvSpPr>
      </xdr:nvSpPr>
      <xdr:spPr bwMode="auto">
        <a:xfrm>
          <a:off x="3187700" y="1587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819" name="Text Box 10">
          <a:extLst>
            <a:ext uri="{FF2B5EF4-FFF2-40B4-BE49-F238E27FC236}">
              <a16:creationId xmlns:a16="http://schemas.microsoft.com/office/drawing/2014/main" id="{5E902E57-1044-5E4C-AEEC-D8E92F095361}"/>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101600</xdr:rowOff>
    </xdr:from>
    <xdr:ext cx="0" cy="292100"/>
    <xdr:sp macro="" textlink="">
      <xdr:nvSpPr>
        <xdr:cNvPr id="2820" name="Text Box 6">
          <a:extLst>
            <a:ext uri="{FF2B5EF4-FFF2-40B4-BE49-F238E27FC236}">
              <a16:creationId xmlns:a16="http://schemas.microsoft.com/office/drawing/2014/main" id="{FCDBA2C6-16B8-6743-8E9E-314F66185DEC}"/>
            </a:ext>
          </a:extLst>
        </xdr:cNvPr>
        <xdr:cNvSpPr txBox="1">
          <a:spLocks noChangeArrowheads="1"/>
        </xdr:cNvSpPr>
      </xdr:nvSpPr>
      <xdr:spPr bwMode="auto">
        <a:xfrm>
          <a:off x="3187700" y="1587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821" name="Text Box 10">
          <a:extLst>
            <a:ext uri="{FF2B5EF4-FFF2-40B4-BE49-F238E27FC236}">
              <a16:creationId xmlns:a16="http://schemas.microsoft.com/office/drawing/2014/main" id="{5BA8D78C-3EBB-6442-A6F1-A3BB1DE372EF}"/>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822" name="Text Box 6">
          <a:extLst>
            <a:ext uri="{FF2B5EF4-FFF2-40B4-BE49-F238E27FC236}">
              <a16:creationId xmlns:a16="http://schemas.microsoft.com/office/drawing/2014/main" id="{1F33B670-0024-464D-B2A8-EFE77C4A6455}"/>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823" name="Text Box 10">
          <a:extLst>
            <a:ext uri="{FF2B5EF4-FFF2-40B4-BE49-F238E27FC236}">
              <a16:creationId xmlns:a16="http://schemas.microsoft.com/office/drawing/2014/main" id="{74794758-6AF4-D840-AF98-4F74C7C42698}"/>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101600</xdr:rowOff>
    </xdr:from>
    <xdr:ext cx="0" cy="292100"/>
    <xdr:sp macro="" textlink="">
      <xdr:nvSpPr>
        <xdr:cNvPr id="2824" name="Text Box 6">
          <a:extLst>
            <a:ext uri="{FF2B5EF4-FFF2-40B4-BE49-F238E27FC236}">
              <a16:creationId xmlns:a16="http://schemas.microsoft.com/office/drawing/2014/main" id="{9B29B9D7-0D38-D84A-804B-EC8D567E9391}"/>
            </a:ext>
          </a:extLst>
        </xdr:cNvPr>
        <xdr:cNvSpPr txBox="1">
          <a:spLocks noChangeArrowheads="1"/>
        </xdr:cNvSpPr>
      </xdr:nvSpPr>
      <xdr:spPr bwMode="auto">
        <a:xfrm>
          <a:off x="3187700" y="1587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825" name="Text Box 10">
          <a:extLst>
            <a:ext uri="{FF2B5EF4-FFF2-40B4-BE49-F238E27FC236}">
              <a16:creationId xmlns:a16="http://schemas.microsoft.com/office/drawing/2014/main" id="{C3797269-1F17-584F-8185-25695C698C74}"/>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826" name="Text Box 6">
          <a:extLst>
            <a:ext uri="{FF2B5EF4-FFF2-40B4-BE49-F238E27FC236}">
              <a16:creationId xmlns:a16="http://schemas.microsoft.com/office/drawing/2014/main" id="{43A9337F-F96F-6543-B622-0610888E0F1B}"/>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827" name="Text Box 10">
          <a:extLst>
            <a:ext uri="{FF2B5EF4-FFF2-40B4-BE49-F238E27FC236}">
              <a16:creationId xmlns:a16="http://schemas.microsoft.com/office/drawing/2014/main" id="{280E3EA4-4B68-B842-AB62-E19A4796A112}"/>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101600</xdr:rowOff>
    </xdr:from>
    <xdr:ext cx="0" cy="292100"/>
    <xdr:sp macro="" textlink="">
      <xdr:nvSpPr>
        <xdr:cNvPr id="2828" name="Text Box 6">
          <a:extLst>
            <a:ext uri="{FF2B5EF4-FFF2-40B4-BE49-F238E27FC236}">
              <a16:creationId xmlns:a16="http://schemas.microsoft.com/office/drawing/2014/main" id="{F60CFDE2-C623-554C-8FEA-EBE853612FE4}"/>
            </a:ext>
          </a:extLst>
        </xdr:cNvPr>
        <xdr:cNvSpPr txBox="1">
          <a:spLocks noChangeArrowheads="1"/>
        </xdr:cNvSpPr>
      </xdr:nvSpPr>
      <xdr:spPr bwMode="auto">
        <a:xfrm>
          <a:off x="3187700" y="1587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829" name="Text Box 10">
          <a:extLst>
            <a:ext uri="{FF2B5EF4-FFF2-40B4-BE49-F238E27FC236}">
              <a16:creationId xmlns:a16="http://schemas.microsoft.com/office/drawing/2014/main" id="{D142D164-C1EB-A448-81F2-4E70E816F01B}"/>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830" name="Text Box 6">
          <a:extLst>
            <a:ext uri="{FF2B5EF4-FFF2-40B4-BE49-F238E27FC236}">
              <a16:creationId xmlns:a16="http://schemas.microsoft.com/office/drawing/2014/main" id="{D99CA68F-808D-F749-9C6B-92ACDDF068ED}"/>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831" name="Text Box 10">
          <a:extLst>
            <a:ext uri="{FF2B5EF4-FFF2-40B4-BE49-F238E27FC236}">
              <a16:creationId xmlns:a16="http://schemas.microsoft.com/office/drawing/2014/main" id="{1F75AE6A-B373-844C-A71E-67AC9C23D1F1}"/>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101600</xdr:rowOff>
    </xdr:from>
    <xdr:ext cx="0" cy="292100"/>
    <xdr:sp macro="" textlink="">
      <xdr:nvSpPr>
        <xdr:cNvPr id="2832" name="Text Box 6">
          <a:extLst>
            <a:ext uri="{FF2B5EF4-FFF2-40B4-BE49-F238E27FC236}">
              <a16:creationId xmlns:a16="http://schemas.microsoft.com/office/drawing/2014/main" id="{EB64DD2D-F8FB-E240-9761-2BAAD75522FD}"/>
            </a:ext>
          </a:extLst>
        </xdr:cNvPr>
        <xdr:cNvSpPr txBox="1">
          <a:spLocks noChangeArrowheads="1"/>
        </xdr:cNvSpPr>
      </xdr:nvSpPr>
      <xdr:spPr bwMode="auto">
        <a:xfrm>
          <a:off x="3187700" y="1587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833" name="Text Box 10">
          <a:extLst>
            <a:ext uri="{FF2B5EF4-FFF2-40B4-BE49-F238E27FC236}">
              <a16:creationId xmlns:a16="http://schemas.microsoft.com/office/drawing/2014/main" id="{5C3A37F1-B6C6-4448-B7E3-ED49173796E8}"/>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101600</xdr:rowOff>
    </xdr:from>
    <xdr:ext cx="0" cy="292100"/>
    <xdr:sp macro="" textlink="">
      <xdr:nvSpPr>
        <xdr:cNvPr id="2834" name="Text Box 6">
          <a:extLst>
            <a:ext uri="{FF2B5EF4-FFF2-40B4-BE49-F238E27FC236}">
              <a16:creationId xmlns:a16="http://schemas.microsoft.com/office/drawing/2014/main" id="{23F9B4D6-D262-B44C-95C7-E58BADBEC3CC}"/>
            </a:ext>
          </a:extLst>
        </xdr:cNvPr>
        <xdr:cNvSpPr txBox="1">
          <a:spLocks noChangeArrowheads="1"/>
        </xdr:cNvSpPr>
      </xdr:nvSpPr>
      <xdr:spPr bwMode="auto">
        <a:xfrm>
          <a:off x="3187700" y="1587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835" name="Text Box 10">
          <a:extLst>
            <a:ext uri="{FF2B5EF4-FFF2-40B4-BE49-F238E27FC236}">
              <a16:creationId xmlns:a16="http://schemas.microsoft.com/office/drawing/2014/main" id="{FB9B803A-8510-4148-9B1B-B2D0F178E6A6}"/>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836" name="Text Box 6">
          <a:extLst>
            <a:ext uri="{FF2B5EF4-FFF2-40B4-BE49-F238E27FC236}">
              <a16:creationId xmlns:a16="http://schemas.microsoft.com/office/drawing/2014/main" id="{EAA2BF16-1041-4C4D-91CE-FB6572D6C612}"/>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837" name="Text Box 10">
          <a:extLst>
            <a:ext uri="{FF2B5EF4-FFF2-40B4-BE49-F238E27FC236}">
              <a16:creationId xmlns:a16="http://schemas.microsoft.com/office/drawing/2014/main" id="{730F56E3-144E-BF49-A259-6F76C3713E27}"/>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101600</xdr:rowOff>
    </xdr:from>
    <xdr:ext cx="0" cy="292100"/>
    <xdr:sp macro="" textlink="">
      <xdr:nvSpPr>
        <xdr:cNvPr id="2838" name="Text Box 6">
          <a:extLst>
            <a:ext uri="{FF2B5EF4-FFF2-40B4-BE49-F238E27FC236}">
              <a16:creationId xmlns:a16="http://schemas.microsoft.com/office/drawing/2014/main" id="{CE41F704-3B02-A04B-8933-ADC8DE0B8868}"/>
            </a:ext>
          </a:extLst>
        </xdr:cNvPr>
        <xdr:cNvSpPr txBox="1">
          <a:spLocks noChangeArrowheads="1"/>
        </xdr:cNvSpPr>
      </xdr:nvSpPr>
      <xdr:spPr bwMode="auto">
        <a:xfrm>
          <a:off x="3187700" y="1587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839" name="Text Box 10">
          <a:extLst>
            <a:ext uri="{FF2B5EF4-FFF2-40B4-BE49-F238E27FC236}">
              <a16:creationId xmlns:a16="http://schemas.microsoft.com/office/drawing/2014/main" id="{25F189FE-F948-FC4E-8B9C-D05544394F16}"/>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660400</xdr:colOff>
      <xdr:row>56</xdr:row>
      <xdr:rowOff>152400</xdr:rowOff>
    </xdr:from>
    <xdr:ext cx="0" cy="292100"/>
    <xdr:sp macro="" textlink="">
      <xdr:nvSpPr>
        <xdr:cNvPr id="2840" name="Text Box 6">
          <a:extLst>
            <a:ext uri="{FF2B5EF4-FFF2-40B4-BE49-F238E27FC236}">
              <a16:creationId xmlns:a16="http://schemas.microsoft.com/office/drawing/2014/main" id="{FCD8E778-0651-0348-BD94-805386B3D903}"/>
            </a:ext>
          </a:extLst>
        </xdr:cNvPr>
        <xdr:cNvSpPr txBox="1">
          <a:spLocks noChangeArrowheads="1"/>
        </xdr:cNvSpPr>
      </xdr:nvSpPr>
      <xdr:spPr bwMode="auto">
        <a:xfrm>
          <a:off x="32385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841" name="Text Box 10">
          <a:extLst>
            <a:ext uri="{FF2B5EF4-FFF2-40B4-BE49-F238E27FC236}">
              <a16:creationId xmlns:a16="http://schemas.microsoft.com/office/drawing/2014/main" id="{995A24D9-E836-CC45-B695-7C6231204C55}"/>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101600</xdr:rowOff>
    </xdr:from>
    <xdr:ext cx="0" cy="292100"/>
    <xdr:sp macro="" textlink="">
      <xdr:nvSpPr>
        <xdr:cNvPr id="2842" name="Text Box 6">
          <a:extLst>
            <a:ext uri="{FF2B5EF4-FFF2-40B4-BE49-F238E27FC236}">
              <a16:creationId xmlns:a16="http://schemas.microsoft.com/office/drawing/2014/main" id="{C232E986-CE6F-C04D-88F8-B38200384ADA}"/>
            </a:ext>
          </a:extLst>
        </xdr:cNvPr>
        <xdr:cNvSpPr txBox="1">
          <a:spLocks noChangeArrowheads="1"/>
        </xdr:cNvSpPr>
      </xdr:nvSpPr>
      <xdr:spPr bwMode="auto">
        <a:xfrm>
          <a:off x="3187700" y="1587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843" name="Text Box 10">
          <a:extLst>
            <a:ext uri="{FF2B5EF4-FFF2-40B4-BE49-F238E27FC236}">
              <a16:creationId xmlns:a16="http://schemas.microsoft.com/office/drawing/2014/main" id="{0F6FBA5F-CADF-9F4E-871E-BDA6A73DD0ED}"/>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844" name="Text Box 6">
          <a:extLst>
            <a:ext uri="{FF2B5EF4-FFF2-40B4-BE49-F238E27FC236}">
              <a16:creationId xmlns:a16="http://schemas.microsoft.com/office/drawing/2014/main" id="{C069E945-CCB9-2449-8B40-E5A7CC96BF4A}"/>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845" name="Text Box 10">
          <a:extLst>
            <a:ext uri="{FF2B5EF4-FFF2-40B4-BE49-F238E27FC236}">
              <a16:creationId xmlns:a16="http://schemas.microsoft.com/office/drawing/2014/main" id="{00F89BB0-A857-E546-8A43-795A8188EE97}"/>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101600</xdr:rowOff>
    </xdr:from>
    <xdr:ext cx="0" cy="292100"/>
    <xdr:sp macro="" textlink="">
      <xdr:nvSpPr>
        <xdr:cNvPr id="2846" name="Text Box 6">
          <a:extLst>
            <a:ext uri="{FF2B5EF4-FFF2-40B4-BE49-F238E27FC236}">
              <a16:creationId xmlns:a16="http://schemas.microsoft.com/office/drawing/2014/main" id="{3E7E042D-BD02-C64D-9AB4-9F70CE57D729}"/>
            </a:ext>
          </a:extLst>
        </xdr:cNvPr>
        <xdr:cNvSpPr txBox="1">
          <a:spLocks noChangeArrowheads="1"/>
        </xdr:cNvSpPr>
      </xdr:nvSpPr>
      <xdr:spPr bwMode="auto">
        <a:xfrm>
          <a:off x="3187700" y="1587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847" name="Text Box 10">
          <a:extLst>
            <a:ext uri="{FF2B5EF4-FFF2-40B4-BE49-F238E27FC236}">
              <a16:creationId xmlns:a16="http://schemas.microsoft.com/office/drawing/2014/main" id="{26A70965-C6F8-F946-B0A3-145FD647D241}"/>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848" name="Text Box 6">
          <a:extLst>
            <a:ext uri="{FF2B5EF4-FFF2-40B4-BE49-F238E27FC236}">
              <a16:creationId xmlns:a16="http://schemas.microsoft.com/office/drawing/2014/main" id="{1DB89178-A761-C14B-A49E-C44CA1E267DD}"/>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849" name="Text Box 10">
          <a:extLst>
            <a:ext uri="{FF2B5EF4-FFF2-40B4-BE49-F238E27FC236}">
              <a16:creationId xmlns:a16="http://schemas.microsoft.com/office/drawing/2014/main" id="{3B72D9AA-7082-8C45-8669-A33748890941}"/>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101600</xdr:rowOff>
    </xdr:from>
    <xdr:ext cx="0" cy="292100"/>
    <xdr:sp macro="" textlink="">
      <xdr:nvSpPr>
        <xdr:cNvPr id="2850" name="Text Box 6">
          <a:extLst>
            <a:ext uri="{FF2B5EF4-FFF2-40B4-BE49-F238E27FC236}">
              <a16:creationId xmlns:a16="http://schemas.microsoft.com/office/drawing/2014/main" id="{177A7B55-DDF5-9D47-B7EC-4041D3D093BC}"/>
            </a:ext>
          </a:extLst>
        </xdr:cNvPr>
        <xdr:cNvSpPr txBox="1">
          <a:spLocks noChangeArrowheads="1"/>
        </xdr:cNvSpPr>
      </xdr:nvSpPr>
      <xdr:spPr bwMode="auto">
        <a:xfrm>
          <a:off x="3187700" y="1587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851" name="Text Box 10">
          <a:extLst>
            <a:ext uri="{FF2B5EF4-FFF2-40B4-BE49-F238E27FC236}">
              <a16:creationId xmlns:a16="http://schemas.microsoft.com/office/drawing/2014/main" id="{1CD78D7E-46B4-6049-8AC1-1B86D10A8B35}"/>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101600</xdr:rowOff>
    </xdr:from>
    <xdr:ext cx="0" cy="292100"/>
    <xdr:sp macro="" textlink="">
      <xdr:nvSpPr>
        <xdr:cNvPr id="2852" name="Text Box 6">
          <a:extLst>
            <a:ext uri="{FF2B5EF4-FFF2-40B4-BE49-F238E27FC236}">
              <a16:creationId xmlns:a16="http://schemas.microsoft.com/office/drawing/2014/main" id="{B90809E6-4CAC-414A-8F6E-C6E861E56ED9}"/>
            </a:ext>
          </a:extLst>
        </xdr:cNvPr>
        <xdr:cNvSpPr txBox="1">
          <a:spLocks noChangeArrowheads="1"/>
        </xdr:cNvSpPr>
      </xdr:nvSpPr>
      <xdr:spPr bwMode="auto">
        <a:xfrm>
          <a:off x="3187700" y="1587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853" name="Text Box 10">
          <a:extLst>
            <a:ext uri="{FF2B5EF4-FFF2-40B4-BE49-F238E27FC236}">
              <a16:creationId xmlns:a16="http://schemas.microsoft.com/office/drawing/2014/main" id="{646FB4FC-3404-6E41-B4A9-DAA649EC0AFC}"/>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854" name="Text Box 6">
          <a:extLst>
            <a:ext uri="{FF2B5EF4-FFF2-40B4-BE49-F238E27FC236}">
              <a16:creationId xmlns:a16="http://schemas.microsoft.com/office/drawing/2014/main" id="{F9396D96-D5E1-C34B-83DD-1FE23B0D3037}"/>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855" name="Text Box 10">
          <a:extLst>
            <a:ext uri="{FF2B5EF4-FFF2-40B4-BE49-F238E27FC236}">
              <a16:creationId xmlns:a16="http://schemas.microsoft.com/office/drawing/2014/main" id="{00589F3A-EEA9-E64A-907B-B59E1D97B6ED}"/>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101600</xdr:rowOff>
    </xdr:from>
    <xdr:ext cx="0" cy="292100"/>
    <xdr:sp macro="" textlink="">
      <xdr:nvSpPr>
        <xdr:cNvPr id="2856" name="Text Box 6">
          <a:extLst>
            <a:ext uri="{FF2B5EF4-FFF2-40B4-BE49-F238E27FC236}">
              <a16:creationId xmlns:a16="http://schemas.microsoft.com/office/drawing/2014/main" id="{39615847-16FC-DE45-B094-C2CB8507250D}"/>
            </a:ext>
          </a:extLst>
        </xdr:cNvPr>
        <xdr:cNvSpPr txBox="1">
          <a:spLocks noChangeArrowheads="1"/>
        </xdr:cNvSpPr>
      </xdr:nvSpPr>
      <xdr:spPr bwMode="auto">
        <a:xfrm>
          <a:off x="3187700" y="1587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857" name="Text Box 10">
          <a:extLst>
            <a:ext uri="{FF2B5EF4-FFF2-40B4-BE49-F238E27FC236}">
              <a16:creationId xmlns:a16="http://schemas.microsoft.com/office/drawing/2014/main" id="{8F921B3F-8B6C-744B-9F45-4D51C6390AD0}"/>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858" name="Text Box 6">
          <a:extLst>
            <a:ext uri="{FF2B5EF4-FFF2-40B4-BE49-F238E27FC236}">
              <a16:creationId xmlns:a16="http://schemas.microsoft.com/office/drawing/2014/main" id="{BF1C771F-68B0-C943-A060-6C57239BC599}"/>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859" name="Text Box 10">
          <a:extLst>
            <a:ext uri="{FF2B5EF4-FFF2-40B4-BE49-F238E27FC236}">
              <a16:creationId xmlns:a16="http://schemas.microsoft.com/office/drawing/2014/main" id="{9F316F77-85FF-BB45-8DB9-618099ECAF44}"/>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101600</xdr:rowOff>
    </xdr:from>
    <xdr:ext cx="0" cy="292100"/>
    <xdr:sp macro="" textlink="">
      <xdr:nvSpPr>
        <xdr:cNvPr id="2860" name="Text Box 6">
          <a:extLst>
            <a:ext uri="{FF2B5EF4-FFF2-40B4-BE49-F238E27FC236}">
              <a16:creationId xmlns:a16="http://schemas.microsoft.com/office/drawing/2014/main" id="{1CBA7F8A-7DF1-0C4B-AB7D-4AF4FF5E551F}"/>
            </a:ext>
          </a:extLst>
        </xdr:cNvPr>
        <xdr:cNvSpPr txBox="1">
          <a:spLocks noChangeArrowheads="1"/>
        </xdr:cNvSpPr>
      </xdr:nvSpPr>
      <xdr:spPr bwMode="auto">
        <a:xfrm>
          <a:off x="3187700" y="1587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861" name="Text Box 10">
          <a:extLst>
            <a:ext uri="{FF2B5EF4-FFF2-40B4-BE49-F238E27FC236}">
              <a16:creationId xmlns:a16="http://schemas.microsoft.com/office/drawing/2014/main" id="{912E4B15-E9AB-FF43-A45E-BEBC33573CC8}"/>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862" name="Text Box 6">
          <a:extLst>
            <a:ext uri="{FF2B5EF4-FFF2-40B4-BE49-F238E27FC236}">
              <a16:creationId xmlns:a16="http://schemas.microsoft.com/office/drawing/2014/main" id="{299ACF6B-03F9-8E44-83ED-56E7BC0CAE6C}"/>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863" name="Text Box 10">
          <a:extLst>
            <a:ext uri="{FF2B5EF4-FFF2-40B4-BE49-F238E27FC236}">
              <a16:creationId xmlns:a16="http://schemas.microsoft.com/office/drawing/2014/main" id="{1691566F-18EF-9F4A-97D9-BE3B736D6FB4}"/>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101600</xdr:rowOff>
    </xdr:from>
    <xdr:ext cx="0" cy="292100"/>
    <xdr:sp macro="" textlink="">
      <xdr:nvSpPr>
        <xdr:cNvPr id="2864" name="Text Box 6">
          <a:extLst>
            <a:ext uri="{FF2B5EF4-FFF2-40B4-BE49-F238E27FC236}">
              <a16:creationId xmlns:a16="http://schemas.microsoft.com/office/drawing/2014/main" id="{D5C3DB84-AFDA-8B40-B4DB-5C9E447FD5E0}"/>
            </a:ext>
          </a:extLst>
        </xdr:cNvPr>
        <xdr:cNvSpPr txBox="1">
          <a:spLocks noChangeArrowheads="1"/>
        </xdr:cNvSpPr>
      </xdr:nvSpPr>
      <xdr:spPr bwMode="auto">
        <a:xfrm>
          <a:off x="3187700" y="1587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865" name="Text Box 10">
          <a:extLst>
            <a:ext uri="{FF2B5EF4-FFF2-40B4-BE49-F238E27FC236}">
              <a16:creationId xmlns:a16="http://schemas.microsoft.com/office/drawing/2014/main" id="{2D23762A-C119-2A4A-8F10-D9485D24A4DF}"/>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101600</xdr:rowOff>
    </xdr:from>
    <xdr:ext cx="0" cy="292100"/>
    <xdr:sp macro="" textlink="">
      <xdr:nvSpPr>
        <xdr:cNvPr id="2866" name="Text Box 6">
          <a:extLst>
            <a:ext uri="{FF2B5EF4-FFF2-40B4-BE49-F238E27FC236}">
              <a16:creationId xmlns:a16="http://schemas.microsoft.com/office/drawing/2014/main" id="{6D399834-DE06-684F-AFC8-82167E1DADF3}"/>
            </a:ext>
          </a:extLst>
        </xdr:cNvPr>
        <xdr:cNvSpPr txBox="1">
          <a:spLocks noChangeArrowheads="1"/>
        </xdr:cNvSpPr>
      </xdr:nvSpPr>
      <xdr:spPr bwMode="auto">
        <a:xfrm>
          <a:off x="3187700" y="1587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867" name="Text Box 10">
          <a:extLst>
            <a:ext uri="{FF2B5EF4-FFF2-40B4-BE49-F238E27FC236}">
              <a16:creationId xmlns:a16="http://schemas.microsoft.com/office/drawing/2014/main" id="{4AED3997-53D3-7643-BA26-F00AABF659F7}"/>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868" name="Text Box 6">
          <a:extLst>
            <a:ext uri="{FF2B5EF4-FFF2-40B4-BE49-F238E27FC236}">
              <a16:creationId xmlns:a16="http://schemas.microsoft.com/office/drawing/2014/main" id="{A1AEC180-CB0C-A440-BDB6-58C54127160C}"/>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869" name="Text Box 10">
          <a:extLst>
            <a:ext uri="{FF2B5EF4-FFF2-40B4-BE49-F238E27FC236}">
              <a16:creationId xmlns:a16="http://schemas.microsoft.com/office/drawing/2014/main" id="{439C77D0-BB5A-A24E-945B-39F70D5BBDE2}"/>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101600</xdr:rowOff>
    </xdr:from>
    <xdr:ext cx="0" cy="292100"/>
    <xdr:sp macro="" textlink="">
      <xdr:nvSpPr>
        <xdr:cNvPr id="2870" name="Text Box 6">
          <a:extLst>
            <a:ext uri="{FF2B5EF4-FFF2-40B4-BE49-F238E27FC236}">
              <a16:creationId xmlns:a16="http://schemas.microsoft.com/office/drawing/2014/main" id="{1BB0B0C9-6D6D-4C46-8106-DCD9E374AB85}"/>
            </a:ext>
          </a:extLst>
        </xdr:cNvPr>
        <xdr:cNvSpPr txBox="1">
          <a:spLocks noChangeArrowheads="1"/>
        </xdr:cNvSpPr>
      </xdr:nvSpPr>
      <xdr:spPr bwMode="auto">
        <a:xfrm>
          <a:off x="3187700" y="1587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871" name="Text Box 10">
          <a:extLst>
            <a:ext uri="{FF2B5EF4-FFF2-40B4-BE49-F238E27FC236}">
              <a16:creationId xmlns:a16="http://schemas.microsoft.com/office/drawing/2014/main" id="{2820974C-10A7-B847-82CE-B4053AB2F091}"/>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101600</xdr:rowOff>
    </xdr:from>
    <xdr:ext cx="0" cy="266700"/>
    <xdr:sp macro="" textlink="">
      <xdr:nvSpPr>
        <xdr:cNvPr id="2872" name="Text Box 6">
          <a:extLst>
            <a:ext uri="{FF2B5EF4-FFF2-40B4-BE49-F238E27FC236}">
              <a16:creationId xmlns:a16="http://schemas.microsoft.com/office/drawing/2014/main" id="{31074C7D-2E8B-BD43-8116-D6B2ACFB7AB3}"/>
            </a:ext>
          </a:extLst>
        </xdr:cNvPr>
        <xdr:cNvSpPr txBox="1">
          <a:spLocks noChangeArrowheads="1"/>
        </xdr:cNvSpPr>
      </xdr:nvSpPr>
      <xdr:spPr bwMode="auto">
        <a:xfrm>
          <a:off x="3187700" y="1587500"/>
          <a:ext cx="0" cy="2667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66700"/>
    <xdr:sp macro="" textlink="">
      <xdr:nvSpPr>
        <xdr:cNvPr id="2873" name="Text Box 10">
          <a:extLst>
            <a:ext uri="{FF2B5EF4-FFF2-40B4-BE49-F238E27FC236}">
              <a16:creationId xmlns:a16="http://schemas.microsoft.com/office/drawing/2014/main" id="{4BC1042A-86D6-0140-A031-0B859264FBC9}"/>
            </a:ext>
          </a:extLst>
        </xdr:cNvPr>
        <xdr:cNvSpPr txBox="1">
          <a:spLocks noChangeArrowheads="1"/>
        </xdr:cNvSpPr>
      </xdr:nvSpPr>
      <xdr:spPr bwMode="auto">
        <a:xfrm>
          <a:off x="3187700" y="1638300"/>
          <a:ext cx="0" cy="2667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66700"/>
    <xdr:sp macro="" textlink="">
      <xdr:nvSpPr>
        <xdr:cNvPr id="2874" name="Text Box 6">
          <a:extLst>
            <a:ext uri="{FF2B5EF4-FFF2-40B4-BE49-F238E27FC236}">
              <a16:creationId xmlns:a16="http://schemas.microsoft.com/office/drawing/2014/main" id="{E7830B02-2C33-5F49-9FEC-4106EF703CE2}"/>
            </a:ext>
          </a:extLst>
        </xdr:cNvPr>
        <xdr:cNvSpPr txBox="1">
          <a:spLocks noChangeArrowheads="1"/>
        </xdr:cNvSpPr>
      </xdr:nvSpPr>
      <xdr:spPr bwMode="auto">
        <a:xfrm>
          <a:off x="3187700" y="1638300"/>
          <a:ext cx="0" cy="2667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66700"/>
    <xdr:sp macro="" textlink="">
      <xdr:nvSpPr>
        <xdr:cNvPr id="2875" name="Text Box 10">
          <a:extLst>
            <a:ext uri="{FF2B5EF4-FFF2-40B4-BE49-F238E27FC236}">
              <a16:creationId xmlns:a16="http://schemas.microsoft.com/office/drawing/2014/main" id="{A2635735-9031-9041-8C2B-F150B89823ED}"/>
            </a:ext>
          </a:extLst>
        </xdr:cNvPr>
        <xdr:cNvSpPr txBox="1">
          <a:spLocks noChangeArrowheads="1"/>
        </xdr:cNvSpPr>
      </xdr:nvSpPr>
      <xdr:spPr bwMode="auto">
        <a:xfrm>
          <a:off x="3187700" y="1638300"/>
          <a:ext cx="0" cy="2667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876" name="Text Box 6">
          <a:extLst>
            <a:ext uri="{FF2B5EF4-FFF2-40B4-BE49-F238E27FC236}">
              <a16:creationId xmlns:a16="http://schemas.microsoft.com/office/drawing/2014/main" id="{84DC6C7C-771A-9449-8A82-D5195255FFDA}"/>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877" name="Text Box 10">
          <a:extLst>
            <a:ext uri="{FF2B5EF4-FFF2-40B4-BE49-F238E27FC236}">
              <a16:creationId xmlns:a16="http://schemas.microsoft.com/office/drawing/2014/main" id="{2DB99355-6BFE-0C47-BA94-8180E9A80240}"/>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101600</xdr:rowOff>
    </xdr:from>
    <xdr:ext cx="0" cy="292100"/>
    <xdr:sp macro="" textlink="">
      <xdr:nvSpPr>
        <xdr:cNvPr id="2878" name="Text Box 6">
          <a:extLst>
            <a:ext uri="{FF2B5EF4-FFF2-40B4-BE49-F238E27FC236}">
              <a16:creationId xmlns:a16="http://schemas.microsoft.com/office/drawing/2014/main" id="{A07FADE7-97ED-E24F-83B0-C4266D32A799}"/>
            </a:ext>
          </a:extLst>
        </xdr:cNvPr>
        <xdr:cNvSpPr txBox="1">
          <a:spLocks noChangeArrowheads="1"/>
        </xdr:cNvSpPr>
      </xdr:nvSpPr>
      <xdr:spPr bwMode="auto">
        <a:xfrm>
          <a:off x="3187700" y="1587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879" name="Text Box 10">
          <a:extLst>
            <a:ext uri="{FF2B5EF4-FFF2-40B4-BE49-F238E27FC236}">
              <a16:creationId xmlns:a16="http://schemas.microsoft.com/office/drawing/2014/main" id="{1009C2D3-7097-A749-B056-DEB108BC4951}"/>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880" name="Text Box 6">
          <a:extLst>
            <a:ext uri="{FF2B5EF4-FFF2-40B4-BE49-F238E27FC236}">
              <a16:creationId xmlns:a16="http://schemas.microsoft.com/office/drawing/2014/main" id="{2FB07346-AB2A-AC46-93D9-05819D8148B6}"/>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881" name="Text Box 10">
          <a:extLst>
            <a:ext uri="{FF2B5EF4-FFF2-40B4-BE49-F238E27FC236}">
              <a16:creationId xmlns:a16="http://schemas.microsoft.com/office/drawing/2014/main" id="{5783397B-ACF0-8242-ADC0-A8EAAF137A01}"/>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101600</xdr:rowOff>
    </xdr:from>
    <xdr:ext cx="0" cy="292100"/>
    <xdr:sp macro="" textlink="">
      <xdr:nvSpPr>
        <xdr:cNvPr id="2882" name="Text Box 6">
          <a:extLst>
            <a:ext uri="{FF2B5EF4-FFF2-40B4-BE49-F238E27FC236}">
              <a16:creationId xmlns:a16="http://schemas.microsoft.com/office/drawing/2014/main" id="{B2C05082-2D65-1344-9516-569314F4C1D2}"/>
            </a:ext>
          </a:extLst>
        </xdr:cNvPr>
        <xdr:cNvSpPr txBox="1">
          <a:spLocks noChangeArrowheads="1"/>
        </xdr:cNvSpPr>
      </xdr:nvSpPr>
      <xdr:spPr bwMode="auto">
        <a:xfrm>
          <a:off x="3187700" y="1587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883" name="Text Box 10">
          <a:extLst>
            <a:ext uri="{FF2B5EF4-FFF2-40B4-BE49-F238E27FC236}">
              <a16:creationId xmlns:a16="http://schemas.microsoft.com/office/drawing/2014/main" id="{B9ED98F6-B4D9-8745-8491-3E4319D4516D}"/>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884" name="Text Box 6">
          <a:extLst>
            <a:ext uri="{FF2B5EF4-FFF2-40B4-BE49-F238E27FC236}">
              <a16:creationId xmlns:a16="http://schemas.microsoft.com/office/drawing/2014/main" id="{A913294C-895D-7B45-AA23-62F0AA0D7C83}"/>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885" name="Text Box 10">
          <a:extLst>
            <a:ext uri="{FF2B5EF4-FFF2-40B4-BE49-F238E27FC236}">
              <a16:creationId xmlns:a16="http://schemas.microsoft.com/office/drawing/2014/main" id="{F2C06894-47D0-4845-90B0-243EDD62D9A6}"/>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101600</xdr:rowOff>
    </xdr:from>
    <xdr:ext cx="0" cy="292100"/>
    <xdr:sp macro="" textlink="">
      <xdr:nvSpPr>
        <xdr:cNvPr id="2886" name="Text Box 6">
          <a:extLst>
            <a:ext uri="{FF2B5EF4-FFF2-40B4-BE49-F238E27FC236}">
              <a16:creationId xmlns:a16="http://schemas.microsoft.com/office/drawing/2014/main" id="{DB98938F-AEA7-D942-9E24-1C74EF642C6F}"/>
            </a:ext>
          </a:extLst>
        </xdr:cNvPr>
        <xdr:cNvSpPr txBox="1">
          <a:spLocks noChangeArrowheads="1"/>
        </xdr:cNvSpPr>
      </xdr:nvSpPr>
      <xdr:spPr bwMode="auto">
        <a:xfrm>
          <a:off x="3187700" y="1587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887" name="Text Box 10">
          <a:extLst>
            <a:ext uri="{FF2B5EF4-FFF2-40B4-BE49-F238E27FC236}">
              <a16:creationId xmlns:a16="http://schemas.microsoft.com/office/drawing/2014/main" id="{E4A518AD-56B4-1647-BB3D-AC94D07FE46F}"/>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101600</xdr:rowOff>
    </xdr:from>
    <xdr:ext cx="0" cy="292100"/>
    <xdr:sp macro="" textlink="">
      <xdr:nvSpPr>
        <xdr:cNvPr id="2888" name="Text Box 6">
          <a:extLst>
            <a:ext uri="{FF2B5EF4-FFF2-40B4-BE49-F238E27FC236}">
              <a16:creationId xmlns:a16="http://schemas.microsoft.com/office/drawing/2014/main" id="{77F4105A-040B-6247-9B46-B7446417EB4E}"/>
            </a:ext>
          </a:extLst>
        </xdr:cNvPr>
        <xdr:cNvSpPr txBox="1">
          <a:spLocks noChangeArrowheads="1"/>
        </xdr:cNvSpPr>
      </xdr:nvSpPr>
      <xdr:spPr bwMode="auto">
        <a:xfrm>
          <a:off x="3187700" y="1587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889" name="Text Box 10">
          <a:extLst>
            <a:ext uri="{FF2B5EF4-FFF2-40B4-BE49-F238E27FC236}">
              <a16:creationId xmlns:a16="http://schemas.microsoft.com/office/drawing/2014/main" id="{420E4E91-F64B-4A45-B694-5B21AD585E61}"/>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890" name="Text Box 6">
          <a:extLst>
            <a:ext uri="{FF2B5EF4-FFF2-40B4-BE49-F238E27FC236}">
              <a16:creationId xmlns:a16="http://schemas.microsoft.com/office/drawing/2014/main" id="{490FEE57-45A9-9B40-AD50-DECEC26884C9}"/>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891" name="Text Box 10">
          <a:extLst>
            <a:ext uri="{FF2B5EF4-FFF2-40B4-BE49-F238E27FC236}">
              <a16:creationId xmlns:a16="http://schemas.microsoft.com/office/drawing/2014/main" id="{2BA9FA0A-CB2F-B049-B5C4-1B0E9BF026FC}"/>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101600</xdr:rowOff>
    </xdr:from>
    <xdr:ext cx="0" cy="292100"/>
    <xdr:sp macro="" textlink="">
      <xdr:nvSpPr>
        <xdr:cNvPr id="2892" name="Text Box 6">
          <a:extLst>
            <a:ext uri="{FF2B5EF4-FFF2-40B4-BE49-F238E27FC236}">
              <a16:creationId xmlns:a16="http://schemas.microsoft.com/office/drawing/2014/main" id="{5A927750-9D30-AB4A-8F7E-EC1915758086}"/>
            </a:ext>
          </a:extLst>
        </xdr:cNvPr>
        <xdr:cNvSpPr txBox="1">
          <a:spLocks noChangeArrowheads="1"/>
        </xdr:cNvSpPr>
      </xdr:nvSpPr>
      <xdr:spPr bwMode="auto">
        <a:xfrm>
          <a:off x="3187700" y="1587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893" name="Text Box 10">
          <a:extLst>
            <a:ext uri="{FF2B5EF4-FFF2-40B4-BE49-F238E27FC236}">
              <a16:creationId xmlns:a16="http://schemas.microsoft.com/office/drawing/2014/main" id="{581BCC9F-F4D2-784E-8A2B-1917BB83E3C2}"/>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894" name="Text Box 6">
          <a:extLst>
            <a:ext uri="{FF2B5EF4-FFF2-40B4-BE49-F238E27FC236}">
              <a16:creationId xmlns:a16="http://schemas.microsoft.com/office/drawing/2014/main" id="{AA42404D-6ED4-844F-8D99-4BE5940ED987}"/>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895" name="Text Box 10">
          <a:extLst>
            <a:ext uri="{FF2B5EF4-FFF2-40B4-BE49-F238E27FC236}">
              <a16:creationId xmlns:a16="http://schemas.microsoft.com/office/drawing/2014/main" id="{5B5C40FF-7231-784B-9327-20C40609DC7F}"/>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101600</xdr:rowOff>
    </xdr:from>
    <xdr:ext cx="0" cy="292100"/>
    <xdr:sp macro="" textlink="">
      <xdr:nvSpPr>
        <xdr:cNvPr id="2896" name="Text Box 6">
          <a:extLst>
            <a:ext uri="{FF2B5EF4-FFF2-40B4-BE49-F238E27FC236}">
              <a16:creationId xmlns:a16="http://schemas.microsoft.com/office/drawing/2014/main" id="{0D01D3B8-2656-F443-AC74-0F52BA02814F}"/>
            </a:ext>
          </a:extLst>
        </xdr:cNvPr>
        <xdr:cNvSpPr txBox="1">
          <a:spLocks noChangeArrowheads="1"/>
        </xdr:cNvSpPr>
      </xdr:nvSpPr>
      <xdr:spPr bwMode="auto">
        <a:xfrm>
          <a:off x="3187700" y="1587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897" name="Text Box 10">
          <a:extLst>
            <a:ext uri="{FF2B5EF4-FFF2-40B4-BE49-F238E27FC236}">
              <a16:creationId xmlns:a16="http://schemas.microsoft.com/office/drawing/2014/main" id="{6D381F8F-CB66-5B4D-A7E2-ACD0CD4E3997}"/>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898" name="Text Box 6">
          <a:extLst>
            <a:ext uri="{FF2B5EF4-FFF2-40B4-BE49-F238E27FC236}">
              <a16:creationId xmlns:a16="http://schemas.microsoft.com/office/drawing/2014/main" id="{25A6D84A-2557-D644-A610-F62A21037F70}"/>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899" name="Text Box 10">
          <a:extLst>
            <a:ext uri="{FF2B5EF4-FFF2-40B4-BE49-F238E27FC236}">
              <a16:creationId xmlns:a16="http://schemas.microsoft.com/office/drawing/2014/main" id="{0BA2489C-6E1D-644E-864D-3FDEC97C1714}"/>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101600</xdr:rowOff>
    </xdr:from>
    <xdr:ext cx="0" cy="292100"/>
    <xdr:sp macro="" textlink="">
      <xdr:nvSpPr>
        <xdr:cNvPr id="2900" name="Text Box 6">
          <a:extLst>
            <a:ext uri="{FF2B5EF4-FFF2-40B4-BE49-F238E27FC236}">
              <a16:creationId xmlns:a16="http://schemas.microsoft.com/office/drawing/2014/main" id="{028951EB-643C-984A-8BC7-C8255BD688D4}"/>
            </a:ext>
          </a:extLst>
        </xdr:cNvPr>
        <xdr:cNvSpPr txBox="1">
          <a:spLocks noChangeArrowheads="1"/>
        </xdr:cNvSpPr>
      </xdr:nvSpPr>
      <xdr:spPr bwMode="auto">
        <a:xfrm>
          <a:off x="3187700" y="1587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901" name="Text Box 10">
          <a:extLst>
            <a:ext uri="{FF2B5EF4-FFF2-40B4-BE49-F238E27FC236}">
              <a16:creationId xmlns:a16="http://schemas.microsoft.com/office/drawing/2014/main" id="{61383ED3-152C-2847-B2F1-47965B80D23D}"/>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101600</xdr:rowOff>
    </xdr:from>
    <xdr:ext cx="0" cy="292100"/>
    <xdr:sp macro="" textlink="">
      <xdr:nvSpPr>
        <xdr:cNvPr id="2902" name="Text Box 6">
          <a:extLst>
            <a:ext uri="{FF2B5EF4-FFF2-40B4-BE49-F238E27FC236}">
              <a16:creationId xmlns:a16="http://schemas.microsoft.com/office/drawing/2014/main" id="{0A385F61-D3CB-8246-A12D-E65CEF27CD2B}"/>
            </a:ext>
          </a:extLst>
        </xdr:cNvPr>
        <xdr:cNvSpPr txBox="1">
          <a:spLocks noChangeArrowheads="1"/>
        </xdr:cNvSpPr>
      </xdr:nvSpPr>
      <xdr:spPr bwMode="auto">
        <a:xfrm>
          <a:off x="3187700" y="1587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903" name="Text Box 10">
          <a:extLst>
            <a:ext uri="{FF2B5EF4-FFF2-40B4-BE49-F238E27FC236}">
              <a16:creationId xmlns:a16="http://schemas.microsoft.com/office/drawing/2014/main" id="{86971CE0-B994-EF41-98E0-F661762E95F1}"/>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904" name="Text Box 6">
          <a:extLst>
            <a:ext uri="{FF2B5EF4-FFF2-40B4-BE49-F238E27FC236}">
              <a16:creationId xmlns:a16="http://schemas.microsoft.com/office/drawing/2014/main" id="{6CD9EF95-2EAC-D049-B242-468EE2D655D6}"/>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905" name="Text Box 10">
          <a:extLst>
            <a:ext uri="{FF2B5EF4-FFF2-40B4-BE49-F238E27FC236}">
              <a16:creationId xmlns:a16="http://schemas.microsoft.com/office/drawing/2014/main" id="{14051D37-916A-8344-8495-A97DFE66F558}"/>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101600</xdr:rowOff>
    </xdr:from>
    <xdr:ext cx="0" cy="292100"/>
    <xdr:sp macro="" textlink="">
      <xdr:nvSpPr>
        <xdr:cNvPr id="2906" name="Text Box 6">
          <a:extLst>
            <a:ext uri="{FF2B5EF4-FFF2-40B4-BE49-F238E27FC236}">
              <a16:creationId xmlns:a16="http://schemas.microsoft.com/office/drawing/2014/main" id="{219E4370-96DC-8F48-97E8-1B96E3EFD29C}"/>
            </a:ext>
          </a:extLst>
        </xdr:cNvPr>
        <xdr:cNvSpPr txBox="1">
          <a:spLocks noChangeArrowheads="1"/>
        </xdr:cNvSpPr>
      </xdr:nvSpPr>
      <xdr:spPr bwMode="auto">
        <a:xfrm>
          <a:off x="3187700" y="1587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907" name="Text Box 10">
          <a:extLst>
            <a:ext uri="{FF2B5EF4-FFF2-40B4-BE49-F238E27FC236}">
              <a16:creationId xmlns:a16="http://schemas.microsoft.com/office/drawing/2014/main" id="{7E41B6D8-EEC6-5848-83B3-5244B521A233}"/>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660400</xdr:colOff>
      <xdr:row>56</xdr:row>
      <xdr:rowOff>152400</xdr:rowOff>
    </xdr:from>
    <xdr:ext cx="0" cy="292100"/>
    <xdr:sp macro="" textlink="">
      <xdr:nvSpPr>
        <xdr:cNvPr id="2908" name="Text Box 6">
          <a:extLst>
            <a:ext uri="{FF2B5EF4-FFF2-40B4-BE49-F238E27FC236}">
              <a16:creationId xmlns:a16="http://schemas.microsoft.com/office/drawing/2014/main" id="{BE44A968-C644-CA4D-B84F-46AFE8893CE3}"/>
            </a:ext>
          </a:extLst>
        </xdr:cNvPr>
        <xdr:cNvSpPr txBox="1">
          <a:spLocks noChangeArrowheads="1"/>
        </xdr:cNvSpPr>
      </xdr:nvSpPr>
      <xdr:spPr bwMode="auto">
        <a:xfrm>
          <a:off x="32385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909" name="Text Box 10">
          <a:extLst>
            <a:ext uri="{FF2B5EF4-FFF2-40B4-BE49-F238E27FC236}">
              <a16:creationId xmlns:a16="http://schemas.microsoft.com/office/drawing/2014/main" id="{3837F1B2-148C-F742-B1C9-2E047F8E325E}"/>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101600</xdr:rowOff>
    </xdr:from>
    <xdr:ext cx="0" cy="292100"/>
    <xdr:sp macro="" textlink="">
      <xdr:nvSpPr>
        <xdr:cNvPr id="2910" name="Text Box 6">
          <a:extLst>
            <a:ext uri="{FF2B5EF4-FFF2-40B4-BE49-F238E27FC236}">
              <a16:creationId xmlns:a16="http://schemas.microsoft.com/office/drawing/2014/main" id="{DA12F3D1-DE03-4647-A15F-2E53E8765744}"/>
            </a:ext>
          </a:extLst>
        </xdr:cNvPr>
        <xdr:cNvSpPr txBox="1">
          <a:spLocks noChangeArrowheads="1"/>
        </xdr:cNvSpPr>
      </xdr:nvSpPr>
      <xdr:spPr bwMode="auto">
        <a:xfrm>
          <a:off x="3187700" y="1587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911" name="Text Box 10">
          <a:extLst>
            <a:ext uri="{FF2B5EF4-FFF2-40B4-BE49-F238E27FC236}">
              <a16:creationId xmlns:a16="http://schemas.microsoft.com/office/drawing/2014/main" id="{EA5E025D-577C-504D-9304-ED3CCC1C46CE}"/>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912" name="Text Box 6">
          <a:extLst>
            <a:ext uri="{FF2B5EF4-FFF2-40B4-BE49-F238E27FC236}">
              <a16:creationId xmlns:a16="http://schemas.microsoft.com/office/drawing/2014/main" id="{56000D16-67B4-FC49-828E-1D6720B0C9CF}"/>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913" name="Text Box 10">
          <a:extLst>
            <a:ext uri="{FF2B5EF4-FFF2-40B4-BE49-F238E27FC236}">
              <a16:creationId xmlns:a16="http://schemas.microsoft.com/office/drawing/2014/main" id="{8B4566AC-D20B-D242-944C-E2156EFC3D5F}"/>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101600</xdr:rowOff>
    </xdr:from>
    <xdr:ext cx="0" cy="292100"/>
    <xdr:sp macro="" textlink="">
      <xdr:nvSpPr>
        <xdr:cNvPr id="2914" name="Text Box 6">
          <a:extLst>
            <a:ext uri="{FF2B5EF4-FFF2-40B4-BE49-F238E27FC236}">
              <a16:creationId xmlns:a16="http://schemas.microsoft.com/office/drawing/2014/main" id="{AFBE56E4-AB9A-F743-9363-1AF7054C699D}"/>
            </a:ext>
          </a:extLst>
        </xdr:cNvPr>
        <xdr:cNvSpPr txBox="1">
          <a:spLocks noChangeArrowheads="1"/>
        </xdr:cNvSpPr>
      </xdr:nvSpPr>
      <xdr:spPr bwMode="auto">
        <a:xfrm>
          <a:off x="3187700" y="1587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915" name="Text Box 10">
          <a:extLst>
            <a:ext uri="{FF2B5EF4-FFF2-40B4-BE49-F238E27FC236}">
              <a16:creationId xmlns:a16="http://schemas.microsoft.com/office/drawing/2014/main" id="{1712420D-F46E-3C4A-BAA8-19E89E00B7E5}"/>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916" name="Text Box 6">
          <a:extLst>
            <a:ext uri="{FF2B5EF4-FFF2-40B4-BE49-F238E27FC236}">
              <a16:creationId xmlns:a16="http://schemas.microsoft.com/office/drawing/2014/main" id="{507D30D5-C3A2-8842-8E0E-AE563F87BFEE}"/>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917" name="Text Box 10">
          <a:extLst>
            <a:ext uri="{FF2B5EF4-FFF2-40B4-BE49-F238E27FC236}">
              <a16:creationId xmlns:a16="http://schemas.microsoft.com/office/drawing/2014/main" id="{21A1F00C-02A9-4F4F-9B4B-6C9A9BF86A6D}"/>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101600</xdr:rowOff>
    </xdr:from>
    <xdr:ext cx="0" cy="292100"/>
    <xdr:sp macro="" textlink="">
      <xdr:nvSpPr>
        <xdr:cNvPr id="2918" name="Text Box 6">
          <a:extLst>
            <a:ext uri="{FF2B5EF4-FFF2-40B4-BE49-F238E27FC236}">
              <a16:creationId xmlns:a16="http://schemas.microsoft.com/office/drawing/2014/main" id="{DAA11B8F-E091-824B-AB19-6732BA9FAFEA}"/>
            </a:ext>
          </a:extLst>
        </xdr:cNvPr>
        <xdr:cNvSpPr txBox="1">
          <a:spLocks noChangeArrowheads="1"/>
        </xdr:cNvSpPr>
      </xdr:nvSpPr>
      <xdr:spPr bwMode="auto">
        <a:xfrm>
          <a:off x="3187700" y="1587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919" name="Text Box 10">
          <a:extLst>
            <a:ext uri="{FF2B5EF4-FFF2-40B4-BE49-F238E27FC236}">
              <a16:creationId xmlns:a16="http://schemas.microsoft.com/office/drawing/2014/main" id="{4486ED9D-AA66-4241-ABDA-9F893BF9FB76}"/>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101600</xdr:rowOff>
    </xdr:from>
    <xdr:ext cx="0" cy="292100"/>
    <xdr:sp macro="" textlink="">
      <xdr:nvSpPr>
        <xdr:cNvPr id="2920" name="Text Box 6">
          <a:extLst>
            <a:ext uri="{FF2B5EF4-FFF2-40B4-BE49-F238E27FC236}">
              <a16:creationId xmlns:a16="http://schemas.microsoft.com/office/drawing/2014/main" id="{806A2A49-2439-4B4C-9E07-8F189924BA63}"/>
            </a:ext>
          </a:extLst>
        </xdr:cNvPr>
        <xdr:cNvSpPr txBox="1">
          <a:spLocks noChangeArrowheads="1"/>
        </xdr:cNvSpPr>
      </xdr:nvSpPr>
      <xdr:spPr bwMode="auto">
        <a:xfrm>
          <a:off x="3187700" y="1587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921" name="Text Box 10">
          <a:extLst>
            <a:ext uri="{FF2B5EF4-FFF2-40B4-BE49-F238E27FC236}">
              <a16:creationId xmlns:a16="http://schemas.microsoft.com/office/drawing/2014/main" id="{D259C9D1-3E23-AF4B-A5B0-EF103CBAEFC5}"/>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922" name="Text Box 6">
          <a:extLst>
            <a:ext uri="{FF2B5EF4-FFF2-40B4-BE49-F238E27FC236}">
              <a16:creationId xmlns:a16="http://schemas.microsoft.com/office/drawing/2014/main" id="{151242E0-C9E7-8744-92A3-FA20A3340326}"/>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923" name="Text Box 10">
          <a:extLst>
            <a:ext uri="{FF2B5EF4-FFF2-40B4-BE49-F238E27FC236}">
              <a16:creationId xmlns:a16="http://schemas.microsoft.com/office/drawing/2014/main" id="{4B4F974C-0494-B743-BDE9-CAA140921BA3}"/>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101600</xdr:rowOff>
    </xdr:from>
    <xdr:ext cx="0" cy="292100"/>
    <xdr:sp macro="" textlink="">
      <xdr:nvSpPr>
        <xdr:cNvPr id="2924" name="Text Box 6">
          <a:extLst>
            <a:ext uri="{FF2B5EF4-FFF2-40B4-BE49-F238E27FC236}">
              <a16:creationId xmlns:a16="http://schemas.microsoft.com/office/drawing/2014/main" id="{E70B03B2-3776-7F4A-A3D7-7963B87D2BBF}"/>
            </a:ext>
          </a:extLst>
        </xdr:cNvPr>
        <xdr:cNvSpPr txBox="1">
          <a:spLocks noChangeArrowheads="1"/>
        </xdr:cNvSpPr>
      </xdr:nvSpPr>
      <xdr:spPr bwMode="auto">
        <a:xfrm>
          <a:off x="3187700" y="1587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925" name="Text Box 10">
          <a:extLst>
            <a:ext uri="{FF2B5EF4-FFF2-40B4-BE49-F238E27FC236}">
              <a16:creationId xmlns:a16="http://schemas.microsoft.com/office/drawing/2014/main" id="{25E26734-D1AA-9B44-B4E8-DE9FD943FE0D}"/>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926" name="Text Box 6">
          <a:extLst>
            <a:ext uri="{FF2B5EF4-FFF2-40B4-BE49-F238E27FC236}">
              <a16:creationId xmlns:a16="http://schemas.microsoft.com/office/drawing/2014/main" id="{129B2CFF-D999-8C49-A93A-2C6A41EFCBF7}"/>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927" name="Text Box 10">
          <a:extLst>
            <a:ext uri="{FF2B5EF4-FFF2-40B4-BE49-F238E27FC236}">
              <a16:creationId xmlns:a16="http://schemas.microsoft.com/office/drawing/2014/main" id="{4DB68FA9-08FE-A047-B8C4-D2E67EF46E4C}"/>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101600</xdr:rowOff>
    </xdr:from>
    <xdr:ext cx="0" cy="292100"/>
    <xdr:sp macro="" textlink="">
      <xdr:nvSpPr>
        <xdr:cNvPr id="2928" name="Text Box 6">
          <a:extLst>
            <a:ext uri="{FF2B5EF4-FFF2-40B4-BE49-F238E27FC236}">
              <a16:creationId xmlns:a16="http://schemas.microsoft.com/office/drawing/2014/main" id="{ACF3E31C-BEA2-904B-906B-BC8E52DAAAD2}"/>
            </a:ext>
          </a:extLst>
        </xdr:cNvPr>
        <xdr:cNvSpPr txBox="1">
          <a:spLocks noChangeArrowheads="1"/>
        </xdr:cNvSpPr>
      </xdr:nvSpPr>
      <xdr:spPr bwMode="auto">
        <a:xfrm>
          <a:off x="3187700" y="1587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929" name="Text Box 10">
          <a:extLst>
            <a:ext uri="{FF2B5EF4-FFF2-40B4-BE49-F238E27FC236}">
              <a16:creationId xmlns:a16="http://schemas.microsoft.com/office/drawing/2014/main" id="{DDF3D4BF-D17A-654F-8023-743452C508FA}"/>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930" name="Text Box 6">
          <a:extLst>
            <a:ext uri="{FF2B5EF4-FFF2-40B4-BE49-F238E27FC236}">
              <a16:creationId xmlns:a16="http://schemas.microsoft.com/office/drawing/2014/main" id="{F240AB45-CB83-EA49-B7FD-960BDF677555}"/>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931" name="Text Box 10">
          <a:extLst>
            <a:ext uri="{FF2B5EF4-FFF2-40B4-BE49-F238E27FC236}">
              <a16:creationId xmlns:a16="http://schemas.microsoft.com/office/drawing/2014/main" id="{3EF6E81F-AAF4-8B40-AA57-C0F3E23E83B8}"/>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101600</xdr:rowOff>
    </xdr:from>
    <xdr:ext cx="0" cy="292100"/>
    <xdr:sp macro="" textlink="">
      <xdr:nvSpPr>
        <xdr:cNvPr id="2932" name="Text Box 6">
          <a:extLst>
            <a:ext uri="{FF2B5EF4-FFF2-40B4-BE49-F238E27FC236}">
              <a16:creationId xmlns:a16="http://schemas.microsoft.com/office/drawing/2014/main" id="{B20D00F8-2839-C54C-9865-14D670382A6E}"/>
            </a:ext>
          </a:extLst>
        </xdr:cNvPr>
        <xdr:cNvSpPr txBox="1">
          <a:spLocks noChangeArrowheads="1"/>
        </xdr:cNvSpPr>
      </xdr:nvSpPr>
      <xdr:spPr bwMode="auto">
        <a:xfrm>
          <a:off x="3187700" y="1587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933" name="Text Box 10">
          <a:extLst>
            <a:ext uri="{FF2B5EF4-FFF2-40B4-BE49-F238E27FC236}">
              <a16:creationId xmlns:a16="http://schemas.microsoft.com/office/drawing/2014/main" id="{E0AEDCEF-5F46-5646-A8BC-4DC2024F803D}"/>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101600</xdr:rowOff>
    </xdr:from>
    <xdr:ext cx="0" cy="292100"/>
    <xdr:sp macro="" textlink="">
      <xdr:nvSpPr>
        <xdr:cNvPr id="2934" name="Text Box 6">
          <a:extLst>
            <a:ext uri="{FF2B5EF4-FFF2-40B4-BE49-F238E27FC236}">
              <a16:creationId xmlns:a16="http://schemas.microsoft.com/office/drawing/2014/main" id="{CC361F0A-01CE-AF41-AA8D-6F0693465FB3}"/>
            </a:ext>
          </a:extLst>
        </xdr:cNvPr>
        <xdr:cNvSpPr txBox="1">
          <a:spLocks noChangeArrowheads="1"/>
        </xdr:cNvSpPr>
      </xdr:nvSpPr>
      <xdr:spPr bwMode="auto">
        <a:xfrm>
          <a:off x="3187700" y="1587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935" name="Text Box 10">
          <a:extLst>
            <a:ext uri="{FF2B5EF4-FFF2-40B4-BE49-F238E27FC236}">
              <a16:creationId xmlns:a16="http://schemas.microsoft.com/office/drawing/2014/main" id="{9DFEA285-7621-7849-8342-D76FD91E05E3}"/>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936" name="Text Box 6">
          <a:extLst>
            <a:ext uri="{FF2B5EF4-FFF2-40B4-BE49-F238E27FC236}">
              <a16:creationId xmlns:a16="http://schemas.microsoft.com/office/drawing/2014/main" id="{64D2E630-A246-F146-BD1C-8C906ECAD876}"/>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937" name="Text Box 10">
          <a:extLst>
            <a:ext uri="{FF2B5EF4-FFF2-40B4-BE49-F238E27FC236}">
              <a16:creationId xmlns:a16="http://schemas.microsoft.com/office/drawing/2014/main" id="{C759CCCB-D22D-BD49-8359-7F87CF242AA0}"/>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101600</xdr:rowOff>
    </xdr:from>
    <xdr:ext cx="0" cy="292100"/>
    <xdr:sp macro="" textlink="">
      <xdr:nvSpPr>
        <xdr:cNvPr id="2938" name="Text Box 6">
          <a:extLst>
            <a:ext uri="{FF2B5EF4-FFF2-40B4-BE49-F238E27FC236}">
              <a16:creationId xmlns:a16="http://schemas.microsoft.com/office/drawing/2014/main" id="{3296C123-5FB0-794A-9E34-7FBE0512AE7C}"/>
            </a:ext>
          </a:extLst>
        </xdr:cNvPr>
        <xdr:cNvSpPr txBox="1">
          <a:spLocks noChangeArrowheads="1"/>
        </xdr:cNvSpPr>
      </xdr:nvSpPr>
      <xdr:spPr bwMode="auto">
        <a:xfrm>
          <a:off x="3187700" y="1587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939" name="Text Box 10">
          <a:extLst>
            <a:ext uri="{FF2B5EF4-FFF2-40B4-BE49-F238E27FC236}">
              <a16:creationId xmlns:a16="http://schemas.microsoft.com/office/drawing/2014/main" id="{FE983FA8-C787-C548-B3D0-710604B7C6F4}"/>
            </a:ext>
          </a:extLst>
        </xdr:cNvPr>
        <xdr:cNvSpPr txBox="1">
          <a:spLocks noChangeArrowheads="1"/>
        </xdr:cNvSpPr>
      </xdr:nvSpPr>
      <xdr:spPr bwMode="auto">
        <a:xfrm>
          <a:off x="3187700" y="1638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660400</xdr:colOff>
      <xdr:row>43</xdr:row>
      <xdr:rowOff>152400</xdr:rowOff>
    </xdr:from>
    <xdr:ext cx="0" cy="292100"/>
    <xdr:sp macro="" textlink="">
      <xdr:nvSpPr>
        <xdr:cNvPr id="2940" name="Text Box 6">
          <a:extLst>
            <a:ext uri="{FF2B5EF4-FFF2-40B4-BE49-F238E27FC236}">
              <a16:creationId xmlns:a16="http://schemas.microsoft.com/office/drawing/2014/main" id="{D9E18528-B840-6444-BE14-6B3AE4457E7C}"/>
            </a:ext>
          </a:extLst>
        </xdr:cNvPr>
        <xdr:cNvSpPr txBox="1">
          <a:spLocks noChangeArrowheads="1"/>
        </xdr:cNvSpPr>
      </xdr:nvSpPr>
      <xdr:spPr bwMode="auto">
        <a:xfrm>
          <a:off x="3238500" y="9232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2941" name="Text Box 10">
          <a:extLst>
            <a:ext uri="{FF2B5EF4-FFF2-40B4-BE49-F238E27FC236}">
              <a16:creationId xmlns:a16="http://schemas.microsoft.com/office/drawing/2014/main" id="{14094694-76C7-D349-95B1-D128830ACFD9}"/>
            </a:ext>
          </a:extLst>
        </xdr:cNvPr>
        <xdr:cNvSpPr txBox="1">
          <a:spLocks noChangeArrowheads="1"/>
        </xdr:cNvSpPr>
      </xdr:nvSpPr>
      <xdr:spPr bwMode="auto">
        <a:xfrm>
          <a:off x="3187700" y="9232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2942" name="Text Box 6">
          <a:extLst>
            <a:ext uri="{FF2B5EF4-FFF2-40B4-BE49-F238E27FC236}">
              <a16:creationId xmlns:a16="http://schemas.microsoft.com/office/drawing/2014/main" id="{CCE2F4BA-CDFF-7D40-B66A-9C1DCA278903}"/>
            </a:ext>
          </a:extLst>
        </xdr:cNvPr>
        <xdr:cNvSpPr txBox="1">
          <a:spLocks noChangeArrowheads="1"/>
        </xdr:cNvSpPr>
      </xdr:nvSpPr>
      <xdr:spPr bwMode="auto">
        <a:xfrm>
          <a:off x="3187700" y="9182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2943" name="Text Box 10">
          <a:extLst>
            <a:ext uri="{FF2B5EF4-FFF2-40B4-BE49-F238E27FC236}">
              <a16:creationId xmlns:a16="http://schemas.microsoft.com/office/drawing/2014/main" id="{0EAC8F92-F407-5A4C-96A4-3C291798C253}"/>
            </a:ext>
          </a:extLst>
        </xdr:cNvPr>
        <xdr:cNvSpPr txBox="1">
          <a:spLocks noChangeArrowheads="1"/>
        </xdr:cNvSpPr>
      </xdr:nvSpPr>
      <xdr:spPr bwMode="auto">
        <a:xfrm>
          <a:off x="3187700" y="9232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2944" name="Text Box 6">
          <a:extLst>
            <a:ext uri="{FF2B5EF4-FFF2-40B4-BE49-F238E27FC236}">
              <a16:creationId xmlns:a16="http://schemas.microsoft.com/office/drawing/2014/main" id="{C6222EC9-F022-DB42-B847-A8263EACB119}"/>
            </a:ext>
          </a:extLst>
        </xdr:cNvPr>
        <xdr:cNvSpPr txBox="1">
          <a:spLocks noChangeArrowheads="1"/>
        </xdr:cNvSpPr>
      </xdr:nvSpPr>
      <xdr:spPr bwMode="auto">
        <a:xfrm>
          <a:off x="3187700" y="9232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2945" name="Text Box 10">
          <a:extLst>
            <a:ext uri="{FF2B5EF4-FFF2-40B4-BE49-F238E27FC236}">
              <a16:creationId xmlns:a16="http://schemas.microsoft.com/office/drawing/2014/main" id="{E66C019D-5002-C843-9CA4-48D188E22A59}"/>
            </a:ext>
          </a:extLst>
        </xdr:cNvPr>
        <xdr:cNvSpPr txBox="1">
          <a:spLocks noChangeArrowheads="1"/>
        </xdr:cNvSpPr>
      </xdr:nvSpPr>
      <xdr:spPr bwMode="auto">
        <a:xfrm>
          <a:off x="3187700" y="9232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2946" name="Text Box 6">
          <a:extLst>
            <a:ext uri="{FF2B5EF4-FFF2-40B4-BE49-F238E27FC236}">
              <a16:creationId xmlns:a16="http://schemas.microsoft.com/office/drawing/2014/main" id="{E7D49717-5764-E046-A516-DCD5107D86A6}"/>
            </a:ext>
          </a:extLst>
        </xdr:cNvPr>
        <xdr:cNvSpPr txBox="1">
          <a:spLocks noChangeArrowheads="1"/>
        </xdr:cNvSpPr>
      </xdr:nvSpPr>
      <xdr:spPr bwMode="auto">
        <a:xfrm>
          <a:off x="3187700" y="9182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2947" name="Text Box 10">
          <a:extLst>
            <a:ext uri="{FF2B5EF4-FFF2-40B4-BE49-F238E27FC236}">
              <a16:creationId xmlns:a16="http://schemas.microsoft.com/office/drawing/2014/main" id="{84C54B70-5871-CE46-A3CA-2BDDD2557514}"/>
            </a:ext>
          </a:extLst>
        </xdr:cNvPr>
        <xdr:cNvSpPr txBox="1">
          <a:spLocks noChangeArrowheads="1"/>
        </xdr:cNvSpPr>
      </xdr:nvSpPr>
      <xdr:spPr bwMode="auto">
        <a:xfrm>
          <a:off x="3187700" y="9232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2948" name="Text Box 6">
          <a:extLst>
            <a:ext uri="{FF2B5EF4-FFF2-40B4-BE49-F238E27FC236}">
              <a16:creationId xmlns:a16="http://schemas.microsoft.com/office/drawing/2014/main" id="{D996EEBB-6E88-E84A-81DE-D2694335FD0C}"/>
            </a:ext>
          </a:extLst>
        </xdr:cNvPr>
        <xdr:cNvSpPr txBox="1">
          <a:spLocks noChangeArrowheads="1"/>
        </xdr:cNvSpPr>
      </xdr:nvSpPr>
      <xdr:spPr bwMode="auto">
        <a:xfrm>
          <a:off x="3187700" y="9232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2949" name="Text Box 10">
          <a:extLst>
            <a:ext uri="{FF2B5EF4-FFF2-40B4-BE49-F238E27FC236}">
              <a16:creationId xmlns:a16="http://schemas.microsoft.com/office/drawing/2014/main" id="{EE2EBAE8-8096-2B43-AB7C-44FE990DF3F4}"/>
            </a:ext>
          </a:extLst>
        </xdr:cNvPr>
        <xdr:cNvSpPr txBox="1">
          <a:spLocks noChangeArrowheads="1"/>
        </xdr:cNvSpPr>
      </xdr:nvSpPr>
      <xdr:spPr bwMode="auto">
        <a:xfrm>
          <a:off x="3187700" y="9232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2950" name="Text Box 6">
          <a:extLst>
            <a:ext uri="{FF2B5EF4-FFF2-40B4-BE49-F238E27FC236}">
              <a16:creationId xmlns:a16="http://schemas.microsoft.com/office/drawing/2014/main" id="{978F5B42-A642-2042-8511-8834C718E047}"/>
            </a:ext>
          </a:extLst>
        </xdr:cNvPr>
        <xdr:cNvSpPr txBox="1">
          <a:spLocks noChangeArrowheads="1"/>
        </xdr:cNvSpPr>
      </xdr:nvSpPr>
      <xdr:spPr bwMode="auto">
        <a:xfrm>
          <a:off x="3187700" y="9182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2951" name="Text Box 10">
          <a:extLst>
            <a:ext uri="{FF2B5EF4-FFF2-40B4-BE49-F238E27FC236}">
              <a16:creationId xmlns:a16="http://schemas.microsoft.com/office/drawing/2014/main" id="{D3D4F7E9-8346-1F4D-A703-D4385DC8010B}"/>
            </a:ext>
          </a:extLst>
        </xdr:cNvPr>
        <xdr:cNvSpPr txBox="1">
          <a:spLocks noChangeArrowheads="1"/>
        </xdr:cNvSpPr>
      </xdr:nvSpPr>
      <xdr:spPr bwMode="auto">
        <a:xfrm>
          <a:off x="3187700" y="9232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2952" name="Text Box 6">
          <a:extLst>
            <a:ext uri="{FF2B5EF4-FFF2-40B4-BE49-F238E27FC236}">
              <a16:creationId xmlns:a16="http://schemas.microsoft.com/office/drawing/2014/main" id="{491640A5-BDEF-FB43-B8A2-134C8FA40BC2}"/>
            </a:ext>
          </a:extLst>
        </xdr:cNvPr>
        <xdr:cNvSpPr txBox="1">
          <a:spLocks noChangeArrowheads="1"/>
        </xdr:cNvSpPr>
      </xdr:nvSpPr>
      <xdr:spPr bwMode="auto">
        <a:xfrm>
          <a:off x="3187700" y="9182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2953" name="Text Box 10">
          <a:extLst>
            <a:ext uri="{FF2B5EF4-FFF2-40B4-BE49-F238E27FC236}">
              <a16:creationId xmlns:a16="http://schemas.microsoft.com/office/drawing/2014/main" id="{B6E98B91-CE82-4B47-85C9-8918A2F3FBBD}"/>
            </a:ext>
          </a:extLst>
        </xdr:cNvPr>
        <xdr:cNvSpPr txBox="1">
          <a:spLocks noChangeArrowheads="1"/>
        </xdr:cNvSpPr>
      </xdr:nvSpPr>
      <xdr:spPr bwMode="auto">
        <a:xfrm>
          <a:off x="3187700" y="9232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2954" name="Text Box 6">
          <a:extLst>
            <a:ext uri="{FF2B5EF4-FFF2-40B4-BE49-F238E27FC236}">
              <a16:creationId xmlns:a16="http://schemas.microsoft.com/office/drawing/2014/main" id="{5B0F5133-2DA1-3341-837D-F8A93FEAEF4E}"/>
            </a:ext>
          </a:extLst>
        </xdr:cNvPr>
        <xdr:cNvSpPr txBox="1">
          <a:spLocks noChangeArrowheads="1"/>
        </xdr:cNvSpPr>
      </xdr:nvSpPr>
      <xdr:spPr bwMode="auto">
        <a:xfrm>
          <a:off x="3187700" y="9232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2955" name="Text Box 10">
          <a:extLst>
            <a:ext uri="{FF2B5EF4-FFF2-40B4-BE49-F238E27FC236}">
              <a16:creationId xmlns:a16="http://schemas.microsoft.com/office/drawing/2014/main" id="{E733E2FF-EBB3-AD4E-8816-C989D9401B5F}"/>
            </a:ext>
          </a:extLst>
        </xdr:cNvPr>
        <xdr:cNvSpPr txBox="1">
          <a:spLocks noChangeArrowheads="1"/>
        </xdr:cNvSpPr>
      </xdr:nvSpPr>
      <xdr:spPr bwMode="auto">
        <a:xfrm>
          <a:off x="3187700" y="9232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2956" name="Text Box 6">
          <a:extLst>
            <a:ext uri="{FF2B5EF4-FFF2-40B4-BE49-F238E27FC236}">
              <a16:creationId xmlns:a16="http://schemas.microsoft.com/office/drawing/2014/main" id="{17CA9178-C1A0-D442-AF38-B6ACA1616443}"/>
            </a:ext>
          </a:extLst>
        </xdr:cNvPr>
        <xdr:cNvSpPr txBox="1">
          <a:spLocks noChangeArrowheads="1"/>
        </xdr:cNvSpPr>
      </xdr:nvSpPr>
      <xdr:spPr bwMode="auto">
        <a:xfrm>
          <a:off x="3187700" y="9182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2957" name="Text Box 10">
          <a:extLst>
            <a:ext uri="{FF2B5EF4-FFF2-40B4-BE49-F238E27FC236}">
              <a16:creationId xmlns:a16="http://schemas.microsoft.com/office/drawing/2014/main" id="{8DE656B2-8E55-4547-A693-42D3046DE6E2}"/>
            </a:ext>
          </a:extLst>
        </xdr:cNvPr>
        <xdr:cNvSpPr txBox="1">
          <a:spLocks noChangeArrowheads="1"/>
        </xdr:cNvSpPr>
      </xdr:nvSpPr>
      <xdr:spPr bwMode="auto">
        <a:xfrm>
          <a:off x="3187700" y="9232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2958" name="Text Box 6">
          <a:extLst>
            <a:ext uri="{FF2B5EF4-FFF2-40B4-BE49-F238E27FC236}">
              <a16:creationId xmlns:a16="http://schemas.microsoft.com/office/drawing/2014/main" id="{3C8F5DA9-3C24-B64F-926B-69B4044CCA7E}"/>
            </a:ext>
          </a:extLst>
        </xdr:cNvPr>
        <xdr:cNvSpPr txBox="1">
          <a:spLocks noChangeArrowheads="1"/>
        </xdr:cNvSpPr>
      </xdr:nvSpPr>
      <xdr:spPr bwMode="auto">
        <a:xfrm>
          <a:off x="3187700" y="9232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2959" name="Text Box 10">
          <a:extLst>
            <a:ext uri="{FF2B5EF4-FFF2-40B4-BE49-F238E27FC236}">
              <a16:creationId xmlns:a16="http://schemas.microsoft.com/office/drawing/2014/main" id="{4EEAE71F-AA72-5446-B690-027C702864B2}"/>
            </a:ext>
          </a:extLst>
        </xdr:cNvPr>
        <xdr:cNvSpPr txBox="1">
          <a:spLocks noChangeArrowheads="1"/>
        </xdr:cNvSpPr>
      </xdr:nvSpPr>
      <xdr:spPr bwMode="auto">
        <a:xfrm>
          <a:off x="3187700" y="9232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2960" name="Text Box 6">
          <a:extLst>
            <a:ext uri="{FF2B5EF4-FFF2-40B4-BE49-F238E27FC236}">
              <a16:creationId xmlns:a16="http://schemas.microsoft.com/office/drawing/2014/main" id="{63AC1D70-3813-804A-B33B-B44285625E8F}"/>
            </a:ext>
          </a:extLst>
        </xdr:cNvPr>
        <xdr:cNvSpPr txBox="1">
          <a:spLocks noChangeArrowheads="1"/>
        </xdr:cNvSpPr>
      </xdr:nvSpPr>
      <xdr:spPr bwMode="auto">
        <a:xfrm>
          <a:off x="3187700" y="9182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2961" name="Text Box 10">
          <a:extLst>
            <a:ext uri="{FF2B5EF4-FFF2-40B4-BE49-F238E27FC236}">
              <a16:creationId xmlns:a16="http://schemas.microsoft.com/office/drawing/2014/main" id="{884CDBD8-AD76-9142-AA88-81CBE3FE8AD6}"/>
            </a:ext>
          </a:extLst>
        </xdr:cNvPr>
        <xdr:cNvSpPr txBox="1">
          <a:spLocks noChangeArrowheads="1"/>
        </xdr:cNvSpPr>
      </xdr:nvSpPr>
      <xdr:spPr bwMode="auto">
        <a:xfrm>
          <a:off x="3187700" y="9232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2962" name="Text Box 6">
          <a:extLst>
            <a:ext uri="{FF2B5EF4-FFF2-40B4-BE49-F238E27FC236}">
              <a16:creationId xmlns:a16="http://schemas.microsoft.com/office/drawing/2014/main" id="{FF4A39D7-8B36-9246-BEDF-F4CA8ADD9885}"/>
            </a:ext>
          </a:extLst>
        </xdr:cNvPr>
        <xdr:cNvSpPr txBox="1">
          <a:spLocks noChangeArrowheads="1"/>
        </xdr:cNvSpPr>
      </xdr:nvSpPr>
      <xdr:spPr bwMode="auto">
        <a:xfrm>
          <a:off x="3187700" y="9232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2963" name="Text Box 10">
          <a:extLst>
            <a:ext uri="{FF2B5EF4-FFF2-40B4-BE49-F238E27FC236}">
              <a16:creationId xmlns:a16="http://schemas.microsoft.com/office/drawing/2014/main" id="{F43F04A3-B5EC-184D-BA82-5A9EA4CE5334}"/>
            </a:ext>
          </a:extLst>
        </xdr:cNvPr>
        <xdr:cNvSpPr txBox="1">
          <a:spLocks noChangeArrowheads="1"/>
        </xdr:cNvSpPr>
      </xdr:nvSpPr>
      <xdr:spPr bwMode="auto">
        <a:xfrm>
          <a:off x="3187700" y="9232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2964" name="Text Box 6">
          <a:extLst>
            <a:ext uri="{FF2B5EF4-FFF2-40B4-BE49-F238E27FC236}">
              <a16:creationId xmlns:a16="http://schemas.microsoft.com/office/drawing/2014/main" id="{1A751AE7-1310-2A44-9692-610EFD89D8D3}"/>
            </a:ext>
          </a:extLst>
        </xdr:cNvPr>
        <xdr:cNvSpPr txBox="1">
          <a:spLocks noChangeArrowheads="1"/>
        </xdr:cNvSpPr>
      </xdr:nvSpPr>
      <xdr:spPr bwMode="auto">
        <a:xfrm>
          <a:off x="3187700" y="9182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2965" name="Text Box 10">
          <a:extLst>
            <a:ext uri="{FF2B5EF4-FFF2-40B4-BE49-F238E27FC236}">
              <a16:creationId xmlns:a16="http://schemas.microsoft.com/office/drawing/2014/main" id="{E09A72A5-C115-A04E-8FD2-12E3FF9183AD}"/>
            </a:ext>
          </a:extLst>
        </xdr:cNvPr>
        <xdr:cNvSpPr txBox="1">
          <a:spLocks noChangeArrowheads="1"/>
        </xdr:cNvSpPr>
      </xdr:nvSpPr>
      <xdr:spPr bwMode="auto">
        <a:xfrm>
          <a:off x="3187700" y="9232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2966" name="Text Box 6">
          <a:extLst>
            <a:ext uri="{FF2B5EF4-FFF2-40B4-BE49-F238E27FC236}">
              <a16:creationId xmlns:a16="http://schemas.microsoft.com/office/drawing/2014/main" id="{29182E66-97D7-3845-A606-63B06B0AEC6F}"/>
            </a:ext>
          </a:extLst>
        </xdr:cNvPr>
        <xdr:cNvSpPr txBox="1">
          <a:spLocks noChangeArrowheads="1"/>
        </xdr:cNvSpPr>
      </xdr:nvSpPr>
      <xdr:spPr bwMode="auto">
        <a:xfrm>
          <a:off x="3187700" y="9182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2967" name="Text Box 10">
          <a:extLst>
            <a:ext uri="{FF2B5EF4-FFF2-40B4-BE49-F238E27FC236}">
              <a16:creationId xmlns:a16="http://schemas.microsoft.com/office/drawing/2014/main" id="{1C79A5DA-7BD3-C341-ADD6-2F3D55A93F7A}"/>
            </a:ext>
          </a:extLst>
        </xdr:cNvPr>
        <xdr:cNvSpPr txBox="1">
          <a:spLocks noChangeArrowheads="1"/>
        </xdr:cNvSpPr>
      </xdr:nvSpPr>
      <xdr:spPr bwMode="auto">
        <a:xfrm>
          <a:off x="3187700" y="9232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2968" name="Text Box 6">
          <a:extLst>
            <a:ext uri="{FF2B5EF4-FFF2-40B4-BE49-F238E27FC236}">
              <a16:creationId xmlns:a16="http://schemas.microsoft.com/office/drawing/2014/main" id="{7117CA92-5E70-E442-A9EB-F8D891D63239}"/>
            </a:ext>
          </a:extLst>
        </xdr:cNvPr>
        <xdr:cNvSpPr txBox="1">
          <a:spLocks noChangeArrowheads="1"/>
        </xdr:cNvSpPr>
      </xdr:nvSpPr>
      <xdr:spPr bwMode="auto">
        <a:xfrm>
          <a:off x="3187700" y="9232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2969" name="Text Box 10">
          <a:extLst>
            <a:ext uri="{FF2B5EF4-FFF2-40B4-BE49-F238E27FC236}">
              <a16:creationId xmlns:a16="http://schemas.microsoft.com/office/drawing/2014/main" id="{17053D22-9F2E-4841-BF8E-C6029D85BB00}"/>
            </a:ext>
          </a:extLst>
        </xdr:cNvPr>
        <xdr:cNvSpPr txBox="1">
          <a:spLocks noChangeArrowheads="1"/>
        </xdr:cNvSpPr>
      </xdr:nvSpPr>
      <xdr:spPr bwMode="auto">
        <a:xfrm>
          <a:off x="3187700" y="9232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2970" name="Text Box 6">
          <a:extLst>
            <a:ext uri="{FF2B5EF4-FFF2-40B4-BE49-F238E27FC236}">
              <a16:creationId xmlns:a16="http://schemas.microsoft.com/office/drawing/2014/main" id="{B49EE5A7-9F84-9F47-BC73-C8D80A35F2D7}"/>
            </a:ext>
          </a:extLst>
        </xdr:cNvPr>
        <xdr:cNvSpPr txBox="1">
          <a:spLocks noChangeArrowheads="1"/>
        </xdr:cNvSpPr>
      </xdr:nvSpPr>
      <xdr:spPr bwMode="auto">
        <a:xfrm>
          <a:off x="3187700" y="9182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2971" name="Text Box 10">
          <a:extLst>
            <a:ext uri="{FF2B5EF4-FFF2-40B4-BE49-F238E27FC236}">
              <a16:creationId xmlns:a16="http://schemas.microsoft.com/office/drawing/2014/main" id="{DB07752A-A52B-B64F-8497-A0723A8176B5}"/>
            </a:ext>
          </a:extLst>
        </xdr:cNvPr>
        <xdr:cNvSpPr txBox="1">
          <a:spLocks noChangeArrowheads="1"/>
        </xdr:cNvSpPr>
      </xdr:nvSpPr>
      <xdr:spPr bwMode="auto">
        <a:xfrm>
          <a:off x="3187700" y="9232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972" name="Text Box 6">
          <a:extLst>
            <a:ext uri="{FF2B5EF4-FFF2-40B4-BE49-F238E27FC236}">
              <a16:creationId xmlns:a16="http://schemas.microsoft.com/office/drawing/2014/main" id="{C57BC13A-27D1-E140-A2DE-477AB1719A52}"/>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973" name="Text Box 10">
          <a:extLst>
            <a:ext uri="{FF2B5EF4-FFF2-40B4-BE49-F238E27FC236}">
              <a16:creationId xmlns:a16="http://schemas.microsoft.com/office/drawing/2014/main" id="{57A0A98F-D0E8-AA4E-B241-216B308C2A71}"/>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101600</xdr:rowOff>
    </xdr:from>
    <xdr:ext cx="0" cy="292100"/>
    <xdr:sp macro="" textlink="">
      <xdr:nvSpPr>
        <xdr:cNvPr id="2974" name="Text Box 6">
          <a:extLst>
            <a:ext uri="{FF2B5EF4-FFF2-40B4-BE49-F238E27FC236}">
              <a16:creationId xmlns:a16="http://schemas.microsoft.com/office/drawing/2014/main" id="{8B996E0D-5259-BE46-BA9D-7B060AA379CD}"/>
            </a:ext>
          </a:extLst>
        </xdr:cNvPr>
        <xdr:cNvSpPr txBox="1">
          <a:spLocks noChangeArrowheads="1"/>
        </xdr:cNvSpPr>
      </xdr:nvSpPr>
      <xdr:spPr bwMode="auto">
        <a:xfrm>
          <a:off x="3187700" y="8890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975" name="Text Box 10">
          <a:extLst>
            <a:ext uri="{FF2B5EF4-FFF2-40B4-BE49-F238E27FC236}">
              <a16:creationId xmlns:a16="http://schemas.microsoft.com/office/drawing/2014/main" id="{E4E122D4-9B2D-354A-B1AA-F8E6035954F9}"/>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976" name="Text Box 6">
          <a:extLst>
            <a:ext uri="{FF2B5EF4-FFF2-40B4-BE49-F238E27FC236}">
              <a16:creationId xmlns:a16="http://schemas.microsoft.com/office/drawing/2014/main" id="{D2162514-5650-5A4F-B3A4-A7DF66063899}"/>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977" name="Text Box 10">
          <a:extLst>
            <a:ext uri="{FF2B5EF4-FFF2-40B4-BE49-F238E27FC236}">
              <a16:creationId xmlns:a16="http://schemas.microsoft.com/office/drawing/2014/main" id="{6D6DF7CE-BE33-F24A-AE1A-3B02458712E2}"/>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101600</xdr:rowOff>
    </xdr:from>
    <xdr:ext cx="0" cy="292100"/>
    <xdr:sp macro="" textlink="">
      <xdr:nvSpPr>
        <xdr:cNvPr id="2978" name="Text Box 6">
          <a:extLst>
            <a:ext uri="{FF2B5EF4-FFF2-40B4-BE49-F238E27FC236}">
              <a16:creationId xmlns:a16="http://schemas.microsoft.com/office/drawing/2014/main" id="{C054C8A8-662C-E94B-ACDB-5BE74C08D76F}"/>
            </a:ext>
          </a:extLst>
        </xdr:cNvPr>
        <xdr:cNvSpPr txBox="1">
          <a:spLocks noChangeArrowheads="1"/>
        </xdr:cNvSpPr>
      </xdr:nvSpPr>
      <xdr:spPr bwMode="auto">
        <a:xfrm>
          <a:off x="3187700" y="8890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979" name="Text Box 10">
          <a:extLst>
            <a:ext uri="{FF2B5EF4-FFF2-40B4-BE49-F238E27FC236}">
              <a16:creationId xmlns:a16="http://schemas.microsoft.com/office/drawing/2014/main" id="{65EFD57E-6347-C44E-A634-1B1C04641D36}"/>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980" name="Text Box 6">
          <a:extLst>
            <a:ext uri="{FF2B5EF4-FFF2-40B4-BE49-F238E27FC236}">
              <a16:creationId xmlns:a16="http://schemas.microsoft.com/office/drawing/2014/main" id="{DD03F423-E5BC-7142-ABFC-CA73FACB8222}"/>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981" name="Text Box 10">
          <a:extLst>
            <a:ext uri="{FF2B5EF4-FFF2-40B4-BE49-F238E27FC236}">
              <a16:creationId xmlns:a16="http://schemas.microsoft.com/office/drawing/2014/main" id="{99EEA913-5AB4-5E44-A2C9-4FF3719DFB66}"/>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101600</xdr:rowOff>
    </xdr:from>
    <xdr:ext cx="0" cy="292100"/>
    <xdr:sp macro="" textlink="">
      <xdr:nvSpPr>
        <xdr:cNvPr id="2982" name="Text Box 6">
          <a:extLst>
            <a:ext uri="{FF2B5EF4-FFF2-40B4-BE49-F238E27FC236}">
              <a16:creationId xmlns:a16="http://schemas.microsoft.com/office/drawing/2014/main" id="{B7561013-D044-FF49-BC44-68B3EB1F6C81}"/>
            </a:ext>
          </a:extLst>
        </xdr:cNvPr>
        <xdr:cNvSpPr txBox="1">
          <a:spLocks noChangeArrowheads="1"/>
        </xdr:cNvSpPr>
      </xdr:nvSpPr>
      <xdr:spPr bwMode="auto">
        <a:xfrm>
          <a:off x="3187700" y="8890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983" name="Text Box 10">
          <a:extLst>
            <a:ext uri="{FF2B5EF4-FFF2-40B4-BE49-F238E27FC236}">
              <a16:creationId xmlns:a16="http://schemas.microsoft.com/office/drawing/2014/main" id="{13774547-577E-7249-B0C1-7B6C6EA229DC}"/>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101600</xdr:rowOff>
    </xdr:from>
    <xdr:ext cx="0" cy="292100"/>
    <xdr:sp macro="" textlink="">
      <xdr:nvSpPr>
        <xdr:cNvPr id="2984" name="Text Box 6">
          <a:extLst>
            <a:ext uri="{FF2B5EF4-FFF2-40B4-BE49-F238E27FC236}">
              <a16:creationId xmlns:a16="http://schemas.microsoft.com/office/drawing/2014/main" id="{DAC661D7-07A3-F941-A5FC-776E5994BF5A}"/>
            </a:ext>
          </a:extLst>
        </xdr:cNvPr>
        <xdr:cNvSpPr txBox="1">
          <a:spLocks noChangeArrowheads="1"/>
        </xdr:cNvSpPr>
      </xdr:nvSpPr>
      <xdr:spPr bwMode="auto">
        <a:xfrm>
          <a:off x="3187700" y="8890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985" name="Text Box 10">
          <a:extLst>
            <a:ext uri="{FF2B5EF4-FFF2-40B4-BE49-F238E27FC236}">
              <a16:creationId xmlns:a16="http://schemas.microsoft.com/office/drawing/2014/main" id="{34A98CA5-4B19-E44A-A9B2-06E1795F1A7C}"/>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986" name="Text Box 6">
          <a:extLst>
            <a:ext uri="{FF2B5EF4-FFF2-40B4-BE49-F238E27FC236}">
              <a16:creationId xmlns:a16="http://schemas.microsoft.com/office/drawing/2014/main" id="{94D5AC5E-D8CB-BC48-9B9C-2C10158E2457}"/>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987" name="Text Box 10">
          <a:extLst>
            <a:ext uri="{FF2B5EF4-FFF2-40B4-BE49-F238E27FC236}">
              <a16:creationId xmlns:a16="http://schemas.microsoft.com/office/drawing/2014/main" id="{1D46ED7F-C7E3-9349-8D13-30296F716105}"/>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101600</xdr:rowOff>
    </xdr:from>
    <xdr:ext cx="0" cy="292100"/>
    <xdr:sp macro="" textlink="">
      <xdr:nvSpPr>
        <xdr:cNvPr id="2988" name="Text Box 6">
          <a:extLst>
            <a:ext uri="{FF2B5EF4-FFF2-40B4-BE49-F238E27FC236}">
              <a16:creationId xmlns:a16="http://schemas.microsoft.com/office/drawing/2014/main" id="{EBCF0BCE-4059-4345-853C-9AB578392625}"/>
            </a:ext>
          </a:extLst>
        </xdr:cNvPr>
        <xdr:cNvSpPr txBox="1">
          <a:spLocks noChangeArrowheads="1"/>
        </xdr:cNvSpPr>
      </xdr:nvSpPr>
      <xdr:spPr bwMode="auto">
        <a:xfrm>
          <a:off x="3187700" y="8890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989" name="Text Box 10">
          <a:extLst>
            <a:ext uri="{FF2B5EF4-FFF2-40B4-BE49-F238E27FC236}">
              <a16:creationId xmlns:a16="http://schemas.microsoft.com/office/drawing/2014/main" id="{418F332F-6B35-7648-8666-E9C6C0A52014}"/>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990" name="Text Box 6">
          <a:extLst>
            <a:ext uri="{FF2B5EF4-FFF2-40B4-BE49-F238E27FC236}">
              <a16:creationId xmlns:a16="http://schemas.microsoft.com/office/drawing/2014/main" id="{6855A385-04AA-1440-9CF4-5886BC91E6A8}"/>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991" name="Text Box 10">
          <a:extLst>
            <a:ext uri="{FF2B5EF4-FFF2-40B4-BE49-F238E27FC236}">
              <a16:creationId xmlns:a16="http://schemas.microsoft.com/office/drawing/2014/main" id="{41BEB19F-55EE-4649-9631-6EB6CBB251FD}"/>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101600</xdr:rowOff>
    </xdr:from>
    <xdr:ext cx="0" cy="292100"/>
    <xdr:sp macro="" textlink="">
      <xdr:nvSpPr>
        <xdr:cNvPr id="2992" name="Text Box 6">
          <a:extLst>
            <a:ext uri="{FF2B5EF4-FFF2-40B4-BE49-F238E27FC236}">
              <a16:creationId xmlns:a16="http://schemas.microsoft.com/office/drawing/2014/main" id="{31D66311-322F-4F44-B51E-98B1ED023BC2}"/>
            </a:ext>
          </a:extLst>
        </xdr:cNvPr>
        <xdr:cNvSpPr txBox="1">
          <a:spLocks noChangeArrowheads="1"/>
        </xdr:cNvSpPr>
      </xdr:nvSpPr>
      <xdr:spPr bwMode="auto">
        <a:xfrm>
          <a:off x="3187700" y="8890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993" name="Text Box 10">
          <a:extLst>
            <a:ext uri="{FF2B5EF4-FFF2-40B4-BE49-F238E27FC236}">
              <a16:creationId xmlns:a16="http://schemas.microsoft.com/office/drawing/2014/main" id="{F7FA7A35-6945-0B44-A03A-9A35F43C4378}"/>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994" name="Text Box 6">
          <a:extLst>
            <a:ext uri="{FF2B5EF4-FFF2-40B4-BE49-F238E27FC236}">
              <a16:creationId xmlns:a16="http://schemas.microsoft.com/office/drawing/2014/main" id="{6899FD95-9B4C-254D-8373-357BEF79037E}"/>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995" name="Text Box 10">
          <a:extLst>
            <a:ext uri="{FF2B5EF4-FFF2-40B4-BE49-F238E27FC236}">
              <a16:creationId xmlns:a16="http://schemas.microsoft.com/office/drawing/2014/main" id="{AEC6DB20-4B63-AD48-8FB7-1482F49FAD7A}"/>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101600</xdr:rowOff>
    </xdr:from>
    <xdr:ext cx="0" cy="292100"/>
    <xdr:sp macro="" textlink="">
      <xdr:nvSpPr>
        <xdr:cNvPr id="2996" name="Text Box 6">
          <a:extLst>
            <a:ext uri="{FF2B5EF4-FFF2-40B4-BE49-F238E27FC236}">
              <a16:creationId xmlns:a16="http://schemas.microsoft.com/office/drawing/2014/main" id="{E1D79A67-D1BA-4C4E-B970-E75FE788C60A}"/>
            </a:ext>
          </a:extLst>
        </xdr:cNvPr>
        <xdr:cNvSpPr txBox="1">
          <a:spLocks noChangeArrowheads="1"/>
        </xdr:cNvSpPr>
      </xdr:nvSpPr>
      <xdr:spPr bwMode="auto">
        <a:xfrm>
          <a:off x="3187700" y="8890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997" name="Text Box 10">
          <a:extLst>
            <a:ext uri="{FF2B5EF4-FFF2-40B4-BE49-F238E27FC236}">
              <a16:creationId xmlns:a16="http://schemas.microsoft.com/office/drawing/2014/main" id="{593AD198-99AB-6145-9393-DB11A8270B11}"/>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101600</xdr:rowOff>
    </xdr:from>
    <xdr:ext cx="0" cy="292100"/>
    <xdr:sp macro="" textlink="">
      <xdr:nvSpPr>
        <xdr:cNvPr id="2998" name="Text Box 6">
          <a:extLst>
            <a:ext uri="{FF2B5EF4-FFF2-40B4-BE49-F238E27FC236}">
              <a16:creationId xmlns:a16="http://schemas.microsoft.com/office/drawing/2014/main" id="{96EF6D91-5CF7-6546-BE56-96A64095D2AC}"/>
            </a:ext>
          </a:extLst>
        </xdr:cNvPr>
        <xdr:cNvSpPr txBox="1">
          <a:spLocks noChangeArrowheads="1"/>
        </xdr:cNvSpPr>
      </xdr:nvSpPr>
      <xdr:spPr bwMode="auto">
        <a:xfrm>
          <a:off x="3187700" y="8890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2999" name="Text Box 10">
          <a:extLst>
            <a:ext uri="{FF2B5EF4-FFF2-40B4-BE49-F238E27FC236}">
              <a16:creationId xmlns:a16="http://schemas.microsoft.com/office/drawing/2014/main" id="{B1BCC9BF-15CC-6E4C-83C4-8DBB27975C5D}"/>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000" name="Text Box 6">
          <a:extLst>
            <a:ext uri="{FF2B5EF4-FFF2-40B4-BE49-F238E27FC236}">
              <a16:creationId xmlns:a16="http://schemas.microsoft.com/office/drawing/2014/main" id="{25F5581A-01ED-5840-858B-F41E660A0895}"/>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001" name="Text Box 10">
          <a:extLst>
            <a:ext uri="{FF2B5EF4-FFF2-40B4-BE49-F238E27FC236}">
              <a16:creationId xmlns:a16="http://schemas.microsoft.com/office/drawing/2014/main" id="{80A9A8C9-2279-F647-9255-385AFC3DAB49}"/>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101600</xdr:rowOff>
    </xdr:from>
    <xdr:ext cx="0" cy="292100"/>
    <xdr:sp macro="" textlink="">
      <xdr:nvSpPr>
        <xdr:cNvPr id="3002" name="Text Box 6">
          <a:extLst>
            <a:ext uri="{FF2B5EF4-FFF2-40B4-BE49-F238E27FC236}">
              <a16:creationId xmlns:a16="http://schemas.microsoft.com/office/drawing/2014/main" id="{4F5DC5AA-FFFC-C74D-8728-837BFA7E271D}"/>
            </a:ext>
          </a:extLst>
        </xdr:cNvPr>
        <xdr:cNvSpPr txBox="1">
          <a:spLocks noChangeArrowheads="1"/>
        </xdr:cNvSpPr>
      </xdr:nvSpPr>
      <xdr:spPr bwMode="auto">
        <a:xfrm>
          <a:off x="3187700" y="8890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003" name="Text Box 10">
          <a:extLst>
            <a:ext uri="{FF2B5EF4-FFF2-40B4-BE49-F238E27FC236}">
              <a16:creationId xmlns:a16="http://schemas.microsoft.com/office/drawing/2014/main" id="{AE02B997-CED8-8E4E-9EF5-8458EB963D34}"/>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660400</xdr:colOff>
      <xdr:row>56</xdr:row>
      <xdr:rowOff>152400</xdr:rowOff>
    </xdr:from>
    <xdr:ext cx="0" cy="292100"/>
    <xdr:sp macro="" textlink="">
      <xdr:nvSpPr>
        <xdr:cNvPr id="3004" name="Text Box 6">
          <a:extLst>
            <a:ext uri="{FF2B5EF4-FFF2-40B4-BE49-F238E27FC236}">
              <a16:creationId xmlns:a16="http://schemas.microsoft.com/office/drawing/2014/main" id="{7B80F3F2-238B-1E4F-9CE4-721C61D6F558}"/>
            </a:ext>
          </a:extLst>
        </xdr:cNvPr>
        <xdr:cNvSpPr txBox="1">
          <a:spLocks noChangeArrowheads="1"/>
        </xdr:cNvSpPr>
      </xdr:nvSpPr>
      <xdr:spPr bwMode="auto">
        <a:xfrm>
          <a:off x="32385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005" name="Text Box 10">
          <a:extLst>
            <a:ext uri="{FF2B5EF4-FFF2-40B4-BE49-F238E27FC236}">
              <a16:creationId xmlns:a16="http://schemas.microsoft.com/office/drawing/2014/main" id="{E4515DC4-D20E-1943-B8A4-9F700CB01C20}"/>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101600</xdr:rowOff>
    </xdr:from>
    <xdr:ext cx="0" cy="292100"/>
    <xdr:sp macro="" textlink="">
      <xdr:nvSpPr>
        <xdr:cNvPr id="3006" name="Text Box 6">
          <a:extLst>
            <a:ext uri="{FF2B5EF4-FFF2-40B4-BE49-F238E27FC236}">
              <a16:creationId xmlns:a16="http://schemas.microsoft.com/office/drawing/2014/main" id="{1849662A-A820-3947-8C63-BE3558EDC951}"/>
            </a:ext>
          </a:extLst>
        </xdr:cNvPr>
        <xdr:cNvSpPr txBox="1">
          <a:spLocks noChangeArrowheads="1"/>
        </xdr:cNvSpPr>
      </xdr:nvSpPr>
      <xdr:spPr bwMode="auto">
        <a:xfrm>
          <a:off x="3187700" y="8890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007" name="Text Box 10">
          <a:extLst>
            <a:ext uri="{FF2B5EF4-FFF2-40B4-BE49-F238E27FC236}">
              <a16:creationId xmlns:a16="http://schemas.microsoft.com/office/drawing/2014/main" id="{E90BBD32-F9F7-6041-BE7A-DF672B34B9B3}"/>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008" name="Text Box 6">
          <a:extLst>
            <a:ext uri="{FF2B5EF4-FFF2-40B4-BE49-F238E27FC236}">
              <a16:creationId xmlns:a16="http://schemas.microsoft.com/office/drawing/2014/main" id="{D3ED2377-4476-C94C-B5B0-1A59A168362E}"/>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009" name="Text Box 10">
          <a:extLst>
            <a:ext uri="{FF2B5EF4-FFF2-40B4-BE49-F238E27FC236}">
              <a16:creationId xmlns:a16="http://schemas.microsoft.com/office/drawing/2014/main" id="{8F462D92-4209-2C4D-A121-DB45364B4275}"/>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101600</xdr:rowOff>
    </xdr:from>
    <xdr:ext cx="0" cy="292100"/>
    <xdr:sp macro="" textlink="">
      <xdr:nvSpPr>
        <xdr:cNvPr id="3010" name="Text Box 6">
          <a:extLst>
            <a:ext uri="{FF2B5EF4-FFF2-40B4-BE49-F238E27FC236}">
              <a16:creationId xmlns:a16="http://schemas.microsoft.com/office/drawing/2014/main" id="{D4D1BBD8-CB55-3545-9992-6053C72FDF8D}"/>
            </a:ext>
          </a:extLst>
        </xdr:cNvPr>
        <xdr:cNvSpPr txBox="1">
          <a:spLocks noChangeArrowheads="1"/>
        </xdr:cNvSpPr>
      </xdr:nvSpPr>
      <xdr:spPr bwMode="auto">
        <a:xfrm>
          <a:off x="3187700" y="8890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011" name="Text Box 10">
          <a:extLst>
            <a:ext uri="{FF2B5EF4-FFF2-40B4-BE49-F238E27FC236}">
              <a16:creationId xmlns:a16="http://schemas.microsoft.com/office/drawing/2014/main" id="{AC222C8E-C03C-1446-B468-FC26B5FB882D}"/>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012" name="Text Box 6">
          <a:extLst>
            <a:ext uri="{FF2B5EF4-FFF2-40B4-BE49-F238E27FC236}">
              <a16:creationId xmlns:a16="http://schemas.microsoft.com/office/drawing/2014/main" id="{753460E3-56B0-814A-8177-B731F6664AD4}"/>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013" name="Text Box 10">
          <a:extLst>
            <a:ext uri="{FF2B5EF4-FFF2-40B4-BE49-F238E27FC236}">
              <a16:creationId xmlns:a16="http://schemas.microsoft.com/office/drawing/2014/main" id="{C005AF98-7F27-3944-9E75-CDB806AEB643}"/>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101600</xdr:rowOff>
    </xdr:from>
    <xdr:ext cx="0" cy="292100"/>
    <xdr:sp macro="" textlink="">
      <xdr:nvSpPr>
        <xdr:cNvPr id="3014" name="Text Box 6">
          <a:extLst>
            <a:ext uri="{FF2B5EF4-FFF2-40B4-BE49-F238E27FC236}">
              <a16:creationId xmlns:a16="http://schemas.microsoft.com/office/drawing/2014/main" id="{679B4E0C-C9EC-494F-AFE8-A64E7E5197A5}"/>
            </a:ext>
          </a:extLst>
        </xdr:cNvPr>
        <xdr:cNvSpPr txBox="1">
          <a:spLocks noChangeArrowheads="1"/>
        </xdr:cNvSpPr>
      </xdr:nvSpPr>
      <xdr:spPr bwMode="auto">
        <a:xfrm>
          <a:off x="3187700" y="8890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015" name="Text Box 10">
          <a:extLst>
            <a:ext uri="{FF2B5EF4-FFF2-40B4-BE49-F238E27FC236}">
              <a16:creationId xmlns:a16="http://schemas.microsoft.com/office/drawing/2014/main" id="{854D6C90-9788-A548-A957-E4DBB306DB05}"/>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101600</xdr:rowOff>
    </xdr:from>
    <xdr:ext cx="0" cy="292100"/>
    <xdr:sp macro="" textlink="">
      <xdr:nvSpPr>
        <xdr:cNvPr id="3016" name="Text Box 6">
          <a:extLst>
            <a:ext uri="{FF2B5EF4-FFF2-40B4-BE49-F238E27FC236}">
              <a16:creationId xmlns:a16="http://schemas.microsoft.com/office/drawing/2014/main" id="{FF054F81-7D44-3549-8991-3B84C98F539D}"/>
            </a:ext>
          </a:extLst>
        </xdr:cNvPr>
        <xdr:cNvSpPr txBox="1">
          <a:spLocks noChangeArrowheads="1"/>
        </xdr:cNvSpPr>
      </xdr:nvSpPr>
      <xdr:spPr bwMode="auto">
        <a:xfrm>
          <a:off x="3187700" y="8890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017" name="Text Box 10">
          <a:extLst>
            <a:ext uri="{FF2B5EF4-FFF2-40B4-BE49-F238E27FC236}">
              <a16:creationId xmlns:a16="http://schemas.microsoft.com/office/drawing/2014/main" id="{C157FC8A-9708-F64F-B164-4CD2ECC635F0}"/>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018" name="Text Box 6">
          <a:extLst>
            <a:ext uri="{FF2B5EF4-FFF2-40B4-BE49-F238E27FC236}">
              <a16:creationId xmlns:a16="http://schemas.microsoft.com/office/drawing/2014/main" id="{5FA42537-81D7-6B45-B118-DD6A49F8BFBF}"/>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019" name="Text Box 10">
          <a:extLst>
            <a:ext uri="{FF2B5EF4-FFF2-40B4-BE49-F238E27FC236}">
              <a16:creationId xmlns:a16="http://schemas.microsoft.com/office/drawing/2014/main" id="{2EAAEE05-9EB5-4947-B6A1-25C00E634837}"/>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101600</xdr:rowOff>
    </xdr:from>
    <xdr:ext cx="0" cy="292100"/>
    <xdr:sp macro="" textlink="">
      <xdr:nvSpPr>
        <xdr:cNvPr id="3020" name="Text Box 6">
          <a:extLst>
            <a:ext uri="{FF2B5EF4-FFF2-40B4-BE49-F238E27FC236}">
              <a16:creationId xmlns:a16="http://schemas.microsoft.com/office/drawing/2014/main" id="{037120DB-EF94-4D4F-A77C-D4F4453A27C2}"/>
            </a:ext>
          </a:extLst>
        </xdr:cNvPr>
        <xdr:cNvSpPr txBox="1">
          <a:spLocks noChangeArrowheads="1"/>
        </xdr:cNvSpPr>
      </xdr:nvSpPr>
      <xdr:spPr bwMode="auto">
        <a:xfrm>
          <a:off x="3187700" y="8890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021" name="Text Box 10">
          <a:extLst>
            <a:ext uri="{FF2B5EF4-FFF2-40B4-BE49-F238E27FC236}">
              <a16:creationId xmlns:a16="http://schemas.microsoft.com/office/drawing/2014/main" id="{A29D9E8E-15AB-2640-8892-30020B702A9A}"/>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022" name="Text Box 6">
          <a:extLst>
            <a:ext uri="{FF2B5EF4-FFF2-40B4-BE49-F238E27FC236}">
              <a16:creationId xmlns:a16="http://schemas.microsoft.com/office/drawing/2014/main" id="{AE2A5176-0868-C949-87CA-D8AB0731E668}"/>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023" name="Text Box 10">
          <a:extLst>
            <a:ext uri="{FF2B5EF4-FFF2-40B4-BE49-F238E27FC236}">
              <a16:creationId xmlns:a16="http://schemas.microsoft.com/office/drawing/2014/main" id="{65DFD7DF-5D47-C645-845E-28DA8801842D}"/>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101600</xdr:rowOff>
    </xdr:from>
    <xdr:ext cx="0" cy="292100"/>
    <xdr:sp macro="" textlink="">
      <xdr:nvSpPr>
        <xdr:cNvPr id="3024" name="Text Box 6">
          <a:extLst>
            <a:ext uri="{FF2B5EF4-FFF2-40B4-BE49-F238E27FC236}">
              <a16:creationId xmlns:a16="http://schemas.microsoft.com/office/drawing/2014/main" id="{564661A8-21DB-A247-A9B5-91F557F9B964}"/>
            </a:ext>
          </a:extLst>
        </xdr:cNvPr>
        <xdr:cNvSpPr txBox="1">
          <a:spLocks noChangeArrowheads="1"/>
        </xdr:cNvSpPr>
      </xdr:nvSpPr>
      <xdr:spPr bwMode="auto">
        <a:xfrm>
          <a:off x="3187700" y="8890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025" name="Text Box 10">
          <a:extLst>
            <a:ext uri="{FF2B5EF4-FFF2-40B4-BE49-F238E27FC236}">
              <a16:creationId xmlns:a16="http://schemas.microsoft.com/office/drawing/2014/main" id="{C5276678-35C2-5F4E-8D11-A2BBC90CDF83}"/>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026" name="Text Box 6">
          <a:extLst>
            <a:ext uri="{FF2B5EF4-FFF2-40B4-BE49-F238E27FC236}">
              <a16:creationId xmlns:a16="http://schemas.microsoft.com/office/drawing/2014/main" id="{BD488C63-1EBC-6A4E-9AF3-BFC84DC2C553}"/>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027" name="Text Box 10">
          <a:extLst>
            <a:ext uri="{FF2B5EF4-FFF2-40B4-BE49-F238E27FC236}">
              <a16:creationId xmlns:a16="http://schemas.microsoft.com/office/drawing/2014/main" id="{4426FD7C-25C0-3C45-9B89-48C637CAF87C}"/>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101600</xdr:rowOff>
    </xdr:from>
    <xdr:ext cx="0" cy="292100"/>
    <xdr:sp macro="" textlink="">
      <xdr:nvSpPr>
        <xdr:cNvPr id="3028" name="Text Box 6">
          <a:extLst>
            <a:ext uri="{FF2B5EF4-FFF2-40B4-BE49-F238E27FC236}">
              <a16:creationId xmlns:a16="http://schemas.microsoft.com/office/drawing/2014/main" id="{3964ED49-41EF-F140-9863-22CF71AAB6ED}"/>
            </a:ext>
          </a:extLst>
        </xdr:cNvPr>
        <xdr:cNvSpPr txBox="1">
          <a:spLocks noChangeArrowheads="1"/>
        </xdr:cNvSpPr>
      </xdr:nvSpPr>
      <xdr:spPr bwMode="auto">
        <a:xfrm>
          <a:off x="3187700" y="8890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029" name="Text Box 10">
          <a:extLst>
            <a:ext uri="{FF2B5EF4-FFF2-40B4-BE49-F238E27FC236}">
              <a16:creationId xmlns:a16="http://schemas.microsoft.com/office/drawing/2014/main" id="{868AE682-4495-6344-AE3F-5F53DF9739FE}"/>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101600</xdr:rowOff>
    </xdr:from>
    <xdr:ext cx="0" cy="292100"/>
    <xdr:sp macro="" textlink="">
      <xdr:nvSpPr>
        <xdr:cNvPr id="3030" name="Text Box 6">
          <a:extLst>
            <a:ext uri="{FF2B5EF4-FFF2-40B4-BE49-F238E27FC236}">
              <a16:creationId xmlns:a16="http://schemas.microsoft.com/office/drawing/2014/main" id="{C442D919-AFD7-3341-B335-52A9E3A0EA23}"/>
            </a:ext>
          </a:extLst>
        </xdr:cNvPr>
        <xdr:cNvSpPr txBox="1">
          <a:spLocks noChangeArrowheads="1"/>
        </xdr:cNvSpPr>
      </xdr:nvSpPr>
      <xdr:spPr bwMode="auto">
        <a:xfrm>
          <a:off x="3187700" y="8890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031" name="Text Box 10">
          <a:extLst>
            <a:ext uri="{FF2B5EF4-FFF2-40B4-BE49-F238E27FC236}">
              <a16:creationId xmlns:a16="http://schemas.microsoft.com/office/drawing/2014/main" id="{16FFBEDA-BEC4-834E-88B0-8A314EDA0EF3}"/>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032" name="Text Box 6">
          <a:extLst>
            <a:ext uri="{FF2B5EF4-FFF2-40B4-BE49-F238E27FC236}">
              <a16:creationId xmlns:a16="http://schemas.microsoft.com/office/drawing/2014/main" id="{6A62C0E5-F718-4344-9A87-293E5E0BDBF7}"/>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033" name="Text Box 10">
          <a:extLst>
            <a:ext uri="{FF2B5EF4-FFF2-40B4-BE49-F238E27FC236}">
              <a16:creationId xmlns:a16="http://schemas.microsoft.com/office/drawing/2014/main" id="{72D9A05C-CA42-6642-AA67-5384EBD4AE86}"/>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101600</xdr:rowOff>
    </xdr:from>
    <xdr:ext cx="0" cy="292100"/>
    <xdr:sp macro="" textlink="">
      <xdr:nvSpPr>
        <xdr:cNvPr id="3034" name="Text Box 6">
          <a:extLst>
            <a:ext uri="{FF2B5EF4-FFF2-40B4-BE49-F238E27FC236}">
              <a16:creationId xmlns:a16="http://schemas.microsoft.com/office/drawing/2014/main" id="{D41CE6FF-C737-CC4D-8757-3D08665A93CD}"/>
            </a:ext>
          </a:extLst>
        </xdr:cNvPr>
        <xdr:cNvSpPr txBox="1">
          <a:spLocks noChangeArrowheads="1"/>
        </xdr:cNvSpPr>
      </xdr:nvSpPr>
      <xdr:spPr bwMode="auto">
        <a:xfrm>
          <a:off x="3187700" y="8890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035" name="Text Box 10">
          <a:extLst>
            <a:ext uri="{FF2B5EF4-FFF2-40B4-BE49-F238E27FC236}">
              <a16:creationId xmlns:a16="http://schemas.microsoft.com/office/drawing/2014/main" id="{E92A9F17-C339-4345-8A26-7D3360619F14}"/>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660400</xdr:colOff>
      <xdr:row>56</xdr:row>
      <xdr:rowOff>152400</xdr:rowOff>
    </xdr:from>
    <xdr:ext cx="0" cy="292100"/>
    <xdr:sp macro="" textlink="">
      <xdr:nvSpPr>
        <xdr:cNvPr id="3036" name="Text Box 6">
          <a:extLst>
            <a:ext uri="{FF2B5EF4-FFF2-40B4-BE49-F238E27FC236}">
              <a16:creationId xmlns:a16="http://schemas.microsoft.com/office/drawing/2014/main" id="{9E365159-AC08-4B46-95DA-776617D8ED0D}"/>
            </a:ext>
          </a:extLst>
        </xdr:cNvPr>
        <xdr:cNvSpPr txBox="1">
          <a:spLocks noChangeArrowheads="1"/>
        </xdr:cNvSpPr>
      </xdr:nvSpPr>
      <xdr:spPr bwMode="auto">
        <a:xfrm>
          <a:off x="32385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037" name="Text Box 10">
          <a:extLst>
            <a:ext uri="{FF2B5EF4-FFF2-40B4-BE49-F238E27FC236}">
              <a16:creationId xmlns:a16="http://schemas.microsoft.com/office/drawing/2014/main" id="{21D1F206-4B5C-CF4A-9C40-A0857ACD96B1}"/>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101600</xdr:rowOff>
    </xdr:from>
    <xdr:ext cx="0" cy="292100"/>
    <xdr:sp macro="" textlink="">
      <xdr:nvSpPr>
        <xdr:cNvPr id="3038" name="Text Box 6">
          <a:extLst>
            <a:ext uri="{FF2B5EF4-FFF2-40B4-BE49-F238E27FC236}">
              <a16:creationId xmlns:a16="http://schemas.microsoft.com/office/drawing/2014/main" id="{695A9E7F-5035-5049-A4C6-5C70639315A5}"/>
            </a:ext>
          </a:extLst>
        </xdr:cNvPr>
        <xdr:cNvSpPr txBox="1">
          <a:spLocks noChangeArrowheads="1"/>
        </xdr:cNvSpPr>
      </xdr:nvSpPr>
      <xdr:spPr bwMode="auto">
        <a:xfrm>
          <a:off x="3187700" y="8890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039" name="Text Box 10">
          <a:extLst>
            <a:ext uri="{FF2B5EF4-FFF2-40B4-BE49-F238E27FC236}">
              <a16:creationId xmlns:a16="http://schemas.microsoft.com/office/drawing/2014/main" id="{5C9F6DD4-C4E9-6143-8C7B-12E2023E962D}"/>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040" name="Text Box 6">
          <a:extLst>
            <a:ext uri="{FF2B5EF4-FFF2-40B4-BE49-F238E27FC236}">
              <a16:creationId xmlns:a16="http://schemas.microsoft.com/office/drawing/2014/main" id="{35A8350B-FCB1-3640-8F68-218A47A04405}"/>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041" name="Text Box 10">
          <a:extLst>
            <a:ext uri="{FF2B5EF4-FFF2-40B4-BE49-F238E27FC236}">
              <a16:creationId xmlns:a16="http://schemas.microsoft.com/office/drawing/2014/main" id="{68CD5843-8563-DF41-8ABA-C2562C975BAF}"/>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101600</xdr:rowOff>
    </xdr:from>
    <xdr:ext cx="0" cy="292100"/>
    <xdr:sp macro="" textlink="">
      <xdr:nvSpPr>
        <xdr:cNvPr id="3042" name="Text Box 6">
          <a:extLst>
            <a:ext uri="{FF2B5EF4-FFF2-40B4-BE49-F238E27FC236}">
              <a16:creationId xmlns:a16="http://schemas.microsoft.com/office/drawing/2014/main" id="{D23695D4-5E48-9744-B32D-842749C3C0EE}"/>
            </a:ext>
          </a:extLst>
        </xdr:cNvPr>
        <xdr:cNvSpPr txBox="1">
          <a:spLocks noChangeArrowheads="1"/>
        </xdr:cNvSpPr>
      </xdr:nvSpPr>
      <xdr:spPr bwMode="auto">
        <a:xfrm>
          <a:off x="3187700" y="8890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043" name="Text Box 10">
          <a:extLst>
            <a:ext uri="{FF2B5EF4-FFF2-40B4-BE49-F238E27FC236}">
              <a16:creationId xmlns:a16="http://schemas.microsoft.com/office/drawing/2014/main" id="{683F57B5-EA87-484C-A289-CA9FE31AD652}"/>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044" name="Text Box 6">
          <a:extLst>
            <a:ext uri="{FF2B5EF4-FFF2-40B4-BE49-F238E27FC236}">
              <a16:creationId xmlns:a16="http://schemas.microsoft.com/office/drawing/2014/main" id="{7C35F065-ABAF-CF46-8F5A-BE70188C3118}"/>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045" name="Text Box 10">
          <a:extLst>
            <a:ext uri="{FF2B5EF4-FFF2-40B4-BE49-F238E27FC236}">
              <a16:creationId xmlns:a16="http://schemas.microsoft.com/office/drawing/2014/main" id="{510F6BC7-748A-7F47-BB68-D6381778D6FF}"/>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101600</xdr:rowOff>
    </xdr:from>
    <xdr:ext cx="0" cy="292100"/>
    <xdr:sp macro="" textlink="">
      <xdr:nvSpPr>
        <xdr:cNvPr id="3046" name="Text Box 6">
          <a:extLst>
            <a:ext uri="{FF2B5EF4-FFF2-40B4-BE49-F238E27FC236}">
              <a16:creationId xmlns:a16="http://schemas.microsoft.com/office/drawing/2014/main" id="{EC867305-EBD0-184A-8630-768C572F9C54}"/>
            </a:ext>
          </a:extLst>
        </xdr:cNvPr>
        <xdr:cNvSpPr txBox="1">
          <a:spLocks noChangeArrowheads="1"/>
        </xdr:cNvSpPr>
      </xdr:nvSpPr>
      <xdr:spPr bwMode="auto">
        <a:xfrm>
          <a:off x="3187700" y="8890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047" name="Text Box 10">
          <a:extLst>
            <a:ext uri="{FF2B5EF4-FFF2-40B4-BE49-F238E27FC236}">
              <a16:creationId xmlns:a16="http://schemas.microsoft.com/office/drawing/2014/main" id="{6F7CFBC4-58B5-F147-BE3B-DF1FE39FB6A4}"/>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101600</xdr:rowOff>
    </xdr:from>
    <xdr:ext cx="0" cy="292100"/>
    <xdr:sp macro="" textlink="">
      <xdr:nvSpPr>
        <xdr:cNvPr id="3048" name="Text Box 6">
          <a:extLst>
            <a:ext uri="{FF2B5EF4-FFF2-40B4-BE49-F238E27FC236}">
              <a16:creationId xmlns:a16="http://schemas.microsoft.com/office/drawing/2014/main" id="{B77EF7DE-76D9-784C-811E-098395E2C850}"/>
            </a:ext>
          </a:extLst>
        </xdr:cNvPr>
        <xdr:cNvSpPr txBox="1">
          <a:spLocks noChangeArrowheads="1"/>
        </xdr:cNvSpPr>
      </xdr:nvSpPr>
      <xdr:spPr bwMode="auto">
        <a:xfrm>
          <a:off x="3187700" y="8890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049" name="Text Box 10">
          <a:extLst>
            <a:ext uri="{FF2B5EF4-FFF2-40B4-BE49-F238E27FC236}">
              <a16:creationId xmlns:a16="http://schemas.microsoft.com/office/drawing/2014/main" id="{A5BAA40D-BBDB-344F-8362-C8E024076984}"/>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050" name="Text Box 6">
          <a:extLst>
            <a:ext uri="{FF2B5EF4-FFF2-40B4-BE49-F238E27FC236}">
              <a16:creationId xmlns:a16="http://schemas.microsoft.com/office/drawing/2014/main" id="{CE2FE033-9F55-C742-BCE4-25C27975FB62}"/>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051" name="Text Box 10">
          <a:extLst>
            <a:ext uri="{FF2B5EF4-FFF2-40B4-BE49-F238E27FC236}">
              <a16:creationId xmlns:a16="http://schemas.microsoft.com/office/drawing/2014/main" id="{C3B5B049-7C60-3043-B6EB-E291D71257A9}"/>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101600</xdr:rowOff>
    </xdr:from>
    <xdr:ext cx="0" cy="292100"/>
    <xdr:sp macro="" textlink="">
      <xdr:nvSpPr>
        <xdr:cNvPr id="3052" name="Text Box 6">
          <a:extLst>
            <a:ext uri="{FF2B5EF4-FFF2-40B4-BE49-F238E27FC236}">
              <a16:creationId xmlns:a16="http://schemas.microsoft.com/office/drawing/2014/main" id="{266F9DD1-BEE1-EC40-94C8-5B69DCAB7CF9}"/>
            </a:ext>
          </a:extLst>
        </xdr:cNvPr>
        <xdr:cNvSpPr txBox="1">
          <a:spLocks noChangeArrowheads="1"/>
        </xdr:cNvSpPr>
      </xdr:nvSpPr>
      <xdr:spPr bwMode="auto">
        <a:xfrm>
          <a:off x="3187700" y="8890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053" name="Text Box 10">
          <a:extLst>
            <a:ext uri="{FF2B5EF4-FFF2-40B4-BE49-F238E27FC236}">
              <a16:creationId xmlns:a16="http://schemas.microsoft.com/office/drawing/2014/main" id="{6CC4AE77-DC1A-194E-8E22-9F6C7E234BE3}"/>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054" name="Text Box 6">
          <a:extLst>
            <a:ext uri="{FF2B5EF4-FFF2-40B4-BE49-F238E27FC236}">
              <a16:creationId xmlns:a16="http://schemas.microsoft.com/office/drawing/2014/main" id="{AE2D72DE-6846-9643-82A0-A54B93628DB5}"/>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055" name="Text Box 10">
          <a:extLst>
            <a:ext uri="{FF2B5EF4-FFF2-40B4-BE49-F238E27FC236}">
              <a16:creationId xmlns:a16="http://schemas.microsoft.com/office/drawing/2014/main" id="{5F49F82E-DB06-5744-B78A-1C2343998149}"/>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101600</xdr:rowOff>
    </xdr:from>
    <xdr:ext cx="0" cy="292100"/>
    <xdr:sp macro="" textlink="">
      <xdr:nvSpPr>
        <xdr:cNvPr id="3056" name="Text Box 6">
          <a:extLst>
            <a:ext uri="{FF2B5EF4-FFF2-40B4-BE49-F238E27FC236}">
              <a16:creationId xmlns:a16="http://schemas.microsoft.com/office/drawing/2014/main" id="{789C5E1B-42B8-8243-B258-945FA916918E}"/>
            </a:ext>
          </a:extLst>
        </xdr:cNvPr>
        <xdr:cNvSpPr txBox="1">
          <a:spLocks noChangeArrowheads="1"/>
        </xdr:cNvSpPr>
      </xdr:nvSpPr>
      <xdr:spPr bwMode="auto">
        <a:xfrm>
          <a:off x="3187700" y="8890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057" name="Text Box 10">
          <a:extLst>
            <a:ext uri="{FF2B5EF4-FFF2-40B4-BE49-F238E27FC236}">
              <a16:creationId xmlns:a16="http://schemas.microsoft.com/office/drawing/2014/main" id="{D7040FBD-4854-9C47-A2A6-A9DC22888955}"/>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058" name="Text Box 6">
          <a:extLst>
            <a:ext uri="{FF2B5EF4-FFF2-40B4-BE49-F238E27FC236}">
              <a16:creationId xmlns:a16="http://schemas.microsoft.com/office/drawing/2014/main" id="{D360B865-3C4F-8C4D-A340-E3A238C86A0A}"/>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059" name="Text Box 10">
          <a:extLst>
            <a:ext uri="{FF2B5EF4-FFF2-40B4-BE49-F238E27FC236}">
              <a16:creationId xmlns:a16="http://schemas.microsoft.com/office/drawing/2014/main" id="{745B928F-B0AE-5C45-8D18-D21E72CA7B02}"/>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101600</xdr:rowOff>
    </xdr:from>
    <xdr:ext cx="0" cy="292100"/>
    <xdr:sp macro="" textlink="">
      <xdr:nvSpPr>
        <xdr:cNvPr id="3060" name="Text Box 6">
          <a:extLst>
            <a:ext uri="{FF2B5EF4-FFF2-40B4-BE49-F238E27FC236}">
              <a16:creationId xmlns:a16="http://schemas.microsoft.com/office/drawing/2014/main" id="{25A54092-44D0-8542-BE2E-3FE7B6F1CEF1}"/>
            </a:ext>
          </a:extLst>
        </xdr:cNvPr>
        <xdr:cNvSpPr txBox="1">
          <a:spLocks noChangeArrowheads="1"/>
        </xdr:cNvSpPr>
      </xdr:nvSpPr>
      <xdr:spPr bwMode="auto">
        <a:xfrm>
          <a:off x="3187700" y="8890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061" name="Text Box 10">
          <a:extLst>
            <a:ext uri="{FF2B5EF4-FFF2-40B4-BE49-F238E27FC236}">
              <a16:creationId xmlns:a16="http://schemas.microsoft.com/office/drawing/2014/main" id="{986F5530-913D-8C48-A0A1-E7615769B296}"/>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101600</xdr:rowOff>
    </xdr:from>
    <xdr:ext cx="0" cy="292100"/>
    <xdr:sp macro="" textlink="">
      <xdr:nvSpPr>
        <xdr:cNvPr id="3062" name="Text Box 6">
          <a:extLst>
            <a:ext uri="{FF2B5EF4-FFF2-40B4-BE49-F238E27FC236}">
              <a16:creationId xmlns:a16="http://schemas.microsoft.com/office/drawing/2014/main" id="{CA599F60-07C3-744A-9A6F-2E70E7363669}"/>
            </a:ext>
          </a:extLst>
        </xdr:cNvPr>
        <xdr:cNvSpPr txBox="1">
          <a:spLocks noChangeArrowheads="1"/>
        </xdr:cNvSpPr>
      </xdr:nvSpPr>
      <xdr:spPr bwMode="auto">
        <a:xfrm>
          <a:off x="3187700" y="8890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063" name="Text Box 10">
          <a:extLst>
            <a:ext uri="{FF2B5EF4-FFF2-40B4-BE49-F238E27FC236}">
              <a16:creationId xmlns:a16="http://schemas.microsoft.com/office/drawing/2014/main" id="{793D30BE-7873-CC47-B868-5D534DC86227}"/>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064" name="Text Box 6">
          <a:extLst>
            <a:ext uri="{FF2B5EF4-FFF2-40B4-BE49-F238E27FC236}">
              <a16:creationId xmlns:a16="http://schemas.microsoft.com/office/drawing/2014/main" id="{03EDD29C-F59C-5042-BAA7-56C337192A58}"/>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065" name="Text Box 10">
          <a:extLst>
            <a:ext uri="{FF2B5EF4-FFF2-40B4-BE49-F238E27FC236}">
              <a16:creationId xmlns:a16="http://schemas.microsoft.com/office/drawing/2014/main" id="{A19B757C-E689-E543-860C-AD1D98BFDC26}"/>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101600</xdr:rowOff>
    </xdr:from>
    <xdr:ext cx="0" cy="292100"/>
    <xdr:sp macro="" textlink="">
      <xdr:nvSpPr>
        <xdr:cNvPr id="3066" name="Text Box 6">
          <a:extLst>
            <a:ext uri="{FF2B5EF4-FFF2-40B4-BE49-F238E27FC236}">
              <a16:creationId xmlns:a16="http://schemas.microsoft.com/office/drawing/2014/main" id="{D36DF006-63C2-7B4D-BEFF-8F015F1C9C2C}"/>
            </a:ext>
          </a:extLst>
        </xdr:cNvPr>
        <xdr:cNvSpPr txBox="1">
          <a:spLocks noChangeArrowheads="1"/>
        </xdr:cNvSpPr>
      </xdr:nvSpPr>
      <xdr:spPr bwMode="auto">
        <a:xfrm>
          <a:off x="3187700" y="8890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067" name="Text Box 10">
          <a:extLst>
            <a:ext uri="{FF2B5EF4-FFF2-40B4-BE49-F238E27FC236}">
              <a16:creationId xmlns:a16="http://schemas.microsoft.com/office/drawing/2014/main" id="{2B52180A-BC8C-754D-A122-2810E5C71418}"/>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068" name="Text Box 6">
          <a:extLst>
            <a:ext uri="{FF2B5EF4-FFF2-40B4-BE49-F238E27FC236}">
              <a16:creationId xmlns:a16="http://schemas.microsoft.com/office/drawing/2014/main" id="{1F303DC2-2001-A846-B350-3B2C8E3080EF}"/>
            </a:ext>
          </a:extLst>
        </xdr:cNvPr>
        <xdr:cNvSpPr txBox="1">
          <a:spLocks noChangeArrowheads="1"/>
        </xdr:cNvSpPr>
      </xdr:nvSpPr>
      <xdr:spPr bwMode="auto">
        <a:xfrm>
          <a:off x="3187700" y="9232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069" name="Text Box 10">
          <a:extLst>
            <a:ext uri="{FF2B5EF4-FFF2-40B4-BE49-F238E27FC236}">
              <a16:creationId xmlns:a16="http://schemas.microsoft.com/office/drawing/2014/main" id="{90240EA1-5FF8-4545-B3A7-886D4C92CA73}"/>
            </a:ext>
          </a:extLst>
        </xdr:cNvPr>
        <xdr:cNvSpPr txBox="1">
          <a:spLocks noChangeArrowheads="1"/>
        </xdr:cNvSpPr>
      </xdr:nvSpPr>
      <xdr:spPr bwMode="auto">
        <a:xfrm>
          <a:off x="3187700" y="9232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070" name="Text Box 6">
          <a:extLst>
            <a:ext uri="{FF2B5EF4-FFF2-40B4-BE49-F238E27FC236}">
              <a16:creationId xmlns:a16="http://schemas.microsoft.com/office/drawing/2014/main" id="{F3374511-A596-1E44-843B-0CFCEB0C4834}"/>
            </a:ext>
          </a:extLst>
        </xdr:cNvPr>
        <xdr:cNvSpPr txBox="1">
          <a:spLocks noChangeArrowheads="1"/>
        </xdr:cNvSpPr>
      </xdr:nvSpPr>
      <xdr:spPr bwMode="auto">
        <a:xfrm>
          <a:off x="3187700" y="9182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071" name="Text Box 10">
          <a:extLst>
            <a:ext uri="{FF2B5EF4-FFF2-40B4-BE49-F238E27FC236}">
              <a16:creationId xmlns:a16="http://schemas.microsoft.com/office/drawing/2014/main" id="{8ACE40CC-AE70-2747-B07C-9E7E44653C2A}"/>
            </a:ext>
          </a:extLst>
        </xdr:cNvPr>
        <xdr:cNvSpPr txBox="1">
          <a:spLocks noChangeArrowheads="1"/>
        </xdr:cNvSpPr>
      </xdr:nvSpPr>
      <xdr:spPr bwMode="auto">
        <a:xfrm>
          <a:off x="3187700" y="9232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072" name="Text Box 6">
          <a:extLst>
            <a:ext uri="{FF2B5EF4-FFF2-40B4-BE49-F238E27FC236}">
              <a16:creationId xmlns:a16="http://schemas.microsoft.com/office/drawing/2014/main" id="{BA7CF7D7-E72A-3E49-BD59-41D685EF866A}"/>
            </a:ext>
          </a:extLst>
        </xdr:cNvPr>
        <xdr:cNvSpPr txBox="1">
          <a:spLocks noChangeArrowheads="1"/>
        </xdr:cNvSpPr>
      </xdr:nvSpPr>
      <xdr:spPr bwMode="auto">
        <a:xfrm>
          <a:off x="3187700" y="9232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073" name="Text Box 10">
          <a:extLst>
            <a:ext uri="{FF2B5EF4-FFF2-40B4-BE49-F238E27FC236}">
              <a16:creationId xmlns:a16="http://schemas.microsoft.com/office/drawing/2014/main" id="{12AEF95C-14B4-9E4B-AEE3-AF7B416711ED}"/>
            </a:ext>
          </a:extLst>
        </xdr:cNvPr>
        <xdr:cNvSpPr txBox="1">
          <a:spLocks noChangeArrowheads="1"/>
        </xdr:cNvSpPr>
      </xdr:nvSpPr>
      <xdr:spPr bwMode="auto">
        <a:xfrm>
          <a:off x="3187700" y="9232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074" name="Text Box 6">
          <a:extLst>
            <a:ext uri="{FF2B5EF4-FFF2-40B4-BE49-F238E27FC236}">
              <a16:creationId xmlns:a16="http://schemas.microsoft.com/office/drawing/2014/main" id="{D5E780CC-4A45-B34A-8365-52260FEFA405}"/>
            </a:ext>
          </a:extLst>
        </xdr:cNvPr>
        <xdr:cNvSpPr txBox="1">
          <a:spLocks noChangeArrowheads="1"/>
        </xdr:cNvSpPr>
      </xdr:nvSpPr>
      <xdr:spPr bwMode="auto">
        <a:xfrm>
          <a:off x="3187700" y="9182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075" name="Text Box 10">
          <a:extLst>
            <a:ext uri="{FF2B5EF4-FFF2-40B4-BE49-F238E27FC236}">
              <a16:creationId xmlns:a16="http://schemas.microsoft.com/office/drawing/2014/main" id="{C4A00DC0-8418-5D41-A8C9-3FCF3EB25D0C}"/>
            </a:ext>
          </a:extLst>
        </xdr:cNvPr>
        <xdr:cNvSpPr txBox="1">
          <a:spLocks noChangeArrowheads="1"/>
        </xdr:cNvSpPr>
      </xdr:nvSpPr>
      <xdr:spPr bwMode="auto">
        <a:xfrm>
          <a:off x="3187700" y="9232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076" name="Text Box 6">
          <a:extLst>
            <a:ext uri="{FF2B5EF4-FFF2-40B4-BE49-F238E27FC236}">
              <a16:creationId xmlns:a16="http://schemas.microsoft.com/office/drawing/2014/main" id="{72931F60-D669-3E44-BD7A-CA30A4BAAD86}"/>
            </a:ext>
          </a:extLst>
        </xdr:cNvPr>
        <xdr:cNvSpPr txBox="1">
          <a:spLocks noChangeArrowheads="1"/>
        </xdr:cNvSpPr>
      </xdr:nvSpPr>
      <xdr:spPr bwMode="auto">
        <a:xfrm>
          <a:off x="3187700" y="9232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077" name="Text Box 10">
          <a:extLst>
            <a:ext uri="{FF2B5EF4-FFF2-40B4-BE49-F238E27FC236}">
              <a16:creationId xmlns:a16="http://schemas.microsoft.com/office/drawing/2014/main" id="{3D46718F-5CB4-2944-B860-603BC0918807}"/>
            </a:ext>
          </a:extLst>
        </xdr:cNvPr>
        <xdr:cNvSpPr txBox="1">
          <a:spLocks noChangeArrowheads="1"/>
        </xdr:cNvSpPr>
      </xdr:nvSpPr>
      <xdr:spPr bwMode="auto">
        <a:xfrm>
          <a:off x="3187700" y="9232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078" name="Text Box 6">
          <a:extLst>
            <a:ext uri="{FF2B5EF4-FFF2-40B4-BE49-F238E27FC236}">
              <a16:creationId xmlns:a16="http://schemas.microsoft.com/office/drawing/2014/main" id="{E70CF2F5-D7DE-1E42-AD49-598CDAD0EC8D}"/>
            </a:ext>
          </a:extLst>
        </xdr:cNvPr>
        <xdr:cNvSpPr txBox="1">
          <a:spLocks noChangeArrowheads="1"/>
        </xdr:cNvSpPr>
      </xdr:nvSpPr>
      <xdr:spPr bwMode="auto">
        <a:xfrm>
          <a:off x="3187700" y="9182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079" name="Text Box 10">
          <a:extLst>
            <a:ext uri="{FF2B5EF4-FFF2-40B4-BE49-F238E27FC236}">
              <a16:creationId xmlns:a16="http://schemas.microsoft.com/office/drawing/2014/main" id="{40DF7AC6-06DB-1846-A215-D417B07BCFED}"/>
            </a:ext>
          </a:extLst>
        </xdr:cNvPr>
        <xdr:cNvSpPr txBox="1">
          <a:spLocks noChangeArrowheads="1"/>
        </xdr:cNvSpPr>
      </xdr:nvSpPr>
      <xdr:spPr bwMode="auto">
        <a:xfrm>
          <a:off x="3187700" y="9232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080" name="Text Box 6">
          <a:extLst>
            <a:ext uri="{FF2B5EF4-FFF2-40B4-BE49-F238E27FC236}">
              <a16:creationId xmlns:a16="http://schemas.microsoft.com/office/drawing/2014/main" id="{6CB5C984-F0FC-3C4F-9A14-77915E35AC0A}"/>
            </a:ext>
          </a:extLst>
        </xdr:cNvPr>
        <xdr:cNvSpPr txBox="1">
          <a:spLocks noChangeArrowheads="1"/>
        </xdr:cNvSpPr>
      </xdr:nvSpPr>
      <xdr:spPr bwMode="auto">
        <a:xfrm>
          <a:off x="3187700" y="9182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081" name="Text Box 10">
          <a:extLst>
            <a:ext uri="{FF2B5EF4-FFF2-40B4-BE49-F238E27FC236}">
              <a16:creationId xmlns:a16="http://schemas.microsoft.com/office/drawing/2014/main" id="{8369F58D-4212-C043-BCDE-6A3E20122F72}"/>
            </a:ext>
          </a:extLst>
        </xdr:cNvPr>
        <xdr:cNvSpPr txBox="1">
          <a:spLocks noChangeArrowheads="1"/>
        </xdr:cNvSpPr>
      </xdr:nvSpPr>
      <xdr:spPr bwMode="auto">
        <a:xfrm>
          <a:off x="3187700" y="9232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082" name="Text Box 6">
          <a:extLst>
            <a:ext uri="{FF2B5EF4-FFF2-40B4-BE49-F238E27FC236}">
              <a16:creationId xmlns:a16="http://schemas.microsoft.com/office/drawing/2014/main" id="{E32D24DC-41C9-4A47-A49B-6A1F6C2C7BF5}"/>
            </a:ext>
          </a:extLst>
        </xdr:cNvPr>
        <xdr:cNvSpPr txBox="1">
          <a:spLocks noChangeArrowheads="1"/>
        </xdr:cNvSpPr>
      </xdr:nvSpPr>
      <xdr:spPr bwMode="auto">
        <a:xfrm>
          <a:off x="3187700" y="9232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083" name="Text Box 10">
          <a:extLst>
            <a:ext uri="{FF2B5EF4-FFF2-40B4-BE49-F238E27FC236}">
              <a16:creationId xmlns:a16="http://schemas.microsoft.com/office/drawing/2014/main" id="{F3FE1635-B4A5-BC4F-81DB-6CBDE13C2EBC}"/>
            </a:ext>
          </a:extLst>
        </xdr:cNvPr>
        <xdr:cNvSpPr txBox="1">
          <a:spLocks noChangeArrowheads="1"/>
        </xdr:cNvSpPr>
      </xdr:nvSpPr>
      <xdr:spPr bwMode="auto">
        <a:xfrm>
          <a:off x="3187700" y="9232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084" name="Text Box 6">
          <a:extLst>
            <a:ext uri="{FF2B5EF4-FFF2-40B4-BE49-F238E27FC236}">
              <a16:creationId xmlns:a16="http://schemas.microsoft.com/office/drawing/2014/main" id="{26F96CD8-044F-ED4E-8D07-17C4AC979BAB}"/>
            </a:ext>
          </a:extLst>
        </xdr:cNvPr>
        <xdr:cNvSpPr txBox="1">
          <a:spLocks noChangeArrowheads="1"/>
        </xdr:cNvSpPr>
      </xdr:nvSpPr>
      <xdr:spPr bwMode="auto">
        <a:xfrm>
          <a:off x="3187700" y="9182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085" name="Text Box 10">
          <a:extLst>
            <a:ext uri="{FF2B5EF4-FFF2-40B4-BE49-F238E27FC236}">
              <a16:creationId xmlns:a16="http://schemas.microsoft.com/office/drawing/2014/main" id="{76432608-6982-6E40-8BE3-10E7DEC6079B}"/>
            </a:ext>
          </a:extLst>
        </xdr:cNvPr>
        <xdr:cNvSpPr txBox="1">
          <a:spLocks noChangeArrowheads="1"/>
        </xdr:cNvSpPr>
      </xdr:nvSpPr>
      <xdr:spPr bwMode="auto">
        <a:xfrm>
          <a:off x="3187700" y="9232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086" name="Text Box 6">
          <a:extLst>
            <a:ext uri="{FF2B5EF4-FFF2-40B4-BE49-F238E27FC236}">
              <a16:creationId xmlns:a16="http://schemas.microsoft.com/office/drawing/2014/main" id="{288F745E-C3B6-4748-BF88-4EAB04202974}"/>
            </a:ext>
          </a:extLst>
        </xdr:cNvPr>
        <xdr:cNvSpPr txBox="1">
          <a:spLocks noChangeArrowheads="1"/>
        </xdr:cNvSpPr>
      </xdr:nvSpPr>
      <xdr:spPr bwMode="auto">
        <a:xfrm>
          <a:off x="3187700" y="9232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087" name="Text Box 10">
          <a:extLst>
            <a:ext uri="{FF2B5EF4-FFF2-40B4-BE49-F238E27FC236}">
              <a16:creationId xmlns:a16="http://schemas.microsoft.com/office/drawing/2014/main" id="{11A02C7A-F012-4443-8CAE-F0A672DDCED6}"/>
            </a:ext>
          </a:extLst>
        </xdr:cNvPr>
        <xdr:cNvSpPr txBox="1">
          <a:spLocks noChangeArrowheads="1"/>
        </xdr:cNvSpPr>
      </xdr:nvSpPr>
      <xdr:spPr bwMode="auto">
        <a:xfrm>
          <a:off x="3187700" y="9232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088" name="Text Box 6">
          <a:extLst>
            <a:ext uri="{FF2B5EF4-FFF2-40B4-BE49-F238E27FC236}">
              <a16:creationId xmlns:a16="http://schemas.microsoft.com/office/drawing/2014/main" id="{39A61AF7-878B-5C4E-ADCA-FF4799C0C664}"/>
            </a:ext>
          </a:extLst>
        </xdr:cNvPr>
        <xdr:cNvSpPr txBox="1">
          <a:spLocks noChangeArrowheads="1"/>
        </xdr:cNvSpPr>
      </xdr:nvSpPr>
      <xdr:spPr bwMode="auto">
        <a:xfrm>
          <a:off x="3187700" y="9182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089" name="Text Box 10">
          <a:extLst>
            <a:ext uri="{FF2B5EF4-FFF2-40B4-BE49-F238E27FC236}">
              <a16:creationId xmlns:a16="http://schemas.microsoft.com/office/drawing/2014/main" id="{F2DE30A4-3DF6-EE40-A969-8EB53FD5D582}"/>
            </a:ext>
          </a:extLst>
        </xdr:cNvPr>
        <xdr:cNvSpPr txBox="1">
          <a:spLocks noChangeArrowheads="1"/>
        </xdr:cNvSpPr>
      </xdr:nvSpPr>
      <xdr:spPr bwMode="auto">
        <a:xfrm>
          <a:off x="3187700" y="9232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090" name="Text Box 6">
          <a:extLst>
            <a:ext uri="{FF2B5EF4-FFF2-40B4-BE49-F238E27FC236}">
              <a16:creationId xmlns:a16="http://schemas.microsoft.com/office/drawing/2014/main" id="{0DDFF321-4BFF-7D4F-AEDD-8C30062D89D7}"/>
            </a:ext>
          </a:extLst>
        </xdr:cNvPr>
        <xdr:cNvSpPr txBox="1">
          <a:spLocks noChangeArrowheads="1"/>
        </xdr:cNvSpPr>
      </xdr:nvSpPr>
      <xdr:spPr bwMode="auto">
        <a:xfrm>
          <a:off x="3187700" y="9232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091" name="Text Box 10">
          <a:extLst>
            <a:ext uri="{FF2B5EF4-FFF2-40B4-BE49-F238E27FC236}">
              <a16:creationId xmlns:a16="http://schemas.microsoft.com/office/drawing/2014/main" id="{9C766165-97C9-9A49-A797-84DAF027A677}"/>
            </a:ext>
          </a:extLst>
        </xdr:cNvPr>
        <xdr:cNvSpPr txBox="1">
          <a:spLocks noChangeArrowheads="1"/>
        </xdr:cNvSpPr>
      </xdr:nvSpPr>
      <xdr:spPr bwMode="auto">
        <a:xfrm>
          <a:off x="3187700" y="9232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092" name="Text Box 6">
          <a:extLst>
            <a:ext uri="{FF2B5EF4-FFF2-40B4-BE49-F238E27FC236}">
              <a16:creationId xmlns:a16="http://schemas.microsoft.com/office/drawing/2014/main" id="{39EB197D-1116-2946-B62D-64D4A48883E4}"/>
            </a:ext>
          </a:extLst>
        </xdr:cNvPr>
        <xdr:cNvSpPr txBox="1">
          <a:spLocks noChangeArrowheads="1"/>
        </xdr:cNvSpPr>
      </xdr:nvSpPr>
      <xdr:spPr bwMode="auto">
        <a:xfrm>
          <a:off x="3187700" y="9182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093" name="Text Box 10">
          <a:extLst>
            <a:ext uri="{FF2B5EF4-FFF2-40B4-BE49-F238E27FC236}">
              <a16:creationId xmlns:a16="http://schemas.microsoft.com/office/drawing/2014/main" id="{485BF617-3557-1A48-968D-C1BDC64AD082}"/>
            </a:ext>
          </a:extLst>
        </xdr:cNvPr>
        <xdr:cNvSpPr txBox="1">
          <a:spLocks noChangeArrowheads="1"/>
        </xdr:cNvSpPr>
      </xdr:nvSpPr>
      <xdr:spPr bwMode="auto">
        <a:xfrm>
          <a:off x="3187700" y="9232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094" name="Text Box 6">
          <a:extLst>
            <a:ext uri="{FF2B5EF4-FFF2-40B4-BE49-F238E27FC236}">
              <a16:creationId xmlns:a16="http://schemas.microsoft.com/office/drawing/2014/main" id="{ACF68E6F-839B-6D44-BB5E-CCC2F359B9D8}"/>
            </a:ext>
          </a:extLst>
        </xdr:cNvPr>
        <xdr:cNvSpPr txBox="1">
          <a:spLocks noChangeArrowheads="1"/>
        </xdr:cNvSpPr>
      </xdr:nvSpPr>
      <xdr:spPr bwMode="auto">
        <a:xfrm>
          <a:off x="3187700" y="9182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095" name="Text Box 10">
          <a:extLst>
            <a:ext uri="{FF2B5EF4-FFF2-40B4-BE49-F238E27FC236}">
              <a16:creationId xmlns:a16="http://schemas.microsoft.com/office/drawing/2014/main" id="{D4C8E4E9-ADE0-8240-B5C2-E4CF108A26C0}"/>
            </a:ext>
          </a:extLst>
        </xdr:cNvPr>
        <xdr:cNvSpPr txBox="1">
          <a:spLocks noChangeArrowheads="1"/>
        </xdr:cNvSpPr>
      </xdr:nvSpPr>
      <xdr:spPr bwMode="auto">
        <a:xfrm>
          <a:off x="3187700" y="9232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096" name="Text Box 6">
          <a:extLst>
            <a:ext uri="{FF2B5EF4-FFF2-40B4-BE49-F238E27FC236}">
              <a16:creationId xmlns:a16="http://schemas.microsoft.com/office/drawing/2014/main" id="{AFE0D557-FA9B-9D45-B0C1-CD324BAF83CF}"/>
            </a:ext>
          </a:extLst>
        </xdr:cNvPr>
        <xdr:cNvSpPr txBox="1">
          <a:spLocks noChangeArrowheads="1"/>
        </xdr:cNvSpPr>
      </xdr:nvSpPr>
      <xdr:spPr bwMode="auto">
        <a:xfrm>
          <a:off x="3187700" y="9232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097" name="Text Box 10">
          <a:extLst>
            <a:ext uri="{FF2B5EF4-FFF2-40B4-BE49-F238E27FC236}">
              <a16:creationId xmlns:a16="http://schemas.microsoft.com/office/drawing/2014/main" id="{5970E154-CFCA-DA41-81CD-0EDFBB7B1442}"/>
            </a:ext>
          </a:extLst>
        </xdr:cNvPr>
        <xdr:cNvSpPr txBox="1">
          <a:spLocks noChangeArrowheads="1"/>
        </xdr:cNvSpPr>
      </xdr:nvSpPr>
      <xdr:spPr bwMode="auto">
        <a:xfrm>
          <a:off x="3187700" y="9232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098" name="Text Box 6">
          <a:extLst>
            <a:ext uri="{FF2B5EF4-FFF2-40B4-BE49-F238E27FC236}">
              <a16:creationId xmlns:a16="http://schemas.microsoft.com/office/drawing/2014/main" id="{34A43214-E1F4-C84A-B488-B812941F5843}"/>
            </a:ext>
          </a:extLst>
        </xdr:cNvPr>
        <xdr:cNvSpPr txBox="1">
          <a:spLocks noChangeArrowheads="1"/>
        </xdr:cNvSpPr>
      </xdr:nvSpPr>
      <xdr:spPr bwMode="auto">
        <a:xfrm>
          <a:off x="3187700" y="9182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099" name="Text Box 10">
          <a:extLst>
            <a:ext uri="{FF2B5EF4-FFF2-40B4-BE49-F238E27FC236}">
              <a16:creationId xmlns:a16="http://schemas.microsoft.com/office/drawing/2014/main" id="{CE39497F-3CCA-F54D-82DF-A143350813ED}"/>
            </a:ext>
          </a:extLst>
        </xdr:cNvPr>
        <xdr:cNvSpPr txBox="1">
          <a:spLocks noChangeArrowheads="1"/>
        </xdr:cNvSpPr>
      </xdr:nvSpPr>
      <xdr:spPr bwMode="auto">
        <a:xfrm>
          <a:off x="3187700" y="9232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660400</xdr:colOff>
      <xdr:row>43</xdr:row>
      <xdr:rowOff>152400</xdr:rowOff>
    </xdr:from>
    <xdr:ext cx="0" cy="292100"/>
    <xdr:sp macro="" textlink="">
      <xdr:nvSpPr>
        <xdr:cNvPr id="3100" name="Text Box 6">
          <a:extLst>
            <a:ext uri="{FF2B5EF4-FFF2-40B4-BE49-F238E27FC236}">
              <a16:creationId xmlns:a16="http://schemas.microsoft.com/office/drawing/2014/main" id="{4300E530-6ABE-C24F-828B-517595F9FD34}"/>
            </a:ext>
          </a:extLst>
        </xdr:cNvPr>
        <xdr:cNvSpPr txBox="1">
          <a:spLocks noChangeArrowheads="1"/>
        </xdr:cNvSpPr>
      </xdr:nvSpPr>
      <xdr:spPr bwMode="auto">
        <a:xfrm>
          <a:off x="3238500" y="9232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101" name="Text Box 10">
          <a:extLst>
            <a:ext uri="{FF2B5EF4-FFF2-40B4-BE49-F238E27FC236}">
              <a16:creationId xmlns:a16="http://schemas.microsoft.com/office/drawing/2014/main" id="{E8CCF195-1E75-534B-9D9A-FA61F6ED7971}"/>
            </a:ext>
          </a:extLst>
        </xdr:cNvPr>
        <xdr:cNvSpPr txBox="1">
          <a:spLocks noChangeArrowheads="1"/>
        </xdr:cNvSpPr>
      </xdr:nvSpPr>
      <xdr:spPr bwMode="auto">
        <a:xfrm>
          <a:off x="3187700" y="9232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102" name="Text Box 6">
          <a:extLst>
            <a:ext uri="{FF2B5EF4-FFF2-40B4-BE49-F238E27FC236}">
              <a16:creationId xmlns:a16="http://schemas.microsoft.com/office/drawing/2014/main" id="{47B4669E-3E1C-2A41-B088-3EB06E65B95E}"/>
            </a:ext>
          </a:extLst>
        </xdr:cNvPr>
        <xdr:cNvSpPr txBox="1">
          <a:spLocks noChangeArrowheads="1"/>
        </xdr:cNvSpPr>
      </xdr:nvSpPr>
      <xdr:spPr bwMode="auto">
        <a:xfrm>
          <a:off x="3187700" y="9182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103" name="Text Box 10">
          <a:extLst>
            <a:ext uri="{FF2B5EF4-FFF2-40B4-BE49-F238E27FC236}">
              <a16:creationId xmlns:a16="http://schemas.microsoft.com/office/drawing/2014/main" id="{8F6CFAFF-5D0C-7F48-AD4D-09353507F1F4}"/>
            </a:ext>
          </a:extLst>
        </xdr:cNvPr>
        <xdr:cNvSpPr txBox="1">
          <a:spLocks noChangeArrowheads="1"/>
        </xdr:cNvSpPr>
      </xdr:nvSpPr>
      <xdr:spPr bwMode="auto">
        <a:xfrm>
          <a:off x="3187700" y="9232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104" name="Text Box 6">
          <a:extLst>
            <a:ext uri="{FF2B5EF4-FFF2-40B4-BE49-F238E27FC236}">
              <a16:creationId xmlns:a16="http://schemas.microsoft.com/office/drawing/2014/main" id="{B7DB0CEC-78FA-014F-B8AF-E4215F4DFD64}"/>
            </a:ext>
          </a:extLst>
        </xdr:cNvPr>
        <xdr:cNvSpPr txBox="1">
          <a:spLocks noChangeArrowheads="1"/>
        </xdr:cNvSpPr>
      </xdr:nvSpPr>
      <xdr:spPr bwMode="auto">
        <a:xfrm>
          <a:off x="3187700" y="9232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105" name="Text Box 10">
          <a:extLst>
            <a:ext uri="{FF2B5EF4-FFF2-40B4-BE49-F238E27FC236}">
              <a16:creationId xmlns:a16="http://schemas.microsoft.com/office/drawing/2014/main" id="{BB99DD26-D71F-2C42-9B51-DCD2DE5ABCD7}"/>
            </a:ext>
          </a:extLst>
        </xdr:cNvPr>
        <xdr:cNvSpPr txBox="1">
          <a:spLocks noChangeArrowheads="1"/>
        </xdr:cNvSpPr>
      </xdr:nvSpPr>
      <xdr:spPr bwMode="auto">
        <a:xfrm>
          <a:off x="3187700" y="9232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106" name="Text Box 6">
          <a:extLst>
            <a:ext uri="{FF2B5EF4-FFF2-40B4-BE49-F238E27FC236}">
              <a16:creationId xmlns:a16="http://schemas.microsoft.com/office/drawing/2014/main" id="{8D02FE2E-84F7-7A4F-97B7-583EC3A72D1A}"/>
            </a:ext>
          </a:extLst>
        </xdr:cNvPr>
        <xdr:cNvSpPr txBox="1">
          <a:spLocks noChangeArrowheads="1"/>
        </xdr:cNvSpPr>
      </xdr:nvSpPr>
      <xdr:spPr bwMode="auto">
        <a:xfrm>
          <a:off x="3187700" y="9182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107" name="Text Box 10">
          <a:extLst>
            <a:ext uri="{FF2B5EF4-FFF2-40B4-BE49-F238E27FC236}">
              <a16:creationId xmlns:a16="http://schemas.microsoft.com/office/drawing/2014/main" id="{B189D35B-8DB1-FA46-A683-31185CF591FE}"/>
            </a:ext>
          </a:extLst>
        </xdr:cNvPr>
        <xdr:cNvSpPr txBox="1">
          <a:spLocks noChangeArrowheads="1"/>
        </xdr:cNvSpPr>
      </xdr:nvSpPr>
      <xdr:spPr bwMode="auto">
        <a:xfrm>
          <a:off x="3187700" y="9232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108" name="Text Box 6">
          <a:extLst>
            <a:ext uri="{FF2B5EF4-FFF2-40B4-BE49-F238E27FC236}">
              <a16:creationId xmlns:a16="http://schemas.microsoft.com/office/drawing/2014/main" id="{08289B66-A31F-2743-83C9-70DB112283E7}"/>
            </a:ext>
          </a:extLst>
        </xdr:cNvPr>
        <xdr:cNvSpPr txBox="1">
          <a:spLocks noChangeArrowheads="1"/>
        </xdr:cNvSpPr>
      </xdr:nvSpPr>
      <xdr:spPr bwMode="auto">
        <a:xfrm>
          <a:off x="3187700" y="9232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109" name="Text Box 10">
          <a:extLst>
            <a:ext uri="{FF2B5EF4-FFF2-40B4-BE49-F238E27FC236}">
              <a16:creationId xmlns:a16="http://schemas.microsoft.com/office/drawing/2014/main" id="{5E5AF21E-BCFE-3344-8712-AB3400C305A1}"/>
            </a:ext>
          </a:extLst>
        </xdr:cNvPr>
        <xdr:cNvSpPr txBox="1">
          <a:spLocks noChangeArrowheads="1"/>
        </xdr:cNvSpPr>
      </xdr:nvSpPr>
      <xdr:spPr bwMode="auto">
        <a:xfrm>
          <a:off x="3187700" y="9232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110" name="Text Box 6">
          <a:extLst>
            <a:ext uri="{FF2B5EF4-FFF2-40B4-BE49-F238E27FC236}">
              <a16:creationId xmlns:a16="http://schemas.microsoft.com/office/drawing/2014/main" id="{73CF2E6B-944C-F64C-B7F2-540B32933392}"/>
            </a:ext>
          </a:extLst>
        </xdr:cNvPr>
        <xdr:cNvSpPr txBox="1">
          <a:spLocks noChangeArrowheads="1"/>
        </xdr:cNvSpPr>
      </xdr:nvSpPr>
      <xdr:spPr bwMode="auto">
        <a:xfrm>
          <a:off x="3187700" y="9182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111" name="Text Box 10">
          <a:extLst>
            <a:ext uri="{FF2B5EF4-FFF2-40B4-BE49-F238E27FC236}">
              <a16:creationId xmlns:a16="http://schemas.microsoft.com/office/drawing/2014/main" id="{6ECA37AA-4153-CF4C-860C-09C5455BF711}"/>
            </a:ext>
          </a:extLst>
        </xdr:cNvPr>
        <xdr:cNvSpPr txBox="1">
          <a:spLocks noChangeArrowheads="1"/>
        </xdr:cNvSpPr>
      </xdr:nvSpPr>
      <xdr:spPr bwMode="auto">
        <a:xfrm>
          <a:off x="3187700" y="9232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112" name="Text Box 6">
          <a:extLst>
            <a:ext uri="{FF2B5EF4-FFF2-40B4-BE49-F238E27FC236}">
              <a16:creationId xmlns:a16="http://schemas.microsoft.com/office/drawing/2014/main" id="{E340DD39-6028-EF47-A45A-EF57998EB209}"/>
            </a:ext>
          </a:extLst>
        </xdr:cNvPr>
        <xdr:cNvSpPr txBox="1">
          <a:spLocks noChangeArrowheads="1"/>
        </xdr:cNvSpPr>
      </xdr:nvSpPr>
      <xdr:spPr bwMode="auto">
        <a:xfrm>
          <a:off x="3187700" y="9182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113" name="Text Box 10">
          <a:extLst>
            <a:ext uri="{FF2B5EF4-FFF2-40B4-BE49-F238E27FC236}">
              <a16:creationId xmlns:a16="http://schemas.microsoft.com/office/drawing/2014/main" id="{F9DF5193-2032-7643-808E-11031CD823AD}"/>
            </a:ext>
          </a:extLst>
        </xdr:cNvPr>
        <xdr:cNvSpPr txBox="1">
          <a:spLocks noChangeArrowheads="1"/>
        </xdr:cNvSpPr>
      </xdr:nvSpPr>
      <xdr:spPr bwMode="auto">
        <a:xfrm>
          <a:off x="3187700" y="9232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114" name="Text Box 6">
          <a:extLst>
            <a:ext uri="{FF2B5EF4-FFF2-40B4-BE49-F238E27FC236}">
              <a16:creationId xmlns:a16="http://schemas.microsoft.com/office/drawing/2014/main" id="{C580A24E-9CDD-3F4A-964B-67E8A97D045E}"/>
            </a:ext>
          </a:extLst>
        </xdr:cNvPr>
        <xdr:cNvSpPr txBox="1">
          <a:spLocks noChangeArrowheads="1"/>
        </xdr:cNvSpPr>
      </xdr:nvSpPr>
      <xdr:spPr bwMode="auto">
        <a:xfrm>
          <a:off x="3187700" y="9232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115" name="Text Box 10">
          <a:extLst>
            <a:ext uri="{FF2B5EF4-FFF2-40B4-BE49-F238E27FC236}">
              <a16:creationId xmlns:a16="http://schemas.microsoft.com/office/drawing/2014/main" id="{3F1D188C-20F3-3242-A085-07124C7A9E4D}"/>
            </a:ext>
          </a:extLst>
        </xdr:cNvPr>
        <xdr:cNvSpPr txBox="1">
          <a:spLocks noChangeArrowheads="1"/>
        </xdr:cNvSpPr>
      </xdr:nvSpPr>
      <xdr:spPr bwMode="auto">
        <a:xfrm>
          <a:off x="3187700" y="9232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116" name="Text Box 6">
          <a:extLst>
            <a:ext uri="{FF2B5EF4-FFF2-40B4-BE49-F238E27FC236}">
              <a16:creationId xmlns:a16="http://schemas.microsoft.com/office/drawing/2014/main" id="{F48F6C8E-CDE3-5C4D-8F3A-0D5286592DAA}"/>
            </a:ext>
          </a:extLst>
        </xdr:cNvPr>
        <xdr:cNvSpPr txBox="1">
          <a:spLocks noChangeArrowheads="1"/>
        </xdr:cNvSpPr>
      </xdr:nvSpPr>
      <xdr:spPr bwMode="auto">
        <a:xfrm>
          <a:off x="3187700" y="9182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117" name="Text Box 10">
          <a:extLst>
            <a:ext uri="{FF2B5EF4-FFF2-40B4-BE49-F238E27FC236}">
              <a16:creationId xmlns:a16="http://schemas.microsoft.com/office/drawing/2014/main" id="{C6315A7B-D487-2A4D-860C-37CF3AB49DBF}"/>
            </a:ext>
          </a:extLst>
        </xdr:cNvPr>
        <xdr:cNvSpPr txBox="1">
          <a:spLocks noChangeArrowheads="1"/>
        </xdr:cNvSpPr>
      </xdr:nvSpPr>
      <xdr:spPr bwMode="auto">
        <a:xfrm>
          <a:off x="3187700" y="9232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118" name="Text Box 6">
          <a:extLst>
            <a:ext uri="{FF2B5EF4-FFF2-40B4-BE49-F238E27FC236}">
              <a16:creationId xmlns:a16="http://schemas.microsoft.com/office/drawing/2014/main" id="{DB849BE2-1447-A84D-B4FC-F413CD6EFFD6}"/>
            </a:ext>
          </a:extLst>
        </xdr:cNvPr>
        <xdr:cNvSpPr txBox="1">
          <a:spLocks noChangeArrowheads="1"/>
        </xdr:cNvSpPr>
      </xdr:nvSpPr>
      <xdr:spPr bwMode="auto">
        <a:xfrm>
          <a:off x="3187700" y="9232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119" name="Text Box 10">
          <a:extLst>
            <a:ext uri="{FF2B5EF4-FFF2-40B4-BE49-F238E27FC236}">
              <a16:creationId xmlns:a16="http://schemas.microsoft.com/office/drawing/2014/main" id="{28D6BDFB-A258-1F4F-A808-EB25125A9ABF}"/>
            </a:ext>
          </a:extLst>
        </xdr:cNvPr>
        <xdr:cNvSpPr txBox="1">
          <a:spLocks noChangeArrowheads="1"/>
        </xdr:cNvSpPr>
      </xdr:nvSpPr>
      <xdr:spPr bwMode="auto">
        <a:xfrm>
          <a:off x="3187700" y="9232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120" name="Text Box 6">
          <a:extLst>
            <a:ext uri="{FF2B5EF4-FFF2-40B4-BE49-F238E27FC236}">
              <a16:creationId xmlns:a16="http://schemas.microsoft.com/office/drawing/2014/main" id="{E253B269-0296-DA43-8DBC-4D1EEC0975FA}"/>
            </a:ext>
          </a:extLst>
        </xdr:cNvPr>
        <xdr:cNvSpPr txBox="1">
          <a:spLocks noChangeArrowheads="1"/>
        </xdr:cNvSpPr>
      </xdr:nvSpPr>
      <xdr:spPr bwMode="auto">
        <a:xfrm>
          <a:off x="3187700" y="9182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121" name="Text Box 10">
          <a:extLst>
            <a:ext uri="{FF2B5EF4-FFF2-40B4-BE49-F238E27FC236}">
              <a16:creationId xmlns:a16="http://schemas.microsoft.com/office/drawing/2014/main" id="{B0EE99CD-B636-2F4E-BF22-132002B3CE52}"/>
            </a:ext>
          </a:extLst>
        </xdr:cNvPr>
        <xdr:cNvSpPr txBox="1">
          <a:spLocks noChangeArrowheads="1"/>
        </xdr:cNvSpPr>
      </xdr:nvSpPr>
      <xdr:spPr bwMode="auto">
        <a:xfrm>
          <a:off x="3187700" y="9232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122" name="Text Box 6">
          <a:extLst>
            <a:ext uri="{FF2B5EF4-FFF2-40B4-BE49-F238E27FC236}">
              <a16:creationId xmlns:a16="http://schemas.microsoft.com/office/drawing/2014/main" id="{16D62EC2-E82E-AD4E-8EB9-596EE51E397B}"/>
            </a:ext>
          </a:extLst>
        </xdr:cNvPr>
        <xdr:cNvSpPr txBox="1">
          <a:spLocks noChangeArrowheads="1"/>
        </xdr:cNvSpPr>
      </xdr:nvSpPr>
      <xdr:spPr bwMode="auto">
        <a:xfrm>
          <a:off x="3187700" y="9232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123" name="Text Box 10">
          <a:extLst>
            <a:ext uri="{FF2B5EF4-FFF2-40B4-BE49-F238E27FC236}">
              <a16:creationId xmlns:a16="http://schemas.microsoft.com/office/drawing/2014/main" id="{7B62E2CA-66DA-2D4A-93FA-3ACA66D38CB2}"/>
            </a:ext>
          </a:extLst>
        </xdr:cNvPr>
        <xdr:cNvSpPr txBox="1">
          <a:spLocks noChangeArrowheads="1"/>
        </xdr:cNvSpPr>
      </xdr:nvSpPr>
      <xdr:spPr bwMode="auto">
        <a:xfrm>
          <a:off x="3187700" y="9232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124" name="Text Box 6">
          <a:extLst>
            <a:ext uri="{FF2B5EF4-FFF2-40B4-BE49-F238E27FC236}">
              <a16:creationId xmlns:a16="http://schemas.microsoft.com/office/drawing/2014/main" id="{F2E69B06-DAB3-DB4C-A230-B36704C9E48B}"/>
            </a:ext>
          </a:extLst>
        </xdr:cNvPr>
        <xdr:cNvSpPr txBox="1">
          <a:spLocks noChangeArrowheads="1"/>
        </xdr:cNvSpPr>
      </xdr:nvSpPr>
      <xdr:spPr bwMode="auto">
        <a:xfrm>
          <a:off x="3187700" y="9182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125" name="Text Box 10">
          <a:extLst>
            <a:ext uri="{FF2B5EF4-FFF2-40B4-BE49-F238E27FC236}">
              <a16:creationId xmlns:a16="http://schemas.microsoft.com/office/drawing/2014/main" id="{28418F57-074C-3042-A26A-72FD82AF2727}"/>
            </a:ext>
          </a:extLst>
        </xdr:cNvPr>
        <xdr:cNvSpPr txBox="1">
          <a:spLocks noChangeArrowheads="1"/>
        </xdr:cNvSpPr>
      </xdr:nvSpPr>
      <xdr:spPr bwMode="auto">
        <a:xfrm>
          <a:off x="3187700" y="9232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126" name="Text Box 6">
          <a:extLst>
            <a:ext uri="{FF2B5EF4-FFF2-40B4-BE49-F238E27FC236}">
              <a16:creationId xmlns:a16="http://schemas.microsoft.com/office/drawing/2014/main" id="{13BD5D0A-4CD1-7742-BBF0-1A4ABC091D6F}"/>
            </a:ext>
          </a:extLst>
        </xdr:cNvPr>
        <xdr:cNvSpPr txBox="1">
          <a:spLocks noChangeArrowheads="1"/>
        </xdr:cNvSpPr>
      </xdr:nvSpPr>
      <xdr:spPr bwMode="auto">
        <a:xfrm>
          <a:off x="3187700" y="9182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127" name="Text Box 10">
          <a:extLst>
            <a:ext uri="{FF2B5EF4-FFF2-40B4-BE49-F238E27FC236}">
              <a16:creationId xmlns:a16="http://schemas.microsoft.com/office/drawing/2014/main" id="{0F24D3EC-DC24-394A-A079-1C42FE7D2D90}"/>
            </a:ext>
          </a:extLst>
        </xdr:cNvPr>
        <xdr:cNvSpPr txBox="1">
          <a:spLocks noChangeArrowheads="1"/>
        </xdr:cNvSpPr>
      </xdr:nvSpPr>
      <xdr:spPr bwMode="auto">
        <a:xfrm>
          <a:off x="3187700" y="9232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128" name="Text Box 6">
          <a:extLst>
            <a:ext uri="{FF2B5EF4-FFF2-40B4-BE49-F238E27FC236}">
              <a16:creationId xmlns:a16="http://schemas.microsoft.com/office/drawing/2014/main" id="{2D6CB91D-140B-254E-84D9-A3A293A97F4B}"/>
            </a:ext>
          </a:extLst>
        </xdr:cNvPr>
        <xdr:cNvSpPr txBox="1">
          <a:spLocks noChangeArrowheads="1"/>
        </xdr:cNvSpPr>
      </xdr:nvSpPr>
      <xdr:spPr bwMode="auto">
        <a:xfrm>
          <a:off x="3187700" y="9232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129" name="Text Box 10">
          <a:extLst>
            <a:ext uri="{FF2B5EF4-FFF2-40B4-BE49-F238E27FC236}">
              <a16:creationId xmlns:a16="http://schemas.microsoft.com/office/drawing/2014/main" id="{28A4D23E-9F46-8742-9365-BBA7E61BC50E}"/>
            </a:ext>
          </a:extLst>
        </xdr:cNvPr>
        <xdr:cNvSpPr txBox="1">
          <a:spLocks noChangeArrowheads="1"/>
        </xdr:cNvSpPr>
      </xdr:nvSpPr>
      <xdr:spPr bwMode="auto">
        <a:xfrm>
          <a:off x="3187700" y="9232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130" name="Text Box 6">
          <a:extLst>
            <a:ext uri="{FF2B5EF4-FFF2-40B4-BE49-F238E27FC236}">
              <a16:creationId xmlns:a16="http://schemas.microsoft.com/office/drawing/2014/main" id="{A2A2E404-73CB-C649-B1AD-5CE607BEA0F9}"/>
            </a:ext>
          </a:extLst>
        </xdr:cNvPr>
        <xdr:cNvSpPr txBox="1">
          <a:spLocks noChangeArrowheads="1"/>
        </xdr:cNvSpPr>
      </xdr:nvSpPr>
      <xdr:spPr bwMode="auto">
        <a:xfrm>
          <a:off x="3187700" y="9182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131" name="Text Box 10">
          <a:extLst>
            <a:ext uri="{FF2B5EF4-FFF2-40B4-BE49-F238E27FC236}">
              <a16:creationId xmlns:a16="http://schemas.microsoft.com/office/drawing/2014/main" id="{151BC8E8-C19D-3644-A9BF-CF95776C38B8}"/>
            </a:ext>
          </a:extLst>
        </xdr:cNvPr>
        <xdr:cNvSpPr txBox="1">
          <a:spLocks noChangeArrowheads="1"/>
        </xdr:cNvSpPr>
      </xdr:nvSpPr>
      <xdr:spPr bwMode="auto">
        <a:xfrm>
          <a:off x="3187700" y="9232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660400</xdr:colOff>
      <xdr:row>43</xdr:row>
      <xdr:rowOff>152400</xdr:rowOff>
    </xdr:from>
    <xdr:ext cx="0" cy="292100"/>
    <xdr:sp macro="" textlink="">
      <xdr:nvSpPr>
        <xdr:cNvPr id="3132" name="Text Box 6">
          <a:extLst>
            <a:ext uri="{FF2B5EF4-FFF2-40B4-BE49-F238E27FC236}">
              <a16:creationId xmlns:a16="http://schemas.microsoft.com/office/drawing/2014/main" id="{A349A9E2-AFD6-E24C-AC4A-21B5C63269E8}"/>
            </a:ext>
          </a:extLst>
        </xdr:cNvPr>
        <xdr:cNvSpPr txBox="1">
          <a:spLocks noChangeArrowheads="1"/>
        </xdr:cNvSpPr>
      </xdr:nvSpPr>
      <xdr:spPr bwMode="auto">
        <a:xfrm>
          <a:off x="3238500" y="9232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133" name="Text Box 10">
          <a:extLst>
            <a:ext uri="{FF2B5EF4-FFF2-40B4-BE49-F238E27FC236}">
              <a16:creationId xmlns:a16="http://schemas.microsoft.com/office/drawing/2014/main" id="{4E39474E-BBEB-5C42-9973-7BE145653DC9}"/>
            </a:ext>
          </a:extLst>
        </xdr:cNvPr>
        <xdr:cNvSpPr txBox="1">
          <a:spLocks noChangeArrowheads="1"/>
        </xdr:cNvSpPr>
      </xdr:nvSpPr>
      <xdr:spPr bwMode="auto">
        <a:xfrm>
          <a:off x="3187700" y="9232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134" name="Text Box 6">
          <a:extLst>
            <a:ext uri="{FF2B5EF4-FFF2-40B4-BE49-F238E27FC236}">
              <a16:creationId xmlns:a16="http://schemas.microsoft.com/office/drawing/2014/main" id="{21F37115-9B5A-244E-9784-F7B32E0B18D1}"/>
            </a:ext>
          </a:extLst>
        </xdr:cNvPr>
        <xdr:cNvSpPr txBox="1">
          <a:spLocks noChangeArrowheads="1"/>
        </xdr:cNvSpPr>
      </xdr:nvSpPr>
      <xdr:spPr bwMode="auto">
        <a:xfrm>
          <a:off x="3187700" y="9182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135" name="Text Box 10">
          <a:extLst>
            <a:ext uri="{FF2B5EF4-FFF2-40B4-BE49-F238E27FC236}">
              <a16:creationId xmlns:a16="http://schemas.microsoft.com/office/drawing/2014/main" id="{91D8A39A-9EDB-6547-8584-A9A43A990A27}"/>
            </a:ext>
          </a:extLst>
        </xdr:cNvPr>
        <xdr:cNvSpPr txBox="1">
          <a:spLocks noChangeArrowheads="1"/>
        </xdr:cNvSpPr>
      </xdr:nvSpPr>
      <xdr:spPr bwMode="auto">
        <a:xfrm>
          <a:off x="3187700" y="9232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136" name="Text Box 6">
          <a:extLst>
            <a:ext uri="{FF2B5EF4-FFF2-40B4-BE49-F238E27FC236}">
              <a16:creationId xmlns:a16="http://schemas.microsoft.com/office/drawing/2014/main" id="{85FC6E64-D828-EE4B-9ADA-46C1B95C3F93}"/>
            </a:ext>
          </a:extLst>
        </xdr:cNvPr>
        <xdr:cNvSpPr txBox="1">
          <a:spLocks noChangeArrowheads="1"/>
        </xdr:cNvSpPr>
      </xdr:nvSpPr>
      <xdr:spPr bwMode="auto">
        <a:xfrm>
          <a:off x="3187700" y="9232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137" name="Text Box 10">
          <a:extLst>
            <a:ext uri="{FF2B5EF4-FFF2-40B4-BE49-F238E27FC236}">
              <a16:creationId xmlns:a16="http://schemas.microsoft.com/office/drawing/2014/main" id="{60D5F8BA-3529-FA44-98B7-79CF9B892886}"/>
            </a:ext>
          </a:extLst>
        </xdr:cNvPr>
        <xdr:cNvSpPr txBox="1">
          <a:spLocks noChangeArrowheads="1"/>
        </xdr:cNvSpPr>
      </xdr:nvSpPr>
      <xdr:spPr bwMode="auto">
        <a:xfrm>
          <a:off x="3187700" y="9232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138" name="Text Box 6">
          <a:extLst>
            <a:ext uri="{FF2B5EF4-FFF2-40B4-BE49-F238E27FC236}">
              <a16:creationId xmlns:a16="http://schemas.microsoft.com/office/drawing/2014/main" id="{AA3F779D-9955-BD44-B7E7-A657CD7299BC}"/>
            </a:ext>
          </a:extLst>
        </xdr:cNvPr>
        <xdr:cNvSpPr txBox="1">
          <a:spLocks noChangeArrowheads="1"/>
        </xdr:cNvSpPr>
      </xdr:nvSpPr>
      <xdr:spPr bwMode="auto">
        <a:xfrm>
          <a:off x="3187700" y="9182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139" name="Text Box 10">
          <a:extLst>
            <a:ext uri="{FF2B5EF4-FFF2-40B4-BE49-F238E27FC236}">
              <a16:creationId xmlns:a16="http://schemas.microsoft.com/office/drawing/2014/main" id="{170D74F4-BE41-9D46-B8C8-2D263BF5FB10}"/>
            </a:ext>
          </a:extLst>
        </xdr:cNvPr>
        <xdr:cNvSpPr txBox="1">
          <a:spLocks noChangeArrowheads="1"/>
        </xdr:cNvSpPr>
      </xdr:nvSpPr>
      <xdr:spPr bwMode="auto">
        <a:xfrm>
          <a:off x="3187700" y="9232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140" name="Text Box 6">
          <a:extLst>
            <a:ext uri="{FF2B5EF4-FFF2-40B4-BE49-F238E27FC236}">
              <a16:creationId xmlns:a16="http://schemas.microsoft.com/office/drawing/2014/main" id="{6C308680-67FB-2048-AD96-F8F37A68A8C3}"/>
            </a:ext>
          </a:extLst>
        </xdr:cNvPr>
        <xdr:cNvSpPr txBox="1">
          <a:spLocks noChangeArrowheads="1"/>
        </xdr:cNvSpPr>
      </xdr:nvSpPr>
      <xdr:spPr bwMode="auto">
        <a:xfrm>
          <a:off x="3187700" y="9232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141" name="Text Box 10">
          <a:extLst>
            <a:ext uri="{FF2B5EF4-FFF2-40B4-BE49-F238E27FC236}">
              <a16:creationId xmlns:a16="http://schemas.microsoft.com/office/drawing/2014/main" id="{B9D3AF5D-8EDB-0243-8ABE-43FAF63FAC95}"/>
            </a:ext>
          </a:extLst>
        </xdr:cNvPr>
        <xdr:cNvSpPr txBox="1">
          <a:spLocks noChangeArrowheads="1"/>
        </xdr:cNvSpPr>
      </xdr:nvSpPr>
      <xdr:spPr bwMode="auto">
        <a:xfrm>
          <a:off x="3187700" y="9232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142" name="Text Box 6">
          <a:extLst>
            <a:ext uri="{FF2B5EF4-FFF2-40B4-BE49-F238E27FC236}">
              <a16:creationId xmlns:a16="http://schemas.microsoft.com/office/drawing/2014/main" id="{33947675-F404-B04C-9ADC-A8E8501D21CF}"/>
            </a:ext>
          </a:extLst>
        </xdr:cNvPr>
        <xdr:cNvSpPr txBox="1">
          <a:spLocks noChangeArrowheads="1"/>
        </xdr:cNvSpPr>
      </xdr:nvSpPr>
      <xdr:spPr bwMode="auto">
        <a:xfrm>
          <a:off x="3187700" y="9182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143" name="Text Box 10">
          <a:extLst>
            <a:ext uri="{FF2B5EF4-FFF2-40B4-BE49-F238E27FC236}">
              <a16:creationId xmlns:a16="http://schemas.microsoft.com/office/drawing/2014/main" id="{D93D4C90-59DA-9440-B0A1-E1F224C1376D}"/>
            </a:ext>
          </a:extLst>
        </xdr:cNvPr>
        <xdr:cNvSpPr txBox="1">
          <a:spLocks noChangeArrowheads="1"/>
        </xdr:cNvSpPr>
      </xdr:nvSpPr>
      <xdr:spPr bwMode="auto">
        <a:xfrm>
          <a:off x="3187700" y="9232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144" name="Text Box 6">
          <a:extLst>
            <a:ext uri="{FF2B5EF4-FFF2-40B4-BE49-F238E27FC236}">
              <a16:creationId xmlns:a16="http://schemas.microsoft.com/office/drawing/2014/main" id="{B96BA5F7-CEAA-D243-ADBF-393CC4661BCD}"/>
            </a:ext>
          </a:extLst>
        </xdr:cNvPr>
        <xdr:cNvSpPr txBox="1">
          <a:spLocks noChangeArrowheads="1"/>
        </xdr:cNvSpPr>
      </xdr:nvSpPr>
      <xdr:spPr bwMode="auto">
        <a:xfrm>
          <a:off x="3187700" y="9182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145" name="Text Box 10">
          <a:extLst>
            <a:ext uri="{FF2B5EF4-FFF2-40B4-BE49-F238E27FC236}">
              <a16:creationId xmlns:a16="http://schemas.microsoft.com/office/drawing/2014/main" id="{ABF6DA0F-22CF-5A43-93CC-BBF87DB8AA12}"/>
            </a:ext>
          </a:extLst>
        </xdr:cNvPr>
        <xdr:cNvSpPr txBox="1">
          <a:spLocks noChangeArrowheads="1"/>
        </xdr:cNvSpPr>
      </xdr:nvSpPr>
      <xdr:spPr bwMode="auto">
        <a:xfrm>
          <a:off x="3187700" y="9232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146" name="Text Box 6">
          <a:extLst>
            <a:ext uri="{FF2B5EF4-FFF2-40B4-BE49-F238E27FC236}">
              <a16:creationId xmlns:a16="http://schemas.microsoft.com/office/drawing/2014/main" id="{DA081F44-B87F-4E43-B7B5-A2525C3A8627}"/>
            </a:ext>
          </a:extLst>
        </xdr:cNvPr>
        <xdr:cNvSpPr txBox="1">
          <a:spLocks noChangeArrowheads="1"/>
        </xdr:cNvSpPr>
      </xdr:nvSpPr>
      <xdr:spPr bwMode="auto">
        <a:xfrm>
          <a:off x="3187700" y="9232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147" name="Text Box 10">
          <a:extLst>
            <a:ext uri="{FF2B5EF4-FFF2-40B4-BE49-F238E27FC236}">
              <a16:creationId xmlns:a16="http://schemas.microsoft.com/office/drawing/2014/main" id="{2A058B35-0A78-A248-B7B6-9CDFB714D105}"/>
            </a:ext>
          </a:extLst>
        </xdr:cNvPr>
        <xdr:cNvSpPr txBox="1">
          <a:spLocks noChangeArrowheads="1"/>
        </xdr:cNvSpPr>
      </xdr:nvSpPr>
      <xdr:spPr bwMode="auto">
        <a:xfrm>
          <a:off x="3187700" y="9232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148" name="Text Box 6">
          <a:extLst>
            <a:ext uri="{FF2B5EF4-FFF2-40B4-BE49-F238E27FC236}">
              <a16:creationId xmlns:a16="http://schemas.microsoft.com/office/drawing/2014/main" id="{29E7EFF7-7BEF-E343-8E3E-DF45FCF93E96}"/>
            </a:ext>
          </a:extLst>
        </xdr:cNvPr>
        <xdr:cNvSpPr txBox="1">
          <a:spLocks noChangeArrowheads="1"/>
        </xdr:cNvSpPr>
      </xdr:nvSpPr>
      <xdr:spPr bwMode="auto">
        <a:xfrm>
          <a:off x="3187700" y="9182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149" name="Text Box 10">
          <a:extLst>
            <a:ext uri="{FF2B5EF4-FFF2-40B4-BE49-F238E27FC236}">
              <a16:creationId xmlns:a16="http://schemas.microsoft.com/office/drawing/2014/main" id="{2D38BAA3-AAD9-DB41-896A-4CFC8D5DC981}"/>
            </a:ext>
          </a:extLst>
        </xdr:cNvPr>
        <xdr:cNvSpPr txBox="1">
          <a:spLocks noChangeArrowheads="1"/>
        </xdr:cNvSpPr>
      </xdr:nvSpPr>
      <xdr:spPr bwMode="auto">
        <a:xfrm>
          <a:off x="3187700" y="9232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150" name="Text Box 6">
          <a:extLst>
            <a:ext uri="{FF2B5EF4-FFF2-40B4-BE49-F238E27FC236}">
              <a16:creationId xmlns:a16="http://schemas.microsoft.com/office/drawing/2014/main" id="{A0028314-7EFC-7640-ABEF-76662E5D166A}"/>
            </a:ext>
          </a:extLst>
        </xdr:cNvPr>
        <xdr:cNvSpPr txBox="1">
          <a:spLocks noChangeArrowheads="1"/>
        </xdr:cNvSpPr>
      </xdr:nvSpPr>
      <xdr:spPr bwMode="auto">
        <a:xfrm>
          <a:off x="3187700" y="9232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151" name="Text Box 10">
          <a:extLst>
            <a:ext uri="{FF2B5EF4-FFF2-40B4-BE49-F238E27FC236}">
              <a16:creationId xmlns:a16="http://schemas.microsoft.com/office/drawing/2014/main" id="{D8B3D8FD-9ED3-374B-A0DD-6A692511978F}"/>
            </a:ext>
          </a:extLst>
        </xdr:cNvPr>
        <xdr:cNvSpPr txBox="1">
          <a:spLocks noChangeArrowheads="1"/>
        </xdr:cNvSpPr>
      </xdr:nvSpPr>
      <xdr:spPr bwMode="auto">
        <a:xfrm>
          <a:off x="3187700" y="9232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152" name="Text Box 6">
          <a:extLst>
            <a:ext uri="{FF2B5EF4-FFF2-40B4-BE49-F238E27FC236}">
              <a16:creationId xmlns:a16="http://schemas.microsoft.com/office/drawing/2014/main" id="{74D2B0E8-6CA7-1746-8EF4-43C623C4303D}"/>
            </a:ext>
          </a:extLst>
        </xdr:cNvPr>
        <xdr:cNvSpPr txBox="1">
          <a:spLocks noChangeArrowheads="1"/>
        </xdr:cNvSpPr>
      </xdr:nvSpPr>
      <xdr:spPr bwMode="auto">
        <a:xfrm>
          <a:off x="3187700" y="9182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153" name="Text Box 10">
          <a:extLst>
            <a:ext uri="{FF2B5EF4-FFF2-40B4-BE49-F238E27FC236}">
              <a16:creationId xmlns:a16="http://schemas.microsoft.com/office/drawing/2014/main" id="{80AA9BDC-D154-4349-82A6-CA797E05B02D}"/>
            </a:ext>
          </a:extLst>
        </xdr:cNvPr>
        <xdr:cNvSpPr txBox="1">
          <a:spLocks noChangeArrowheads="1"/>
        </xdr:cNvSpPr>
      </xdr:nvSpPr>
      <xdr:spPr bwMode="auto">
        <a:xfrm>
          <a:off x="3187700" y="9232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154" name="Text Box 6">
          <a:extLst>
            <a:ext uri="{FF2B5EF4-FFF2-40B4-BE49-F238E27FC236}">
              <a16:creationId xmlns:a16="http://schemas.microsoft.com/office/drawing/2014/main" id="{BFAF2519-A2D2-E041-8616-0307209944CD}"/>
            </a:ext>
          </a:extLst>
        </xdr:cNvPr>
        <xdr:cNvSpPr txBox="1">
          <a:spLocks noChangeArrowheads="1"/>
        </xdr:cNvSpPr>
      </xdr:nvSpPr>
      <xdr:spPr bwMode="auto">
        <a:xfrm>
          <a:off x="3187700" y="9232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155" name="Text Box 10">
          <a:extLst>
            <a:ext uri="{FF2B5EF4-FFF2-40B4-BE49-F238E27FC236}">
              <a16:creationId xmlns:a16="http://schemas.microsoft.com/office/drawing/2014/main" id="{5765B0E6-A86E-E24B-9B78-9691C3F8E13E}"/>
            </a:ext>
          </a:extLst>
        </xdr:cNvPr>
        <xdr:cNvSpPr txBox="1">
          <a:spLocks noChangeArrowheads="1"/>
        </xdr:cNvSpPr>
      </xdr:nvSpPr>
      <xdr:spPr bwMode="auto">
        <a:xfrm>
          <a:off x="3187700" y="9232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156" name="Text Box 6">
          <a:extLst>
            <a:ext uri="{FF2B5EF4-FFF2-40B4-BE49-F238E27FC236}">
              <a16:creationId xmlns:a16="http://schemas.microsoft.com/office/drawing/2014/main" id="{ED7AB81F-3B92-814E-97A0-66FD33763BCA}"/>
            </a:ext>
          </a:extLst>
        </xdr:cNvPr>
        <xdr:cNvSpPr txBox="1">
          <a:spLocks noChangeArrowheads="1"/>
        </xdr:cNvSpPr>
      </xdr:nvSpPr>
      <xdr:spPr bwMode="auto">
        <a:xfrm>
          <a:off x="3187700" y="9182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157" name="Text Box 10">
          <a:extLst>
            <a:ext uri="{FF2B5EF4-FFF2-40B4-BE49-F238E27FC236}">
              <a16:creationId xmlns:a16="http://schemas.microsoft.com/office/drawing/2014/main" id="{A6BB9A45-157A-AE44-8DD3-55BC2687285B}"/>
            </a:ext>
          </a:extLst>
        </xdr:cNvPr>
        <xdr:cNvSpPr txBox="1">
          <a:spLocks noChangeArrowheads="1"/>
        </xdr:cNvSpPr>
      </xdr:nvSpPr>
      <xdr:spPr bwMode="auto">
        <a:xfrm>
          <a:off x="3187700" y="9232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158" name="Text Box 6">
          <a:extLst>
            <a:ext uri="{FF2B5EF4-FFF2-40B4-BE49-F238E27FC236}">
              <a16:creationId xmlns:a16="http://schemas.microsoft.com/office/drawing/2014/main" id="{42EA1213-E4EB-C245-B26F-2FFC79442071}"/>
            </a:ext>
          </a:extLst>
        </xdr:cNvPr>
        <xdr:cNvSpPr txBox="1">
          <a:spLocks noChangeArrowheads="1"/>
        </xdr:cNvSpPr>
      </xdr:nvSpPr>
      <xdr:spPr bwMode="auto">
        <a:xfrm>
          <a:off x="3187700" y="9182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159" name="Text Box 10">
          <a:extLst>
            <a:ext uri="{FF2B5EF4-FFF2-40B4-BE49-F238E27FC236}">
              <a16:creationId xmlns:a16="http://schemas.microsoft.com/office/drawing/2014/main" id="{1F77A24A-E171-3546-9503-8F26C77B57D3}"/>
            </a:ext>
          </a:extLst>
        </xdr:cNvPr>
        <xdr:cNvSpPr txBox="1">
          <a:spLocks noChangeArrowheads="1"/>
        </xdr:cNvSpPr>
      </xdr:nvSpPr>
      <xdr:spPr bwMode="auto">
        <a:xfrm>
          <a:off x="3187700" y="9232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160" name="Text Box 6">
          <a:extLst>
            <a:ext uri="{FF2B5EF4-FFF2-40B4-BE49-F238E27FC236}">
              <a16:creationId xmlns:a16="http://schemas.microsoft.com/office/drawing/2014/main" id="{36266B94-6308-0547-B292-18F0A9DB2079}"/>
            </a:ext>
          </a:extLst>
        </xdr:cNvPr>
        <xdr:cNvSpPr txBox="1">
          <a:spLocks noChangeArrowheads="1"/>
        </xdr:cNvSpPr>
      </xdr:nvSpPr>
      <xdr:spPr bwMode="auto">
        <a:xfrm>
          <a:off x="3187700" y="9232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161" name="Text Box 10">
          <a:extLst>
            <a:ext uri="{FF2B5EF4-FFF2-40B4-BE49-F238E27FC236}">
              <a16:creationId xmlns:a16="http://schemas.microsoft.com/office/drawing/2014/main" id="{61EC502C-C642-874B-9F92-C12894107614}"/>
            </a:ext>
          </a:extLst>
        </xdr:cNvPr>
        <xdr:cNvSpPr txBox="1">
          <a:spLocks noChangeArrowheads="1"/>
        </xdr:cNvSpPr>
      </xdr:nvSpPr>
      <xdr:spPr bwMode="auto">
        <a:xfrm>
          <a:off x="3187700" y="9232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162" name="Text Box 6">
          <a:extLst>
            <a:ext uri="{FF2B5EF4-FFF2-40B4-BE49-F238E27FC236}">
              <a16:creationId xmlns:a16="http://schemas.microsoft.com/office/drawing/2014/main" id="{3B44FB33-ADCC-A048-BCE8-F66A1F492A2C}"/>
            </a:ext>
          </a:extLst>
        </xdr:cNvPr>
        <xdr:cNvSpPr txBox="1">
          <a:spLocks noChangeArrowheads="1"/>
        </xdr:cNvSpPr>
      </xdr:nvSpPr>
      <xdr:spPr bwMode="auto">
        <a:xfrm>
          <a:off x="3187700" y="9182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163" name="Text Box 10">
          <a:extLst>
            <a:ext uri="{FF2B5EF4-FFF2-40B4-BE49-F238E27FC236}">
              <a16:creationId xmlns:a16="http://schemas.microsoft.com/office/drawing/2014/main" id="{D1D5EC40-06E0-6D44-8697-D58AAD738A9E}"/>
            </a:ext>
          </a:extLst>
        </xdr:cNvPr>
        <xdr:cNvSpPr txBox="1">
          <a:spLocks noChangeArrowheads="1"/>
        </xdr:cNvSpPr>
      </xdr:nvSpPr>
      <xdr:spPr bwMode="auto">
        <a:xfrm>
          <a:off x="3187700" y="9232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660400</xdr:colOff>
      <xdr:row>56</xdr:row>
      <xdr:rowOff>152400</xdr:rowOff>
    </xdr:from>
    <xdr:ext cx="0" cy="292100"/>
    <xdr:sp macro="" textlink="">
      <xdr:nvSpPr>
        <xdr:cNvPr id="3164" name="Text Box 6">
          <a:extLst>
            <a:ext uri="{FF2B5EF4-FFF2-40B4-BE49-F238E27FC236}">
              <a16:creationId xmlns:a16="http://schemas.microsoft.com/office/drawing/2014/main" id="{00F89587-CF8A-7F4D-B65D-8887692AA08B}"/>
            </a:ext>
          </a:extLst>
        </xdr:cNvPr>
        <xdr:cNvSpPr txBox="1">
          <a:spLocks noChangeArrowheads="1"/>
        </xdr:cNvSpPr>
      </xdr:nvSpPr>
      <xdr:spPr bwMode="auto">
        <a:xfrm>
          <a:off x="32385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165" name="Text Box 10">
          <a:extLst>
            <a:ext uri="{FF2B5EF4-FFF2-40B4-BE49-F238E27FC236}">
              <a16:creationId xmlns:a16="http://schemas.microsoft.com/office/drawing/2014/main" id="{BB2E8F81-7EE5-2346-BFFE-F2187431FD7D}"/>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101600</xdr:rowOff>
    </xdr:from>
    <xdr:ext cx="0" cy="292100"/>
    <xdr:sp macro="" textlink="">
      <xdr:nvSpPr>
        <xdr:cNvPr id="3166" name="Text Box 6">
          <a:extLst>
            <a:ext uri="{FF2B5EF4-FFF2-40B4-BE49-F238E27FC236}">
              <a16:creationId xmlns:a16="http://schemas.microsoft.com/office/drawing/2014/main" id="{F7107BC9-ED62-3246-A0E0-E0BB86E0CE2E}"/>
            </a:ext>
          </a:extLst>
        </xdr:cNvPr>
        <xdr:cNvSpPr txBox="1">
          <a:spLocks noChangeArrowheads="1"/>
        </xdr:cNvSpPr>
      </xdr:nvSpPr>
      <xdr:spPr bwMode="auto">
        <a:xfrm>
          <a:off x="3187700" y="8890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167" name="Text Box 10">
          <a:extLst>
            <a:ext uri="{FF2B5EF4-FFF2-40B4-BE49-F238E27FC236}">
              <a16:creationId xmlns:a16="http://schemas.microsoft.com/office/drawing/2014/main" id="{BDDD2674-02AE-9D42-90EC-BFAD31586F84}"/>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168" name="Text Box 6">
          <a:extLst>
            <a:ext uri="{FF2B5EF4-FFF2-40B4-BE49-F238E27FC236}">
              <a16:creationId xmlns:a16="http://schemas.microsoft.com/office/drawing/2014/main" id="{7C2281DC-1E29-0B45-A4AD-41648C74285A}"/>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169" name="Text Box 10">
          <a:extLst>
            <a:ext uri="{FF2B5EF4-FFF2-40B4-BE49-F238E27FC236}">
              <a16:creationId xmlns:a16="http://schemas.microsoft.com/office/drawing/2014/main" id="{BDACE782-A152-6A42-AE50-4FAAF703D341}"/>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101600</xdr:rowOff>
    </xdr:from>
    <xdr:ext cx="0" cy="292100"/>
    <xdr:sp macro="" textlink="">
      <xdr:nvSpPr>
        <xdr:cNvPr id="3170" name="Text Box 6">
          <a:extLst>
            <a:ext uri="{FF2B5EF4-FFF2-40B4-BE49-F238E27FC236}">
              <a16:creationId xmlns:a16="http://schemas.microsoft.com/office/drawing/2014/main" id="{44CAF18E-EE71-2948-9738-7700749A9704}"/>
            </a:ext>
          </a:extLst>
        </xdr:cNvPr>
        <xdr:cNvSpPr txBox="1">
          <a:spLocks noChangeArrowheads="1"/>
        </xdr:cNvSpPr>
      </xdr:nvSpPr>
      <xdr:spPr bwMode="auto">
        <a:xfrm>
          <a:off x="3187700" y="8890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171" name="Text Box 10">
          <a:extLst>
            <a:ext uri="{FF2B5EF4-FFF2-40B4-BE49-F238E27FC236}">
              <a16:creationId xmlns:a16="http://schemas.microsoft.com/office/drawing/2014/main" id="{DD320B14-AF2E-7549-A8A7-3D1364E33D2E}"/>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172" name="Text Box 6">
          <a:extLst>
            <a:ext uri="{FF2B5EF4-FFF2-40B4-BE49-F238E27FC236}">
              <a16:creationId xmlns:a16="http://schemas.microsoft.com/office/drawing/2014/main" id="{20ECF93C-43B6-0941-8CF1-18B9FAC65B70}"/>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173" name="Text Box 10">
          <a:extLst>
            <a:ext uri="{FF2B5EF4-FFF2-40B4-BE49-F238E27FC236}">
              <a16:creationId xmlns:a16="http://schemas.microsoft.com/office/drawing/2014/main" id="{F6282770-0CFC-6C48-A4A7-89CB6108005C}"/>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101600</xdr:rowOff>
    </xdr:from>
    <xdr:ext cx="0" cy="292100"/>
    <xdr:sp macro="" textlink="">
      <xdr:nvSpPr>
        <xdr:cNvPr id="3174" name="Text Box 6">
          <a:extLst>
            <a:ext uri="{FF2B5EF4-FFF2-40B4-BE49-F238E27FC236}">
              <a16:creationId xmlns:a16="http://schemas.microsoft.com/office/drawing/2014/main" id="{DE3F55EE-673C-D04B-8815-8D1E799FBDDE}"/>
            </a:ext>
          </a:extLst>
        </xdr:cNvPr>
        <xdr:cNvSpPr txBox="1">
          <a:spLocks noChangeArrowheads="1"/>
        </xdr:cNvSpPr>
      </xdr:nvSpPr>
      <xdr:spPr bwMode="auto">
        <a:xfrm>
          <a:off x="3187700" y="8890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175" name="Text Box 10">
          <a:extLst>
            <a:ext uri="{FF2B5EF4-FFF2-40B4-BE49-F238E27FC236}">
              <a16:creationId xmlns:a16="http://schemas.microsoft.com/office/drawing/2014/main" id="{D60FED69-3993-D441-9315-DDBBEBC80C13}"/>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101600</xdr:rowOff>
    </xdr:from>
    <xdr:ext cx="0" cy="292100"/>
    <xdr:sp macro="" textlink="">
      <xdr:nvSpPr>
        <xdr:cNvPr id="3176" name="Text Box 6">
          <a:extLst>
            <a:ext uri="{FF2B5EF4-FFF2-40B4-BE49-F238E27FC236}">
              <a16:creationId xmlns:a16="http://schemas.microsoft.com/office/drawing/2014/main" id="{E753B20C-DEA9-BB48-8E7F-016CFB8D8EE1}"/>
            </a:ext>
          </a:extLst>
        </xdr:cNvPr>
        <xdr:cNvSpPr txBox="1">
          <a:spLocks noChangeArrowheads="1"/>
        </xdr:cNvSpPr>
      </xdr:nvSpPr>
      <xdr:spPr bwMode="auto">
        <a:xfrm>
          <a:off x="3187700" y="8890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177" name="Text Box 10">
          <a:extLst>
            <a:ext uri="{FF2B5EF4-FFF2-40B4-BE49-F238E27FC236}">
              <a16:creationId xmlns:a16="http://schemas.microsoft.com/office/drawing/2014/main" id="{85E758B6-966C-2F4E-AB66-14A57660FC5D}"/>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178" name="Text Box 6">
          <a:extLst>
            <a:ext uri="{FF2B5EF4-FFF2-40B4-BE49-F238E27FC236}">
              <a16:creationId xmlns:a16="http://schemas.microsoft.com/office/drawing/2014/main" id="{9A9C56F5-3B56-BE40-A9EC-4B8966917B95}"/>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179" name="Text Box 10">
          <a:extLst>
            <a:ext uri="{FF2B5EF4-FFF2-40B4-BE49-F238E27FC236}">
              <a16:creationId xmlns:a16="http://schemas.microsoft.com/office/drawing/2014/main" id="{9E0A6C1C-942C-1840-828C-2C248950387F}"/>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101600</xdr:rowOff>
    </xdr:from>
    <xdr:ext cx="0" cy="292100"/>
    <xdr:sp macro="" textlink="">
      <xdr:nvSpPr>
        <xdr:cNvPr id="3180" name="Text Box 6">
          <a:extLst>
            <a:ext uri="{FF2B5EF4-FFF2-40B4-BE49-F238E27FC236}">
              <a16:creationId xmlns:a16="http://schemas.microsoft.com/office/drawing/2014/main" id="{2BFE568F-7847-C145-9EC9-223263AD1BCA}"/>
            </a:ext>
          </a:extLst>
        </xdr:cNvPr>
        <xdr:cNvSpPr txBox="1">
          <a:spLocks noChangeArrowheads="1"/>
        </xdr:cNvSpPr>
      </xdr:nvSpPr>
      <xdr:spPr bwMode="auto">
        <a:xfrm>
          <a:off x="3187700" y="8890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181" name="Text Box 10">
          <a:extLst>
            <a:ext uri="{FF2B5EF4-FFF2-40B4-BE49-F238E27FC236}">
              <a16:creationId xmlns:a16="http://schemas.microsoft.com/office/drawing/2014/main" id="{F306AA00-CF9D-9842-B868-D50BDD51BE51}"/>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182" name="Text Box 6">
          <a:extLst>
            <a:ext uri="{FF2B5EF4-FFF2-40B4-BE49-F238E27FC236}">
              <a16:creationId xmlns:a16="http://schemas.microsoft.com/office/drawing/2014/main" id="{E27225B1-F92E-3143-A5F3-0A6562D2BBD2}"/>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183" name="Text Box 10">
          <a:extLst>
            <a:ext uri="{FF2B5EF4-FFF2-40B4-BE49-F238E27FC236}">
              <a16:creationId xmlns:a16="http://schemas.microsoft.com/office/drawing/2014/main" id="{9E9DFBCE-A02C-1142-9309-C266F3F7962C}"/>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101600</xdr:rowOff>
    </xdr:from>
    <xdr:ext cx="0" cy="292100"/>
    <xdr:sp macro="" textlink="">
      <xdr:nvSpPr>
        <xdr:cNvPr id="3184" name="Text Box 6">
          <a:extLst>
            <a:ext uri="{FF2B5EF4-FFF2-40B4-BE49-F238E27FC236}">
              <a16:creationId xmlns:a16="http://schemas.microsoft.com/office/drawing/2014/main" id="{E2AD8C55-34A8-E342-B6A9-17C1A3D9C089}"/>
            </a:ext>
          </a:extLst>
        </xdr:cNvPr>
        <xdr:cNvSpPr txBox="1">
          <a:spLocks noChangeArrowheads="1"/>
        </xdr:cNvSpPr>
      </xdr:nvSpPr>
      <xdr:spPr bwMode="auto">
        <a:xfrm>
          <a:off x="3187700" y="8890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185" name="Text Box 10">
          <a:extLst>
            <a:ext uri="{FF2B5EF4-FFF2-40B4-BE49-F238E27FC236}">
              <a16:creationId xmlns:a16="http://schemas.microsoft.com/office/drawing/2014/main" id="{1F7581E5-97A6-5F4B-90D4-3AA79046F74D}"/>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186" name="Text Box 6">
          <a:extLst>
            <a:ext uri="{FF2B5EF4-FFF2-40B4-BE49-F238E27FC236}">
              <a16:creationId xmlns:a16="http://schemas.microsoft.com/office/drawing/2014/main" id="{6ED0FC66-CE8F-3E4F-A7B2-13D2EA122F1D}"/>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187" name="Text Box 10">
          <a:extLst>
            <a:ext uri="{FF2B5EF4-FFF2-40B4-BE49-F238E27FC236}">
              <a16:creationId xmlns:a16="http://schemas.microsoft.com/office/drawing/2014/main" id="{4CB07DCF-01FA-A04E-AABC-8177E9FCE4DD}"/>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101600</xdr:rowOff>
    </xdr:from>
    <xdr:ext cx="0" cy="292100"/>
    <xdr:sp macro="" textlink="">
      <xdr:nvSpPr>
        <xdr:cNvPr id="3188" name="Text Box 6">
          <a:extLst>
            <a:ext uri="{FF2B5EF4-FFF2-40B4-BE49-F238E27FC236}">
              <a16:creationId xmlns:a16="http://schemas.microsoft.com/office/drawing/2014/main" id="{5E386DB9-2764-BE4C-8C12-E8E1AFA8FBC3}"/>
            </a:ext>
          </a:extLst>
        </xdr:cNvPr>
        <xdr:cNvSpPr txBox="1">
          <a:spLocks noChangeArrowheads="1"/>
        </xdr:cNvSpPr>
      </xdr:nvSpPr>
      <xdr:spPr bwMode="auto">
        <a:xfrm>
          <a:off x="3187700" y="8890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189" name="Text Box 10">
          <a:extLst>
            <a:ext uri="{FF2B5EF4-FFF2-40B4-BE49-F238E27FC236}">
              <a16:creationId xmlns:a16="http://schemas.microsoft.com/office/drawing/2014/main" id="{D8F3D824-73AF-2442-B2C2-A62957CCB1EB}"/>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101600</xdr:rowOff>
    </xdr:from>
    <xdr:ext cx="0" cy="292100"/>
    <xdr:sp macro="" textlink="">
      <xdr:nvSpPr>
        <xdr:cNvPr id="3190" name="Text Box 6">
          <a:extLst>
            <a:ext uri="{FF2B5EF4-FFF2-40B4-BE49-F238E27FC236}">
              <a16:creationId xmlns:a16="http://schemas.microsoft.com/office/drawing/2014/main" id="{6519BF8A-3D10-704D-B167-7F413CEEDE1F}"/>
            </a:ext>
          </a:extLst>
        </xdr:cNvPr>
        <xdr:cNvSpPr txBox="1">
          <a:spLocks noChangeArrowheads="1"/>
        </xdr:cNvSpPr>
      </xdr:nvSpPr>
      <xdr:spPr bwMode="auto">
        <a:xfrm>
          <a:off x="3187700" y="8890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191" name="Text Box 10">
          <a:extLst>
            <a:ext uri="{FF2B5EF4-FFF2-40B4-BE49-F238E27FC236}">
              <a16:creationId xmlns:a16="http://schemas.microsoft.com/office/drawing/2014/main" id="{CF178815-2D47-2A41-927F-089CC36214E2}"/>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192" name="Text Box 6">
          <a:extLst>
            <a:ext uri="{FF2B5EF4-FFF2-40B4-BE49-F238E27FC236}">
              <a16:creationId xmlns:a16="http://schemas.microsoft.com/office/drawing/2014/main" id="{57F755B8-0CE1-8B4E-9ED4-0A79F74D70C5}"/>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193" name="Text Box 10">
          <a:extLst>
            <a:ext uri="{FF2B5EF4-FFF2-40B4-BE49-F238E27FC236}">
              <a16:creationId xmlns:a16="http://schemas.microsoft.com/office/drawing/2014/main" id="{3375A294-CD94-1F49-A38D-D60482F2F8F4}"/>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101600</xdr:rowOff>
    </xdr:from>
    <xdr:ext cx="0" cy="292100"/>
    <xdr:sp macro="" textlink="">
      <xdr:nvSpPr>
        <xdr:cNvPr id="3194" name="Text Box 6">
          <a:extLst>
            <a:ext uri="{FF2B5EF4-FFF2-40B4-BE49-F238E27FC236}">
              <a16:creationId xmlns:a16="http://schemas.microsoft.com/office/drawing/2014/main" id="{E77559A6-679C-A946-ACF4-FF1BFB0CC422}"/>
            </a:ext>
          </a:extLst>
        </xdr:cNvPr>
        <xdr:cNvSpPr txBox="1">
          <a:spLocks noChangeArrowheads="1"/>
        </xdr:cNvSpPr>
      </xdr:nvSpPr>
      <xdr:spPr bwMode="auto">
        <a:xfrm>
          <a:off x="3187700" y="8890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195" name="Text Box 10">
          <a:extLst>
            <a:ext uri="{FF2B5EF4-FFF2-40B4-BE49-F238E27FC236}">
              <a16:creationId xmlns:a16="http://schemas.microsoft.com/office/drawing/2014/main" id="{468467DC-C068-164C-9EC1-041ACFD9D316}"/>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196" name="Text Box 6">
          <a:extLst>
            <a:ext uri="{FF2B5EF4-FFF2-40B4-BE49-F238E27FC236}">
              <a16:creationId xmlns:a16="http://schemas.microsoft.com/office/drawing/2014/main" id="{D63181FD-C3CF-134B-9453-112CADE75718}"/>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197" name="Text Box 10">
          <a:extLst>
            <a:ext uri="{FF2B5EF4-FFF2-40B4-BE49-F238E27FC236}">
              <a16:creationId xmlns:a16="http://schemas.microsoft.com/office/drawing/2014/main" id="{AEAA83ED-29A3-2D43-8561-82A31D56161E}"/>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101600</xdr:rowOff>
    </xdr:from>
    <xdr:ext cx="0" cy="292100"/>
    <xdr:sp macro="" textlink="">
      <xdr:nvSpPr>
        <xdr:cNvPr id="3198" name="Text Box 6">
          <a:extLst>
            <a:ext uri="{FF2B5EF4-FFF2-40B4-BE49-F238E27FC236}">
              <a16:creationId xmlns:a16="http://schemas.microsoft.com/office/drawing/2014/main" id="{E9D88FB2-C5C6-0840-9005-5B15E72BB522}"/>
            </a:ext>
          </a:extLst>
        </xdr:cNvPr>
        <xdr:cNvSpPr txBox="1">
          <a:spLocks noChangeArrowheads="1"/>
        </xdr:cNvSpPr>
      </xdr:nvSpPr>
      <xdr:spPr bwMode="auto">
        <a:xfrm>
          <a:off x="3187700" y="8890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199" name="Text Box 10">
          <a:extLst>
            <a:ext uri="{FF2B5EF4-FFF2-40B4-BE49-F238E27FC236}">
              <a16:creationId xmlns:a16="http://schemas.microsoft.com/office/drawing/2014/main" id="{6AD85B7C-2F84-4343-A172-30CFEC039BF9}"/>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200" name="Text Box 6">
          <a:extLst>
            <a:ext uri="{FF2B5EF4-FFF2-40B4-BE49-F238E27FC236}">
              <a16:creationId xmlns:a16="http://schemas.microsoft.com/office/drawing/2014/main" id="{F0D7E8FD-FA7D-B84F-84B7-A5E58F5E7B95}"/>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201" name="Text Box 10">
          <a:extLst>
            <a:ext uri="{FF2B5EF4-FFF2-40B4-BE49-F238E27FC236}">
              <a16:creationId xmlns:a16="http://schemas.microsoft.com/office/drawing/2014/main" id="{A5BCD210-DBB6-9247-B0A0-23EF170DC467}"/>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101600</xdr:rowOff>
    </xdr:from>
    <xdr:ext cx="0" cy="292100"/>
    <xdr:sp macro="" textlink="">
      <xdr:nvSpPr>
        <xdr:cNvPr id="3202" name="Text Box 6">
          <a:extLst>
            <a:ext uri="{FF2B5EF4-FFF2-40B4-BE49-F238E27FC236}">
              <a16:creationId xmlns:a16="http://schemas.microsoft.com/office/drawing/2014/main" id="{9292BB0B-405B-9C4B-A88B-81F4DA079E79}"/>
            </a:ext>
          </a:extLst>
        </xdr:cNvPr>
        <xdr:cNvSpPr txBox="1">
          <a:spLocks noChangeArrowheads="1"/>
        </xdr:cNvSpPr>
      </xdr:nvSpPr>
      <xdr:spPr bwMode="auto">
        <a:xfrm>
          <a:off x="3187700" y="8890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203" name="Text Box 10">
          <a:extLst>
            <a:ext uri="{FF2B5EF4-FFF2-40B4-BE49-F238E27FC236}">
              <a16:creationId xmlns:a16="http://schemas.microsoft.com/office/drawing/2014/main" id="{D7C8A894-C4FA-9C4C-B082-AE0D720F57E1}"/>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204" name="Text Box 6">
          <a:extLst>
            <a:ext uri="{FF2B5EF4-FFF2-40B4-BE49-F238E27FC236}">
              <a16:creationId xmlns:a16="http://schemas.microsoft.com/office/drawing/2014/main" id="{04389FEF-4CD9-E04E-B355-9130424EF367}"/>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205" name="Text Box 10">
          <a:extLst>
            <a:ext uri="{FF2B5EF4-FFF2-40B4-BE49-F238E27FC236}">
              <a16:creationId xmlns:a16="http://schemas.microsoft.com/office/drawing/2014/main" id="{93A5F2A0-FE2F-2D49-9AF1-91D8C5FD53A6}"/>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101600</xdr:rowOff>
    </xdr:from>
    <xdr:ext cx="0" cy="292100"/>
    <xdr:sp macro="" textlink="">
      <xdr:nvSpPr>
        <xdr:cNvPr id="3206" name="Text Box 6">
          <a:extLst>
            <a:ext uri="{FF2B5EF4-FFF2-40B4-BE49-F238E27FC236}">
              <a16:creationId xmlns:a16="http://schemas.microsoft.com/office/drawing/2014/main" id="{33C990BA-06C4-E741-9589-4A60AC6E9C95}"/>
            </a:ext>
          </a:extLst>
        </xdr:cNvPr>
        <xdr:cNvSpPr txBox="1">
          <a:spLocks noChangeArrowheads="1"/>
        </xdr:cNvSpPr>
      </xdr:nvSpPr>
      <xdr:spPr bwMode="auto">
        <a:xfrm>
          <a:off x="3187700" y="8890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207" name="Text Box 10">
          <a:extLst>
            <a:ext uri="{FF2B5EF4-FFF2-40B4-BE49-F238E27FC236}">
              <a16:creationId xmlns:a16="http://schemas.microsoft.com/office/drawing/2014/main" id="{9E6AC7E8-A002-6742-93B0-00AD84789E6E}"/>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101600</xdr:rowOff>
    </xdr:from>
    <xdr:ext cx="0" cy="292100"/>
    <xdr:sp macro="" textlink="">
      <xdr:nvSpPr>
        <xdr:cNvPr id="3208" name="Text Box 6">
          <a:extLst>
            <a:ext uri="{FF2B5EF4-FFF2-40B4-BE49-F238E27FC236}">
              <a16:creationId xmlns:a16="http://schemas.microsoft.com/office/drawing/2014/main" id="{21C414AE-31D7-BE4A-8F0C-433897F9EBF7}"/>
            </a:ext>
          </a:extLst>
        </xdr:cNvPr>
        <xdr:cNvSpPr txBox="1">
          <a:spLocks noChangeArrowheads="1"/>
        </xdr:cNvSpPr>
      </xdr:nvSpPr>
      <xdr:spPr bwMode="auto">
        <a:xfrm>
          <a:off x="3187700" y="8890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209" name="Text Box 10">
          <a:extLst>
            <a:ext uri="{FF2B5EF4-FFF2-40B4-BE49-F238E27FC236}">
              <a16:creationId xmlns:a16="http://schemas.microsoft.com/office/drawing/2014/main" id="{BA5FA00A-81B8-F54C-9D2E-FCE9547CABB8}"/>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210" name="Text Box 6">
          <a:extLst>
            <a:ext uri="{FF2B5EF4-FFF2-40B4-BE49-F238E27FC236}">
              <a16:creationId xmlns:a16="http://schemas.microsoft.com/office/drawing/2014/main" id="{20293267-6A9F-8544-8401-469BEE7201D3}"/>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211" name="Text Box 10">
          <a:extLst>
            <a:ext uri="{FF2B5EF4-FFF2-40B4-BE49-F238E27FC236}">
              <a16:creationId xmlns:a16="http://schemas.microsoft.com/office/drawing/2014/main" id="{EAF66E53-1C7F-D044-90F8-F3E41493AC47}"/>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101600</xdr:rowOff>
    </xdr:from>
    <xdr:ext cx="0" cy="292100"/>
    <xdr:sp macro="" textlink="">
      <xdr:nvSpPr>
        <xdr:cNvPr id="3212" name="Text Box 6">
          <a:extLst>
            <a:ext uri="{FF2B5EF4-FFF2-40B4-BE49-F238E27FC236}">
              <a16:creationId xmlns:a16="http://schemas.microsoft.com/office/drawing/2014/main" id="{5BFF770F-C366-984D-A1B1-2086AD55A546}"/>
            </a:ext>
          </a:extLst>
        </xdr:cNvPr>
        <xdr:cNvSpPr txBox="1">
          <a:spLocks noChangeArrowheads="1"/>
        </xdr:cNvSpPr>
      </xdr:nvSpPr>
      <xdr:spPr bwMode="auto">
        <a:xfrm>
          <a:off x="3187700" y="8890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213" name="Text Box 10">
          <a:extLst>
            <a:ext uri="{FF2B5EF4-FFF2-40B4-BE49-F238E27FC236}">
              <a16:creationId xmlns:a16="http://schemas.microsoft.com/office/drawing/2014/main" id="{D5C40CA7-7A9A-A347-A998-5AD1B9FCA331}"/>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214" name="Text Box 6">
          <a:extLst>
            <a:ext uri="{FF2B5EF4-FFF2-40B4-BE49-F238E27FC236}">
              <a16:creationId xmlns:a16="http://schemas.microsoft.com/office/drawing/2014/main" id="{B2C13CB5-546B-E14D-ADA3-B10E49FDF95F}"/>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215" name="Text Box 10">
          <a:extLst>
            <a:ext uri="{FF2B5EF4-FFF2-40B4-BE49-F238E27FC236}">
              <a16:creationId xmlns:a16="http://schemas.microsoft.com/office/drawing/2014/main" id="{D21A0795-30B7-7F45-8434-AA2057EF32DE}"/>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101600</xdr:rowOff>
    </xdr:from>
    <xdr:ext cx="0" cy="292100"/>
    <xdr:sp macro="" textlink="">
      <xdr:nvSpPr>
        <xdr:cNvPr id="3216" name="Text Box 6">
          <a:extLst>
            <a:ext uri="{FF2B5EF4-FFF2-40B4-BE49-F238E27FC236}">
              <a16:creationId xmlns:a16="http://schemas.microsoft.com/office/drawing/2014/main" id="{456CD44A-1E17-BC46-A150-5A54492BF1A5}"/>
            </a:ext>
          </a:extLst>
        </xdr:cNvPr>
        <xdr:cNvSpPr txBox="1">
          <a:spLocks noChangeArrowheads="1"/>
        </xdr:cNvSpPr>
      </xdr:nvSpPr>
      <xdr:spPr bwMode="auto">
        <a:xfrm>
          <a:off x="3187700" y="8890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217" name="Text Box 10">
          <a:extLst>
            <a:ext uri="{FF2B5EF4-FFF2-40B4-BE49-F238E27FC236}">
              <a16:creationId xmlns:a16="http://schemas.microsoft.com/office/drawing/2014/main" id="{8B72B99F-33D2-0D47-8106-8FF9A1DE2A3A}"/>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218" name="Text Box 6">
          <a:extLst>
            <a:ext uri="{FF2B5EF4-FFF2-40B4-BE49-F238E27FC236}">
              <a16:creationId xmlns:a16="http://schemas.microsoft.com/office/drawing/2014/main" id="{649B79BE-E8D6-CB47-9B71-3E40119307A2}"/>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219" name="Text Box 10">
          <a:extLst>
            <a:ext uri="{FF2B5EF4-FFF2-40B4-BE49-F238E27FC236}">
              <a16:creationId xmlns:a16="http://schemas.microsoft.com/office/drawing/2014/main" id="{B0C04F09-BFB9-9E40-9A21-302D9E2B2980}"/>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101600</xdr:rowOff>
    </xdr:from>
    <xdr:ext cx="0" cy="292100"/>
    <xdr:sp macro="" textlink="">
      <xdr:nvSpPr>
        <xdr:cNvPr id="3220" name="Text Box 6">
          <a:extLst>
            <a:ext uri="{FF2B5EF4-FFF2-40B4-BE49-F238E27FC236}">
              <a16:creationId xmlns:a16="http://schemas.microsoft.com/office/drawing/2014/main" id="{57195C2C-6DB2-EC42-9CDF-BCCAA425D56E}"/>
            </a:ext>
          </a:extLst>
        </xdr:cNvPr>
        <xdr:cNvSpPr txBox="1">
          <a:spLocks noChangeArrowheads="1"/>
        </xdr:cNvSpPr>
      </xdr:nvSpPr>
      <xdr:spPr bwMode="auto">
        <a:xfrm>
          <a:off x="3187700" y="8890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221" name="Text Box 10">
          <a:extLst>
            <a:ext uri="{FF2B5EF4-FFF2-40B4-BE49-F238E27FC236}">
              <a16:creationId xmlns:a16="http://schemas.microsoft.com/office/drawing/2014/main" id="{243413C4-EE9D-004F-AABB-5688D719A123}"/>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101600</xdr:rowOff>
    </xdr:from>
    <xdr:ext cx="0" cy="292100"/>
    <xdr:sp macro="" textlink="">
      <xdr:nvSpPr>
        <xdr:cNvPr id="3222" name="Text Box 6">
          <a:extLst>
            <a:ext uri="{FF2B5EF4-FFF2-40B4-BE49-F238E27FC236}">
              <a16:creationId xmlns:a16="http://schemas.microsoft.com/office/drawing/2014/main" id="{C97318C5-C110-9345-861D-E4DEE7EC5BD9}"/>
            </a:ext>
          </a:extLst>
        </xdr:cNvPr>
        <xdr:cNvSpPr txBox="1">
          <a:spLocks noChangeArrowheads="1"/>
        </xdr:cNvSpPr>
      </xdr:nvSpPr>
      <xdr:spPr bwMode="auto">
        <a:xfrm>
          <a:off x="3187700" y="8890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223" name="Text Box 10">
          <a:extLst>
            <a:ext uri="{FF2B5EF4-FFF2-40B4-BE49-F238E27FC236}">
              <a16:creationId xmlns:a16="http://schemas.microsoft.com/office/drawing/2014/main" id="{85C2A033-3E34-EA4F-BDB8-66F47B8957B1}"/>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224" name="Text Box 6">
          <a:extLst>
            <a:ext uri="{FF2B5EF4-FFF2-40B4-BE49-F238E27FC236}">
              <a16:creationId xmlns:a16="http://schemas.microsoft.com/office/drawing/2014/main" id="{AC45D02C-12A9-1749-9125-C8BFE9CBDF11}"/>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225" name="Text Box 10">
          <a:extLst>
            <a:ext uri="{FF2B5EF4-FFF2-40B4-BE49-F238E27FC236}">
              <a16:creationId xmlns:a16="http://schemas.microsoft.com/office/drawing/2014/main" id="{47E60DC1-529E-8742-8DE2-7722D249E16B}"/>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101600</xdr:rowOff>
    </xdr:from>
    <xdr:ext cx="0" cy="292100"/>
    <xdr:sp macro="" textlink="">
      <xdr:nvSpPr>
        <xdr:cNvPr id="3226" name="Text Box 6">
          <a:extLst>
            <a:ext uri="{FF2B5EF4-FFF2-40B4-BE49-F238E27FC236}">
              <a16:creationId xmlns:a16="http://schemas.microsoft.com/office/drawing/2014/main" id="{0E201B18-B3ED-6C4E-BF20-B4911D71ABEB}"/>
            </a:ext>
          </a:extLst>
        </xdr:cNvPr>
        <xdr:cNvSpPr txBox="1">
          <a:spLocks noChangeArrowheads="1"/>
        </xdr:cNvSpPr>
      </xdr:nvSpPr>
      <xdr:spPr bwMode="auto">
        <a:xfrm>
          <a:off x="3187700" y="8890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227" name="Text Box 10">
          <a:extLst>
            <a:ext uri="{FF2B5EF4-FFF2-40B4-BE49-F238E27FC236}">
              <a16:creationId xmlns:a16="http://schemas.microsoft.com/office/drawing/2014/main" id="{3AFCCF1B-2ADE-0149-A6E8-8C12F3113CB5}"/>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660400</xdr:colOff>
      <xdr:row>56</xdr:row>
      <xdr:rowOff>152400</xdr:rowOff>
    </xdr:from>
    <xdr:ext cx="0" cy="292100"/>
    <xdr:sp macro="" textlink="">
      <xdr:nvSpPr>
        <xdr:cNvPr id="3228" name="Text Box 6">
          <a:extLst>
            <a:ext uri="{FF2B5EF4-FFF2-40B4-BE49-F238E27FC236}">
              <a16:creationId xmlns:a16="http://schemas.microsoft.com/office/drawing/2014/main" id="{4682084B-D183-404A-88AA-FADFCD07379D}"/>
            </a:ext>
          </a:extLst>
        </xdr:cNvPr>
        <xdr:cNvSpPr txBox="1">
          <a:spLocks noChangeArrowheads="1"/>
        </xdr:cNvSpPr>
      </xdr:nvSpPr>
      <xdr:spPr bwMode="auto">
        <a:xfrm>
          <a:off x="32385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229" name="Text Box 10">
          <a:extLst>
            <a:ext uri="{FF2B5EF4-FFF2-40B4-BE49-F238E27FC236}">
              <a16:creationId xmlns:a16="http://schemas.microsoft.com/office/drawing/2014/main" id="{3046AC22-4088-354D-A3A0-42887E4B092E}"/>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101600</xdr:rowOff>
    </xdr:from>
    <xdr:ext cx="0" cy="292100"/>
    <xdr:sp macro="" textlink="">
      <xdr:nvSpPr>
        <xdr:cNvPr id="3230" name="Text Box 6">
          <a:extLst>
            <a:ext uri="{FF2B5EF4-FFF2-40B4-BE49-F238E27FC236}">
              <a16:creationId xmlns:a16="http://schemas.microsoft.com/office/drawing/2014/main" id="{CA262A9A-01D8-4A43-AD35-1847FA218D4D}"/>
            </a:ext>
          </a:extLst>
        </xdr:cNvPr>
        <xdr:cNvSpPr txBox="1">
          <a:spLocks noChangeArrowheads="1"/>
        </xdr:cNvSpPr>
      </xdr:nvSpPr>
      <xdr:spPr bwMode="auto">
        <a:xfrm>
          <a:off x="3187700" y="8890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231" name="Text Box 10">
          <a:extLst>
            <a:ext uri="{FF2B5EF4-FFF2-40B4-BE49-F238E27FC236}">
              <a16:creationId xmlns:a16="http://schemas.microsoft.com/office/drawing/2014/main" id="{5D575F31-609E-6D47-905B-40BE7B73F594}"/>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232" name="Text Box 6">
          <a:extLst>
            <a:ext uri="{FF2B5EF4-FFF2-40B4-BE49-F238E27FC236}">
              <a16:creationId xmlns:a16="http://schemas.microsoft.com/office/drawing/2014/main" id="{D9C67C5A-CEC6-334D-B516-0D19BFD33E72}"/>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233" name="Text Box 10">
          <a:extLst>
            <a:ext uri="{FF2B5EF4-FFF2-40B4-BE49-F238E27FC236}">
              <a16:creationId xmlns:a16="http://schemas.microsoft.com/office/drawing/2014/main" id="{BA200A7A-0BC0-9C42-A39B-7E1F659FFA26}"/>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101600</xdr:rowOff>
    </xdr:from>
    <xdr:ext cx="0" cy="292100"/>
    <xdr:sp macro="" textlink="">
      <xdr:nvSpPr>
        <xdr:cNvPr id="3234" name="Text Box 6">
          <a:extLst>
            <a:ext uri="{FF2B5EF4-FFF2-40B4-BE49-F238E27FC236}">
              <a16:creationId xmlns:a16="http://schemas.microsoft.com/office/drawing/2014/main" id="{5FA86A18-53D6-304E-B949-02661FFD8440}"/>
            </a:ext>
          </a:extLst>
        </xdr:cNvPr>
        <xdr:cNvSpPr txBox="1">
          <a:spLocks noChangeArrowheads="1"/>
        </xdr:cNvSpPr>
      </xdr:nvSpPr>
      <xdr:spPr bwMode="auto">
        <a:xfrm>
          <a:off x="3187700" y="8890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235" name="Text Box 10">
          <a:extLst>
            <a:ext uri="{FF2B5EF4-FFF2-40B4-BE49-F238E27FC236}">
              <a16:creationId xmlns:a16="http://schemas.microsoft.com/office/drawing/2014/main" id="{C1B86BFD-01F7-B242-914B-8B95C1FC6E45}"/>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236" name="Text Box 6">
          <a:extLst>
            <a:ext uri="{FF2B5EF4-FFF2-40B4-BE49-F238E27FC236}">
              <a16:creationId xmlns:a16="http://schemas.microsoft.com/office/drawing/2014/main" id="{91A2C4F5-3A8A-EA4B-B6C5-5D8B6673B387}"/>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237" name="Text Box 10">
          <a:extLst>
            <a:ext uri="{FF2B5EF4-FFF2-40B4-BE49-F238E27FC236}">
              <a16:creationId xmlns:a16="http://schemas.microsoft.com/office/drawing/2014/main" id="{D4A2967C-2389-5449-93B4-2CD226A63AA4}"/>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101600</xdr:rowOff>
    </xdr:from>
    <xdr:ext cx="0" cy="292100"/>
    <xdr:sp macro="" textlink="">
      <xdr:nvSpPr>
        <xdr:cNvPr id="3238" name="Text Box 6">
          <a:extLst>
            <a:ext uri="{FF2B5EF4-FFF2-40B4-BE49-F238E27FC236}">
              <a16:creationId xmlns:a16="http://schemas.microsoft.com/office/drawing/2014/main" id="{0647CAED-7307-BF44-890C-7F485B34001B}"/>
            </a:ext>
          </a:extLst>
        </xdr:cNvPr>
        <xdr:cNvSpPr txBox="1">
          <a:spLocks noChangeArrowheads="1"/>
        </xdr:cNvSpPr>
      </xdr:nvSpPr>
      <xdr:spPr bwMode="auto">
        <a:xfrm>
          <a:off x="3187700" y="8890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239" name="Text Box 10">
          <a:extLst>
            <a:ext uri="{FF2B5EF4-FFF2-40B4-BE49-F238E27FC236}">
              <a16:creationId xmlns:a16="http://schemas.microsoft.com/office/drawing/2014/main" id="{0BF956CF-1874-DE4F-B9B9-07B4ECDD660D}"/>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101600</xdr:rowOff>
    </xdr:from>
    <xdr:ext cx="0" cy="292100"/>
    <xdr:sp macro="" textlink="">
      <xdr:nvSpPr>
        <xdr:cNvPr id="3240" name="Text Box 6">
          <a:extLst>
            <a:ext uri="{FF2B5EF4-FFF2-40B4-BE49-F238E27FC236}">
              <a16:creationId xmlns:a16="http://schemas.microsoft.com/office/drawing/2014/main" id="{9CFB8E85-E8F0-C846-839A-3E6478E19854}"/>
            </a:ext>
          </a:extLst>
        </xdr:cNvPr>
        <xdr:cNvSpPr txBox="1">
          <a:spLocks noChangeArrowheads="1"/>
        </xdr:cNvSpPr>
      </xdr:nvSpPr>
      <xdr:spPr bwMode="auto">
        <a:xfrm>
          <a:off x="3187700" y="8890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241" name="Text Box 10">
          <a:extLst>
            <a:ext uri="{FF2B5EF4-FFF2-40B4-BE49-F238E27FC236}">
              <a16:creationId xmlns:a16="http://schemas.microsoft.com/office/drawing/2014/main" id="{8AC2357F-1AA2-1D44-A1C4-155D311591BB}"/>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242" name="Text Box 6">
          <a:extLst>
            <a:ext uri="{FF2B5EF4-FFF2-40B4-BE49-F238E27FC236}">
              <a16:creationId xmlns:a16="http://schemas.microsoft.com/office/drawing/2014/main" id="{445283E8-DC70-BE42-A24E-871428A56F2A}"/>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243" name="Text Box 10">
          <a:extLst>
            <a:ext uri="{FF2B5EF4-FFF2-40B4-BE49-F238E27FC236}">
              <a16:creationId xmlns:a16="http://schemas.microsoft.com/office/drawing/2014/main" id="{50A33B1A-F16D-714E-803B-7C4BA3DEE689}"/>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101600</xdr:rowOff>
    </xdr:from>
    <xdr:ext cx="0" cy="292100"/>
    <xdr:sp macro="" textlink="">
      <xdr:nvSpPr>
        <xdr:cNvPr id="3244" name="Text Box 6">
          <a:extLst>
            <a:ext uri="{FF2B5EF4-FFF2-40B4-BE49-F238E27FC236}">
              <a16:creationId xmlns:a16="http://schemas.microsoft.com/office/drawing/2014/main" id="{8C91BC59-EB2A-2944-B2E5-0328C39E7BEF}"/>
            </a:ext>
          </a:extLst>
        </xdr:cNvPr>
        <xdr:cNvSpPr txBox="1">
          <a:spLocks noChangeArrowheads="1"/>
        </xdr:cNvSpPr>
      </xdr:nvSpPr>
      <xdr:spPr bwMode="auto">
        <a:xfrm>
          <a:off x="3187700" y="8890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245" name="Text Box 10">
          <a:extLst>
            <a:ext uri="{FF2B5EF4-FFF2-40B4-BE49-F238E27FC236}">
              <a16:creationId xmlns:a16="http://schemas.microsoft.com/office/drawing/2014/main" id="{5FA486B3-0932-8249-AA14-BD0DE7C80817}"/>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246" name="Text Box 6">
          <a:extLst>
            <a:ext uri="{FF2B5EF4-FFF2-40B4-BE49-F238E27FC236}">
              <a16:creationId xmlns:a16="http://schemas.microsoft.com/office/drawing/2014/main" id="{B0770726-F179-634E-85F8-E5536E45C833}"/>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247" name="Text Box 10">
          <a:extLst>
            <a:ext uri="{FF2B5EF4-FFF2-40B4-BE49-F238E27FC236}">
              <a16:creationId xmlns:a16="http://schemas.microsoft.com/office/drawing/2014/main" id="{A540319A-9F4A-8646-B85D-F8B026001246}"/>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101600</xdr:rowOff>
    </xdr:from>
    <xdr:ext cx="0" cy="292100"/>
    <xdr:sp macro="" textlink="">
      <xdr:nvSpPr>
        <xdr:cNvPr id="3248" name="Text Box 6">
          <a:extLst>
            <a:ext uri="{FF2B5EF4-FFF2-40B4-BE49-F238E27FC236}">
              <a16:creationId xmlns:a16="http://schemas.microsoft.com/office/drawing/2014/main" id="{1ACAB07D-6E29-264E-9802-4C949677E549}"/>
            </a:ext>
          </a:extLst>
        </xdr:cNvPr>
        <xdr:cNvSpPr txBox="1">
          <a:spLocks noChangeArrowheads="1"/>
        </xdr:cNvSpPr>
      </xdr:nvSpPr>
      <xdr:spPr bwMode="auto">
        <a:xfrm>
          <a:off x="3187700" y="8890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249" name="Text Box 10">
          <a:extLst>
            <a:ext uri="{FF2B5EF4-FFF2-40B4-BE49-F238E27FC236}">
              <a16:creationId xmlns:a16="http://schemas.microsoft.com/office/drawing/2014/main" id="{D6306E2F-FA97-A04D-8EDA-0099045A8135}"/>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250" name="Text Box 6">
          <a:extLst>
            <a:ext uri="{FF2B5EF4-FFF2-40B4-BE49-F238E27FC236}">
              <a16:creationId xmlns:a16="http://schemas.microsoft.com/office/drawing/2014/main" id="{D3880F28-4BDD-624F-8264-5EA18BEB2F1C}"/>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251" name="Text Box 10">
          <a:extLst>
            <a:ext uri="{FF2B5EF4-FFF2-40B4-BE49-F238E27FC236}">
              <a16:creationId xmlns:a16="http://schemas.microsoft.com/office/drawing/2014/main" id="{266DF6EC-E19B-A742-8965-60FA9A629B9F}"/>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101600</xdr:rowOff>
    </xdr:from>
    <xdr:ext cx="0" cy="292100"/>
    <xdr:sp macro="" textlink="">
      <xdr:nvSpPr>
        <xdr:cNvPr id="3252" name="Text Box 6">
          <a:extLst>
            <a:ext uri="{FF2B5EF4-FFF2-40B4-BE49-F238E27FC236}">
              <a16:creationId xmlns:a16="http://schemas.microsoft.com/office/drawing/2014/main" id="{296EA7B7-38E4-EF46-87B0-93328E142821}"/>
            </a:ext>
          </a:extLst>
        </xdr:cNvPr>
        <xdr:cNvSpPr txBox="1">
          <a:spLocks noChangeArrowheads="1"/>
        </xdr:cNvSpPr>
      </xdr:nvSpPr>
      <xdr:spPr bwMode="auto">
        <a:xfrm>
          <a:off x="3187700" y="8890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253" name="Text Box 10">
          <a:extLst>
            <a:ext uri="{FF2B5EF4-FFF2-40B4-BE49-F238E27FC236}">
              <a16:creationId xmlns:a16="http://schemas.microsoft.com/office/drawing/2014/main" id="{7A80CEFE-64ED-9A46-ABCF-D1778409E1C9}"/>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101600</xdr:rowOff>
    </xdr:from>
    <xdr:ext cx="0" cy="292100"/>
    <xdr:sp macro="" textlink="">
      <xdr:nvSpPr>
        <xdr:cNvPr id="3254" name="Text Box 6">
          <a:extLst>
            <a:ext uri="{FF2B5EF4-FFF2-40B4-BE49-F238E27FC236}">
              <a16:creationId xmlns:a16="http://schemas.microsoft.com/office/drawing/2014/main" id="{89B3FBC5-9B4A-E943-BDD4-C0A32B83FDD2}"/>
            </a:ext>
          </a:extLst>
        </xdr:cNvPr>
        <xdr:cNvSpPr txBox="1">
          <a:spLocks noChangeArrowheads="1"/>
        </xdr:cNvSpPr>
      </xdr:nvSpPr>
      <xdr:spPr bwMode="auto">
        <a:xfrm>
          <a:off x="3187700" y="8890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255" name="Text Box 10">
          <a:extLst>
            <a:ext uri="{FF2B5EF4-FFF2-40B4-BE49-F238E27FC236}">
              <a16:creationId xmlns:a16="http://schemas.microsoft.com/office/drawing/2014/main" id="{F452D580-81B4-1242-A6AD-7FC61F25C6DB}"/>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256" name="Text Box 6">
          <a:extLst>
            <a:ext uri="{FF2B5EF4-FFF2-40B4-BE49-F238E27FC236}">
              <a16:creationId xmlns:a16="http://schemas.microsoft.com/office/drawing/2014/main" id="{7970678E-095B-424D-95C0-E0A37E676059}"/>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257" name="Text Box 10">
          <a:extLst>
            <a:ext uri="{FF2B5EF4-FFF2-40B4-BE49-F238E27FC236}">
              <a16:creationId xmlns:a16="http://schemas.microsoft.com/office/drawing/2014/main" id="{0976912A-D9EC-C049-B4B0-0F50E084C0DF}"/>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101600</xdr:rowOff>
    </xdr:from>
    <xdr:ext cx="0" cy="292100"/>
    <xdr:sp macro="" textlink="">
      <xdr:nvSpPr>
        <xdr:cNvPr id="3258" name="Text Box 6">
          <a:extLst>
            <a:ext uri="{FF2B5EF4-FFF2-40B4-BE49-F238E27FC236}">
              <a16:creationId xmlns:a16="http://schemas.microsoft.com/office/drawing/2014/main" id="{FC146A0D-0B08-F940-BD19-83CEFE1B0FF3}"/>
            </a:ext>
          </a:extLst>
        </xdr:cNvPr>
        <xdr:cNvSpPr txBox="1">
          <a:spLocks noChangeArrowheads="1"/>
        </xdr:cNvSpPr>
      </xdr:nvSpPr>
      <xdr:spPr bwMode="auto">
        <a:xfrm>
          <a:off x="3187700" y="8890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259" name="Text Box 10">
          <a:extLst>
            <a:ext uri="{FF2B5EF4-FFF2-40B4-BE49-F238E27FC236}">
              <a16:creationId xmlns:a16="http://schemas.microsoft.com/office/drawing/2014/main" id="{98E4A251-D8E7-D14B-8CB8-02CFA5869549}"/>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660400</xdr:colOff>
      <xdr:row>56</xdr:row>
      <xdr:rowOff>152400</xdr:rowOff>
    </xdr:from>
    <xdr:ext cx="0" cy="292100"/>
    <xdr:sp macro="" textlink="">
      <xdr:nvSpPr>
        <xdr:cNvPr id="3260" name="Text Box 6">
          <a:extLst>
            <a:ext uri="{FF2B5EF4-FFF2-40B4-BE49-F238E27FC236}">
              <a16:creationId xmlns:a16="http://schemas.microsoft.com/office/drawing/2014/main" id="{1C768212-86E0-B249-A842-125DCEB9FB5D}"/>
            </a:ext>
          </a:extLst>
        </xdr:cNvPr>
        <xdr:cNvSpPr txBox="1">
          <a:spLocks noChangeArrowheads="1"/>
        </xdr:cNvSpPr>
      </xdr:nvSpPr>
      <xdr:spPr bwMode="auto">
        <a:xfrm>
          <a:off x="32385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261" name="Text Box 10">
          <a:extLst>
            <a:ext uri="{FF2B5EF4-FFF2-40B4-BE49-F238E27FC236}">
              <a16:creationId xmlns:a16="http://schemas.microsoft.com/office/drawing/2014/main" id="{9270BCFD-5A5F-E94E-BE5A-5FF7DBE1648B}"/>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101600</xdr:rowOff>
    </xdr:from>
    <xdr:ext cx="0" cy="292100"/>
    <xdr:sp macro="" textlink="">
      <xdr:nvSpPr>
        <xdr:cNvPr id="3262" name="Text Box 6">
          <a:extLst>
            <a:ext uri="{FF2B5EF4-FFF2-40B4-BE49-F238E27FC236}">
              <a16:creationId xmlns:a16="http://schemas.microsoft.com/office/drawing/2014/main" id="{D42CED97-1414-D346-9DB1-EA63E2E4CF1E}"/>
            </a:ext>
          </a:extLst>
        </xdr:cNvPr>
        <xdr:cNvSpPr txBox="1">
          <a:spLocks noChangeArrowheads="1"/>
        </xdr:cNvSpPr>
      </xdr:nvSpPr>
      <xdr:spPr bwMode="auto">
        <a:xfrm>
          <a:off x="3187700" y="8890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263" name="Text Box 10">
          <a:extLst>
            <a:ext uri="{FF2B5EF4-FFF2-40B4-BE49-F238E27FC236}">
              <a16:creationId xmlns:a16="http://schemas.microsoft.com/office/drawing/2014/main" id="{6011F93D-FC5D-1347-8245-3C39D37DA272}"/>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264" name="Text Box 6">
          <a:extLst>
            <a:ext uri="{FF2B5EF4-FFF2-40B4-BE49-F238E27FC236}">
              <a16:creationId xmlns:a16="http://schemas.microsoft.com/office/drawing/2014/main" id="{A0B298E3-B1A0-3242-9B68-AB6CC1D8B4C9}"/>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265" name="Text Box 10">
          <a:extLst>
            <a:ext uri="{FF2B5EF4-FFF2-40B4-BE49-F238E27FC236}">
              <a16:creationId xmlns:a16="http://schemas.microsoft.com/office/drawing/2014/main" id="{DA1B8D87-7A74-D740-9D3A-532D27DBA2B9}"/>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101600</xdr:rowOff>
    </xdr:from>
    <xdr:ext cx="0" cy="292100"/>
    <xdr:sp macro="" textlink="">
      <xdr:nvSpPr>
        <xdr:cNvPr id="3266" name="Text Box 6">
          <a:extLst>
            <a:ext uri="{FF2B5EF4-FFF2-40B4-BE49-F238E27FC236}">
              <a16:creationId xmlns:a16="http://schemas.microsoft.com/office/drawing/2014/main" id="{098C31A9-6203-9444-BA2F-38E12FBAD5B1}"/>
            </a:ext>
          </a:extLst>
        </xdr:cNvPr>
        <xdr:cNvSpPr txBox="1">
          <a:spLocks noChangeArrowheads="1"/>
        </xdr:cNvSpPr>
      </xdr:nvSpPr>
      <xdr:spPr bwMode="auto">
        <a:xfrm>
          <a:off x="3187700" y="8890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267" name="Text Box 10">
          <a:extLst>
            <a:ext uri="{FF2B5EF4-FFF2-40B4-BE49-F238E27FC236}">
              <a16:creationId xmlns:a16="http://schemas.microsoft.com/office/drawing/2014/main" id="{6E832719-136C-E64C-A96F-7546FD7BBF40}"/>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268" name="Text Box 6">
          <a:extLst>
            <a:ext uri="{FF2B5EF4-FFF2-40B4-BE49-F238E27FC236}">
              <a16:creationId xmlns:a16="http://schemas.microsoft.com/office/drawing/2014/main" id="{0056A37E-FFBE-1745-B483-1CCD4ED6DCC4}"/>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269" name="Text Box 10">
          <a:extLst>
            <a:ext uri="{FF2B5EF4-FFF2-40B4-BE49-F238E27FC236}">
              <a16:creationId xmlns:a16="http://schemas.microsoft.com/office/drawing/2014/main" id="{D566FD38-469F-DC40-A73C-149C16EEDAC3}"/>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101600</xdr:rowOff>
    </xdr:from>
    <xdr:ext cx="0" cy="292100"/>
    <xdr:sp macro="" textlink="">
      <xdr:nvSpPr>
        <xdr:cNvPr id="3270" name="Text Box 6">
          <a:extLst>
            <a:ext uri="{FF2B5EF4-FFF2-40B4-BE49-F238E27FC236}">
              <a16:creationId xmlns:a16="http://schemas.microsoft.com/office/drawing/2014/main" id="{1D9E81A2-93BA-7844-AE4E-A21F7F538202}"/>
            </a:ext>
          </a:extLst>
        </xdr:cNvPr>
        <xdr:cNvSpPr txBox="1">
          <a:spLocks noChangeArrowheads="1"/>
        </xdr:cNvSpPr>
      </xdr:nvSpPr>
      <xdr:spPr bwMode="auto">
        <a:xfrm>
          <a:off x="3187700" y="8890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271" name="Text Box 10">
          <a:extLst>
            <a:ext uri="{FF2B5EF4-FFF2-40B4-BE49-F238E27FC236}">
              <a16:creationId xmlns:a16="http://schemas.microsoft.com/office/drawing/2014/main" id="{92CFFE0D-E907-F046-81BF-FDA39FA4E5D5}"/>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101600</xdr:rowOff>
    </xdr:from>
    <xdr:ext cx="0" cy="292100"/>
    <xdr:sp macro="" textlink="">
      <xdr:nvSpPr>
        <xdr:cNvPr id="3272" name="Text Box 6">
          <a:extLst>
            <a:ext uri="{FF2B5EF4-FFF2-40B4-BE49-F238E27FC236}">
              <a16:creationId xmlns:a16="http://schemas.microsoft.com/office/drawing/2014/main" id="{C671AE03-83FF-F64A-8192-891C88FB40A8}"/>
            </a:ext>
          </a:extLst>
        </xdr:cNvPr>
        <xdr:cNvSpPr txBox="1">
          <a:spLocks noChangeArrowheads="1"/>
        </xdr:cNvSpPr>
      </xdr:nvSpPr>
      <xdr:spPr bwMode="auto">
        <a:xfrm>
          <a:off x="3187700" y="8890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273" name="Text Box 10">
          <a:extLst>
            <a:ext uri="{FF2B5EF4-FFF2-40B4-BE49-F238E27FC236}">
              <a16:creationId xmlns:a16="http://schemas.microsoft.com/office/drawing/2014/main" id="{3EB45E29-36AA-B240-863C-A6C4B67ECC24}"/>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274" name="Text Box 6">
          <a:extLst>
            <a:ext uri="{FF2B5EF4-FFF2-40B4-BE49-F238E27FC236}">
              <a16:creationId xmlns:a16="http://schemas.microsoft.com/office/drawing/2014/main" id="{F50080E3-E4A4-E946-A170-EE0BD36DF72C}"/>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275" name="Text Box 10">
          <a:extLst>
            <a:ext uri="{FF2B5EF4-FFF2-40B4-BE49-F238E27FC236}">
              <a16:creationId xmlns:a16="http://schemas.microsoft.com/office/drawing/2014/main" id="{8E0B22FD-E502-2149-BE1F-4645582FE679}"/>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101600</xdr:rowOff>
    </xdr:from>
    <xdr:ext cx="0" cy="292100"/>
    <xdr:sp macro="" textlink="">
      <xdr:nvSpPr>
        <xdr:cNvPr id="3276" name="Text Box 6">
          <a:extLst>
            <a:ext uri="{FF2B5EF4-FFF2-40B4-BE49-F238E27FC236}">
              <a16:creationId xmlns:a16="http://schemas.microsoft.com/office/drawing/2014/main" id="{6E705CAA-F77F-1245-B1C8-2084EA57FB52}"/>
            </a:ext>
          </a:extLst>
        </xdr:cNvPr>
        <xdr:cNvSpPr txBox="1">
          <a:spLocks noChangeArrowheads="1"/>
        </xdr:cNvSpPr>
      </xdr:nvSpPr>
      <xdr:spPr bwMode="auto">
        <a:xfrm>
          <a:off x="3187700" y="8890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277" name="Text Box 10">
          <a:extLst>
            <a:ext uri="{FF2B5EF4-FFF2-40B4-BE49-F238E27FC236}">
              <a16:creationId xmlns:a16="http://schemas.microsoft.com/office/drawing/2014/main" id="{4B5AC995-F0C5-0844-BC88-1EB9E8F6EC1B}"/>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278" name="Text Box 6">
          <a:extLst>
            <a:ext uri="{FF2B5EF4-FFF2-40B4-BE49-F238E27FC236}">
              <a16:creationId xmlns:a16="http://schemas.microsoft.com/office/drawing/2014/main" id="{ADA819F5-1E87-1E4B-B7F1-1D69033465C7}"/>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279" name="Text Box 10">
          <a:extLst>
            <a:ext uri="{FF2B5EF4-FFF2-40B4-BE49-F238E27FC236}">
              <a16:creationId xmlns:a16="http://schemas.microsoft.com/office/drawing/2014/main" id="{21E95CA8-D9BB-EC44-8F8A-BD28AFCEA755}"/>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101600</xdr:rowOff>
    </xdr:from>
    <xdr:ext cx="0" cy="292100"/>
    <xdr:sp macro="" textlink="">
      <xdr:nvSpPr>
        <xdr:cNvPr id="3280" name="Text Box 6">
          <a:extLst>
            <a:ext uri="{FF2B5EF4-FFF2-40B4-BE49-F238E27FC236}">
              <a16:creationId xmlns:a16="http://schemas.microsoft.com/office/drawing/2014/main" id="{2603A71A-6F52-CD4D-94DA-737F5678F423}"/>
            </a:ext>
          </a:extLst>
        </xdr:cNvPr>
        <xdr:cNvSpPr txBox="1">
          <a:spLocks noChangeArrowheads="1"/>
        </xdr:cNvSpPr>
      </xdr:nvSpPr>
      <xdr:spPr bwMode="auto">
        <a:xfrm>
          <a:off x="3187700" y="8890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281" name="Text Box 10">
          <a:extLst>
            <a:ext uri="{FF2B5EF4-FFF2-40B4-BE49-F238E27FC236}">
              <a16:creationId xmlns:a16="http://schemas.microsoft.com/office/drawing/2014/main" id="{0F81A942-482B-8647-90E9-DF3ADD86CE0D}"/>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282" name="Text Box 6">
          <a:extLst>
            <a:ext uri="{FF2B5EF4-FFF2-40B4-BE49-F238E27FC236}">
              <a16:creationId xmlns:a16="http://schemas.microsoft.com/office/drawing/2014/main" id="{54A20349-29F9-354E-8D08-775CB803F16F}"/>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283" name="Text Box 10">
          <a:extLst>
            <a:ext uri="{FF2B5EF4-FFF2-40B4-BE49-F238E27FC236}">
              <a16:creationId xmlns:a16="http://schemas.microsoft.com/office/drawing/2014/main" id="{0C7244B2-BF93-7344-889B-D6C73787457E}"/>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101600</xdr:rowOff>
    </xdr:from>
    <xdr:ext cx="0" cy="292100"/>
    <xdr:sp macro="" textlink="">
      <xdr:nvSpPr>
        <xdr:cNvPr id="3284" name="Text Box 6">
          <a:extLst>
            <a:ext uri="{FF2B5EF4-FFF2-40B4-BE49-F238E27FC236}">
              <a16:creationId xmlns:a16="http://schemas.microsoft.com/office/drawing/2014/main" id="{23577DE7-1FD1-F14F-A0E0-7C43CD0C5CEC}"/>
            </a:ext>
          </a:extLst>
        </xdr:cNvPr>
        <xdr:cNvSpPr txBox="1">
          <a:spLocks noChangeArrowheads="1"/>
        </xdr:cNvSpPr>
      </xdr:nvSpPr>
      <xdr:spPr bwMode="auto">
        <a:xfrm>
          <a:off x="3187700" y="8890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285" name="Text Box 10">
          <a:extLst>
            <a:ext uri="{FF2B5EF4-FFF2-40B4-BE49-F238E27FC236}">
              <a16:creationId xmlns:a16="http://schemas.microsoft.com/office/drawing/2014/main" id="{D7DF7DE6-89B7-274F-A52D-B16B9BD4BD0F}"/>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101600</xdr:rowOff>
    </xdr:from>
    <xdr:ext cx="0" cy="292100"/>
    <xdr:sp macro="" textlink="">
      <xdr:nvSpPr>
        <xdr:cNvPr id="3286" name="Text Box 6">
          <a:extLst>
            <a:ext uri="{FF2B5EF4-FFF2-40B4-BE49-F238E27FC236}">
              <a16:creationId xmlns:a16="http://schemas.microsoft.com/office/drawing/2014/main" id="{B88BFB67-06BD-F64E-9F31-CAF58FE4FAB1}"/>
            </a:ext>
          </a:extLst>
        </xdr:cNvPr>
        <xdr:cNvSpPr txBox="1">
          <a:spLocks noChangeArrowheads="1"/>
        </xdr:cNvSpPr>
      </xdr:nvSpPr>
      <xdr:spPr bwMode="auto">
        <a:xfrm>
          <a:off x="3187700" y="8890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287" name="Text Box 10">
          <a:extLst>
            <a:ext uri="{FF2B5EF4-FFF2-40B4-BE49-F238E27FC236}">
              <a16:creationId xmlns:a16="http://schemas.microsoft.com/office/drawing/2014/main" id="{1CF6F04B-6B6C-3E45-9FDA-BEE4270E3E4C}"/>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288" name="Text Box 6">
          <a:extLst>
            <a:ext uri="{FF2B5EF4-FFF2-40B4-BE49-F238E27FC236}">
              <a16:creationId xmlns:a16="http://schemas.microsoft.com/office/drawing/2014/main" id="{A3BF39B6-FA04-6D45-B5C8-209B40A42668}"/>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289" name="Text Box 10">
          <a:extLst>
            <a:ext uri="{FF2B5EF4-FFF2-40B4-BE49-F238E27FC236}">
              <a16:creationId xmlns:a16="http://schemas.microsoft.com/office/drawing/2014/main" id="{A1D52ACD-6AE1-7346-914E-9BB7B8249C77}"/>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101600</xdr:rowOff>
    </xdr:from>
    <xdr:ext cx="0" cy="292100"/>
    <xdr:sp macro="" textlink="">
      <xdr:nvSpPr>
        <xdr:cNvPr id="3290" name="Text Box 6">
          <a:extLst>
            <a:ext uri="{FF2B5EF4-FFF2-40B4-BE49-F238E27FC236}">
              <a16:creationId xmlns:a16="http://schemas.microsoft.com/office/drawing/2014/main" id="{BE97B59F-43BF-B84D-8FEE-F9EBA585032B}"/>
            </a:ext>
          </a:extLst>
        </xdr:cNvPr>
        <xdr:cNvSpPr txBox="1">
          <a:spLocks noChangeArrowheads="1"/>
        </xdr:cNvSpPr>
      </xdr:nvSpPr>
      <xdr:spPr bwMode="auto">
        <a:xfrm>
          <a:off x="3187700" y="88900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56</xdr:row>
      <xdr:rowOff>152400</xdr:rowOff>
    </xdr:from>
    <xdr:ext cx="0" cy="292100"/>
    <xdr:sp macro="" textlink="">
      <xdr:nvSpPr>
        <xdr:cNvPr id="3291" name="Text Box 10">
          <a:extLst>
            <a:ext uri="{FF2B5EF4-FFF2-40B4-BE49-F238E27FC236}">
              <a16:creationId xmlns:a16="http://schemas.microsoft.com/office/drawing/2014/main" id="{1480D079-253B-A64A-8473-016C441EA0E8}"/>
            </a:ext>
          </a:extLst>
        </xdr:cNvPr>
        <xdr:cNvSpPr txBox="1">
          <a:spLocks noChangeArrowheads="1"/>
        </xdr:cNvSpPr>
      </xdr:nvSpPr>
      <xdr:spPr bwMode="auto">
        <a:xfrm>
          <a:off x="3187700" y="89408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37</xdr:row>
      <xdr:rowOff>101600</xdr:rowOff>
    </xdr:from>
    <xdr:ext cx="0" cy="292100"/>
    <xdr:sp macro="" textlink="">
      <xdr:nvSpPr>
        <xdr:cNvPr id="3292" name="Text Box 6">
          <a:extLst>
            <a:ext uri="{FF2B5EF4-FFF2-40B4-BE49-F238E27FC236}">
              <a16:creationId xmlns:a16="http://schemas.microsoft.com/office/drawing/2014/main" id="{02149E4D-8089-7F4A-A3E2-D1B30A97D2B4}"/>
            </a:ext>
          </a:extLst>
        </xdr:cNvPr>
        <xdr:cNvSpPr txBox="1">
          <a:spLocks noChangeArrowheads="1"/>
        </xdr:cNvSpPr>
      </xdr:nvSpPr>
      <xdr:spPr bwMode="auto">
        <a:xfrm>
          <a:off x="3187700" y="17589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37</xdr:row>
      <xdr:rowOff>152400</xdr:rowOff>
    </xdr:from>
    <xdr:ext cx="0" cy="292100"/>
    <xdr:sp macro="" textlink="">
      <xdr:nvSpPr>
        <xdr:cNvPr id="3293" name="Text Box 10">
          <a:extLst>
            <a:ext uri="{FF2B5EF4-FFF2-40B4-BE49-F238E27FC236}">
              <a16:creationId xmlns:a16="http://schemas.microsoft.com/office/drawing/2014/main" id="{6E2BFA20-2307-0848-AD73-36F42736004D}"/>
            </a:ext>
          </a:extLst>
        </xdr:cNvPr>
        <xdr:cNvSpPr txBox="1">
          <a:spLocks noChangeArrowheads="1"/>
        </xdr:cNvSpPr>
      </xdr:nvSpPr>
      <xdr:spPr bwMode="auto">
        <a:xfrm>
          <a:off x="3187700" y="17640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294" name="Text Box 6">
          <a:extLst>
            <a:ext uri="{FF2B5EF4-FFF2-40B4-BE49-F238E27FC236}">
              <a16:creationId xmlns:a16="http://schemas.microsoft.com/office/drawing/2014/main" id="{395A7C02-7A48-9843-BA8C-73D6BBA27DED}"/>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295" name="Text Box 10">
          <a:extLst>
            <a:ext uri="{FF2B5EF4-FFF2-40B4-BE49-F238E27FC236}">
              <a16:creationId xmlns:a16="http://schemas.microsoft.com/office/drawing/2014/main" id="{70AE1267-9EE9-904D-8A8B-35E894630487}"/>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296" name="Text Box 6">
          <a:extLst>
            <a:ext uri="{FF2B5EF4-FFF2-40B4-BE49-F238E27FC236}">
              <a16:creationId xmlns:a16="http://schemas.microsoft.com/office/drawing/2014/main" id="{A0A7FD00-D439-6144-8386-96117F1234A0}"/>
            </a:ext>
          </a:extLst>
        </xdr:cNvPr>
        <xdr:cNvSpPr txBox="1">
          <a:spLocks noChangeArrowheads="1"/>
        </xdr:cNvSpPr>
      </xdr:nvSpPr>
      <xdr:spPr bwMode="auto">
        <a:xfrm>
          <a:off x="3187700" y="17297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297" name="Text Box 10">
          <a:extLst>
            <a:ext uri="{FF2B5EF4-FFF2-40B4-BE49-F238E27FC236}">
              <a16:creationId xmlns:a16="http://schemas.microsoft.com/office/drawing/2014/main" id="{4EBC959A-7B66-F047-AD4D-5DDB8E9CF4DC}"/>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298" name="Text Box 6">
          <a:extLst>
            <a:ext uri="{FF2B5EF4-FFF2-40B4-BE49-F238E27FC236}">
              <a16:creationId xmlns:a16="http://schemas.microsoft.com/office/drawing/2014/main" id="{CCE54CA8-D62D-2342-BF00-D2BA11DDDC5A}"/>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299" name="Text Box 10">
          <a:extLst>
            <a:ext uri="{FF2B5EF4-FFF2-40B4-BE49-F238E27FC236}">
              <a16:creationId xmlns:a16="http://schemas.microsoft.com/office/drawing/2014/main" id="{E3120E5E-40D4-FE4B-9AEB-B5C3D66549ED}"/>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300" name="Text Box 6">
          <a:extLst>
            <a:ext uri="{FF2B5EF4-FFF2-40B4-BE49-F238E27FC236}">
              <a16:creationId xmlns:a16="http://schemas.microsoft.com/office/drawing/2014/main" id="{19AEC3D8-F5E6-2041-85B8-957FAFB164FA}"/>
            </a:ext>
          </a:extLst>
        </xdr:cNvPr>
        <xdr:cNvSpPr txBox="1">
          <a:spLocks noChangeArrowheads="1"/>
        </xdr:cNvSpPr>
      </xdr:nvSpPr>
      <xdr:spPr bwMode="auto">
        <a:xfrm>
          <a:off x="3187700" y="17297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301" name="Text Box 10">
          <a:extLst>
            <a:ext uri="{FF2B5EF4-FFF2-40B4-BE49-F238E27FC236}">
              <a16:creationId xmlns:a16="http://schemas.microsoft.com/office/drawing/2014/main" id="{25382311-49BE-B140-9C40-8D10AEAB4E30}"/>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302" name="Text Box 6">
          <a:extLst>
            <a:ext uri="{FF2B5EF4-FFF2-40B4-BE49-F238E27FC236}">
              <a16:creationId xmlns:a16="http://schemas.microsoft.com/office/drawing/2014/main" id="{6DCBA95F-1122-C54C-A027-4C91FA2312FE}"/>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303" name="Text Box 10">
          <a:extLst>
            <a:ext uri="{FF2B5EF4-FFF2-40B4-BE49-F238E27FC236}">
              <a16:creationId xmlns:a16="http://schemas.microsoft.com/office/drawing/2014/main" id="{84199E5F-CEF9-E34F-9E74-C362C33C4DF2}"/>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304" name="Text Box 6">
          <a:extLst>
            <a:ext uri="{FF2B5EF4-FFF2-40B4-BE49-F238E27FC236}">
              <a16:creationId xmlns:a16="http://schemas.microsoft.com/office/drawing/2014/main" id="{5F38FE8C-2AF1-474B-8F5D-E3F7F327B725}"/>
            </a:ext>
          </a:extLst>
        </xdr:cNvPr>
        <xdr:cNvSpPr txBox="1">
          <a:spLocks noChangeArrowheads="1"/>
        </xdr:cNvSpPr>
      </xdr:nvSpPr>
      <xdr:spPr bwMode="auto">
        <a:xfrm>
          <a:off x="3187700" y="17297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305" name="Text Box 10">
          <a:extLst>
            <a:ext uri="{FF2B5EF4-FFF2-40B4-BE49-F238E27FC236}">
              <a16:creationId xmlns:a16="http://schemas.microsoft.com/office/drawing/2014/main" id="{CC510B00-9DD6-6A4A-A199-7A4EEF8ECA4D}"/>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306" name="Text Box 6">
          <a:extLst>
            <a:ext uri="{FF2B5EF4-FFF2-40B4-BE49-F238E27FC236}">
              <a16:creationId xmlns:a16="http://schemas.microsoft.com/office/drawing/2014/main" id="{29C064F1-6BCD-154A-842D-2E47F0E4C265}"/>
            </a:ext>
          </a:extLst>
        </xdr:cNvPr>
        <xdr:cNvSpPr txBox="1">
          <a:spLocks noChangeArrowheads="1"/>
        </xdr:cNvSpPr>
      </xdr:nvSpPr>
      <xdr:spPr bwMode="auto">
        <a:xfrm>
          <a:off x="3187700" y="17297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307" name="Text Box 10">
          <a:extLst>
            <a:ext uri="{FF2B5EF4-FFF2-40B4-BE49-F238E27FC236}">
              <a16:creationId xmlns:a16="http://schemas.microsoft.com/office/drawing/2014/main" id="{AB271A55-8208-1043-B2AD-985649B4C715}"/>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308" name="Text Box 6">
          <a:extLst>
            <a:ext uri="{FF2B5EF4-FFF2-40B4-BE49-F238E27FC236}">
              <a16:creationId xmlns:a16="http://schemas.microsoft.com/office/drawing/2014/main" id="{F9E3602A-0EC3-214A-A39B-7246BC1EFCAB}"/>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309" name="Text Box 10">
          <a:extLst>
            <a:ext uri="{FF2B5EF4-FFF2-40B4-BE49-F238E27FC236}">
              <a16:creationId xmlns:a16="http://schemas.microsoft.com/office/drawing/2014/main" id="{9E992FE9-09E1-FD4F-861B-42C0B1C4C9AE}"/>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310" name="Text Box 6">
          <a:extLst>
            <a:ext uri="{FF2B5EF4-FFF2-40B4-BE49-F238E27FC236}">
              <a16:creationId xmlns:a16="http://schemas.microsoft.com/office/drawing/2014/main" id="{C3123B84-EF9E-2849-BC9E-BEC4179B8AE4}"/>
            </a:ext>
          </a:extLst>
        </xdr:cNvPr>
        <xdr:cNvSpPr txBox="1">
          <a:spLocks noChangeArrowheads="1"/>
        </xdr:cNvSpPr>
      </xdr:nvSpPr>
      <xdr:spPr bwMode="auto">
        <a:xfrm>
          <a:off x="3187700" y="17297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311" name="Text Box 10">
          <a:extLst>
            <a:ext uri="{FF2B5EF4-FFF2-40B4-BE49-F238E27FC236}">
              <a16:creationId xmlns:a16="http://schemas.microsoft.com/office/drawing/2014/main" id="{BD70FCE0-990B-C742-A070-12EA7855D484}"/>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312" name="Text Box 6">
          <a:extLst>
            <a:ext uri="{FF2B5EF4-FFF2-40B4-BE49-F238E27FC236}">
              <a16:creationId xmlns:a16="http://schemas.microsoft.com/office/drawing/2014/main" id="{FC86BF25-C2EE-9C44-8256-5AFC9701FE3C}"/>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313" name="Text Box 10">
          <a:extLst>
            <a:ext uri="{FF2B5EF4-FFF2-40B4-BE49-F238E27FC236}">
              <a16:creationId xmlns:a16="http://schemas.microsoft.com/office/drawing/2014/main" id="{08163693-487F-534C-94D6-3E281309DA31}"/>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314" name="Text Box 6">
          <a:extLst>
            <a:ext uri="{FF2B5EF4-FFF2-40B4-BE49-F238E27FC236}">
              <a16:creationId xmlns:a16="http://schemas.microsoft.com/office/drawing/2014/main" id="{04E0E3CD-9524-4A44-B2CE-48B845955821}"/>
            </a:ext>
          </a:extLst>
        </xdr:cNvPr>
        <xdr:cNvSpPr txBox="1">
          <a:spLocks noChangeArrowheads="1"/>
        </xdr:cNvSpPr>
      </xdr:nvSpPr>
      <xdr:spPr bwMode="auto">
        <a:xfrm>
          <a:off x="3187700" y="17297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315" name="Text Box 10">
          <a:extLst>
            <a:ext uri="{FF2B5EF4-FFF2-40B4-BE49-F238E27FC236}">
              <a16:creationId xmlns:a16="http://schemas.microsoft.com/office/drawing/2014/main" id="{0FF50EDD-9385-B044-80DD-8B0B306D09E5}"/>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316" name="Text Box 6">
          <a:extLst>
            <a:ext uri="{FF2B5EF4-FFF2-40B4-BE49-F238E27FC236}">
              <a16:creationId xmlns:a16="http://schemas.microsoft.com/office/drawing/2014/main" id="{CF9116A3-88FE-1B44-B8FD-C556FBCBD6F8}"/>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317" name="Text Box 10">
          <a:extLst>
            <a:ext uri="{FF2B5EF4-FFF2-40B4-BE49-F238E27FC236}">
              <a16:creationId xmlns:a16="http://schemas.microsoft.com/office/drawing/2014/main" id="{99172FA8-F252-0B4C-9D32-CFBB0E4576DE}"/>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318" name="Text Box 6">
          <a:extLst>
            <a:ext uri="{FF2B5EF4-FFF2-40B4-BE49-F238E27FC236}">
              <a16:creationId xmlns:a16="http://schemas.microsoft.com/office/drawing/2014/main" id="{4C428EF2-5CA6-4D40-B9F7-4534055F0A7F}"/>
            </a:ext>
          </a:extLst>
        </xdr:cNvPr>
        <xdr:cNvSpPr txBox="1">
          <a:spLocks noChangeArrowheads="1"/>
        </xdr:cNvSpPr>
      </xdr:nvSpPr>
      <xdr:spPr bwMode="auto">
        <a:xfrm>
          <a:off x="3187700" y="17297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319" name="Text Box 10">
          <a:extLst>
            <a:ext uri="{FF2B5EF4-FFF2-40B4-BE49-F238E27FC236}">
              <a16:creationId xmlns:a16="http://schemas.microsoft.com/office/drawing/2014/main" id="{26103D19-0D39-2041-9375-029375D13BAD}"/>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320" name="Text Box 6">
          <a:extLst>
            <a:ext uri="{FF2B5EF4-FFF2-40B4-BE49-F238E27FC236}">
              <a16:creationId xmlns:a16="http://schemas.microsoft.com/office/drawing/2014/main" id="{EBA45F71-C048-1748-B9E2-0C35AA260B3B}"/>
            </a:ext>
          </a:extLst>
        </xdr:cNvPr>
        <xdr:cNvSpPr txBox="1">
          <a:spLocks noChangeArrowheads="1"/>
        </xdr:cNvSpPr>
      </xdr:nvSpPr>
      <xdr:spPr bwMode="auto">
        <a:xfrm>
          <a:off x="3187700" y="17297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321" name="Text Box 10">
          <a:extLst>
            <a:ext uri="{FF2B5EF4-FFF2-40B4-BE49-F238E27FC236}">
              <a16:creationId xmlns:a16="http://schemas.microsoft.com/office/drawing/2014/main" id="{56F81BA5-0E0F-0540-B5D6-222F85999CA2}"/>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322" name="Text Box 6">
          <a:extLst>
            <a:ext uri="{FF2B5EF4-FFF2-40B4-BE49-F238E27FC236}">
              <a16:creationId xmlns:a16="http://schemas.microsoft.com/office/drawing/2014/main" id="{EF4B2C12-6C6F-2546-9D0D-5E2A825F82A2}"/>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323" name="Text Box 10">
          <a:extLst>
            <a:ext uri="{FF2B5EF4-FFF2-40B4-BE49-F238E27FC236}">
              <a16:creationId xmlns:a16="http://schemas.microsoft.com/office/drawing/2014/main" id="{64C41245-659C-B042-B0AC-1010C8084447}"/>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324" name="Text Box 6">
          <a:extLst>
            <a:ext uri="{FF2B5EF4-FFF2-40B4-BE49-F238E27FC236}">
              <a16:creationId xmlns:a16="http://schemas.microsoft.com/office/drawing/2014/main" id="{4377AE0B-5335-8D46-8693-241F48424045}"/>
            </a:ext>
          </a:extLst>
        </xdr:cNvPr>
        <xdr:cNvSpPr txBox="1">
          <a:spLocks noChangeArrowheads="1"/>
        </xdr:cNvSpPr>
      </xdr:nvSpPr>
      <xdr:spPr bwMode="auto">
        <a:xfrm>
          <a:off x="3187700" y="17297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325" name="Text Box 10">
          <a:extLst>
            <a:ext uri="{FF2B5EF4-FFF2-40B4-BE49-F238E27FC236}">
              <a16:creationId xmlns:a16="http://schemas.microsoft.com/office/drawing/2014/main" id="{F8064FB1-7BFD-654C-83C2-9D45CE289AAB}"/>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660400</xdr:colOff>
      <xdr:row>43</xdr:row>
      <xdr:rowOff>152400</xdr:rowOff>
    </xdr:from>
    <xdr:ext cx="0" cy="292100"/>
    <xdr:sp macro="" textlink="">
      <xdr:nvSpPr>
        <xdr:cNvPr id="3326" name="Text Box 6">
          <a:extLst>
            <a:ext uri="{FF2B5EF4-FFF2-40B4-BE49-F238E27FC236}">
              <a16:creationId xmlns:a16="http://schemas.microsoft.com/office/drawing/2014/main" id="{E6C36CC2-36A5-9E4C-ABFF-FEF5FEB8CBDD}"/>
            </a:ext>
          </a:extLst>
        </xdr:cNvPr>
        <xdr:cNvSpPr txBox="1">
          <a:spLocks noChangeArrowheads="1"/>
        </xdr:cNvSpPr>
      </xdr:nvSpPr>
      <xdr:spPr bwMode="auto">
        <a:xfrm>
          <a:off x="32385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327" name="Text Box 10">
          <a:extLst>
            <a:ext uri="{FF2B5EF4-FFF2-40B4-BE49-F238E27FC236}">
              <a16:creationId xmlns:a16="http://schemas.microsoft.com/office/drawing/2014/main" id="{C7846855-1206-A74C-AEDF-43F9BF4F192C}"/>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328" name="Text Box 6">
          <a:extLst>
            <a:ext uri="{FF2B5EF4-FFF2-40B4-BE49-F238E27FC236}">
              <a16:creationId xmlns:a16="http://schemas.microsoft.com/office/drawing/2014/main" id="{46A154D7-5F27-EC4B-865E-08AE6DB90FF0}"/>
            </a:ext>
          </a:extLst>
        </xdr:cNvPr>
        <xdr:cNvSpPr txBox="1">
          <a:spLocks noChangeArrowheads="1"/>
        </xdr:cNvSpPr>
      </xdr:nvSpPr>
      <xdr:spPr bwMode="auto">
        <a:xfrm>
          <a:off x="3187700" y="17297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329" name="Text Box 10">
          <a:extLst>
            <a:ext uri="{FF2B5EF4-FFF2-40B4-BE49-F238E27FC236}">
              <a16:creationId xmlns:a16="http://schemas.microsoft.com/office/drawing/2014/main" id="{766793C3-4534-DB4A-8D30-50837BD2F0E9}"/>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330" name="Text Box 6">
          <a:extLst>
            <a:ext uri="{FF2B5EF4-FFF2-40B4-BE49-F238E27FC236}">
              <a16:creationId xmlns:a16="http://schemas.microsoft.com/office/drawing/2014/main" id="{DCBA3C5F-0BC4-BF4A-A5DA-D79DB23F7D89}"/>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331" name="Text Box 10">
          <a:extLst>
            <a:ext uri="{FF2B5EF4-FFF2-40B4-BE49-F238E27FC236}">
              <a16:creationId xmlns:a16="http://schemas.microsoft.com/office/drawing/2014/main" id="{1551CCEB-E14C-3E48-AB05-036473D0F871}"/>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332" name="Text Box 6">
          <a:extLst>
            <a:ext uri="{FF2B5EF4-FFF2-40B4-BE49-F238E27FC236}">
              <a16:creationId xmlns:a16="http://schemas.microsoft.com/office/drawing/2014/main" id="{72F56977-FF5B-B146-90C4-044AE9363C68}"/>
            </a:ext>
          </a:extLst>
        </xdr:cNvPr>
        <xdr:cNvSpPr txBox="1">
          <a:spLocks noChangeArrowheads="1"/>
        </xdr:cNvSpPr>
      </xdr:nvSpPr>
      <xdr:spPr bwMode="auto">
        <a:xfrm>
          <a:off x="3187700" y="17297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333" name="Text Box 10">
          <a:extLst>
            <a:ext uri="{FF2B5EF4-FFF2-40B4-BE49-F238E27FC236}">
              <a16:creationId xmlns:a16="http://schemas.microsoft.com/office/drawing/2014/main" id="{C9238EF5-36F3-5641-A9DD-58A39157595E}"/>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334" name="Text Box 6">
          <a:extLst>
            <a:ext uri="{FF2B5EF4-FFF2-40B4-BE49-F238E27FC236}">
              <a16:creationId xmlns:a16="http://schemas.microsoft.com/office/drawing/2014/main" id="{C181066F-B01C-3244-8E16-D50FE4B04EA0}"/>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335" name="Text Box 10">
          <a:extLst>
            <a:ext uri="{FF2B5EF4-FFF2-40B4-BE49-F238E27FC236}">
              <a16:creationId xmlns:a16="http://schemas.microsoft.com/office/drawing/2014/main" id="{61209389-790A-F444-8DDC-3C74DB82A0D3}"/>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336" name="Text Box 6">
          <a:extLst>
            <a:ext uri="{FF2B5EF4-FFF2-40B4-BE49-F238E27FC236}">
              <a16:creationId xmlns:a16="http://schemas.microsoft.com/office/drawing/2014/main" id="{F6A6F2F8-DD61-FC4C-98BD-329911B64E56}"/>
            </a:ext>
          </a:extLst>
        </xdr:cNvPr>
        <xdr:cNvSpPr txBox="1">
          <a:spLocks noChangeArrowheads="1"/>
        </xdr:cNvSpPr>
      </xdr:nvSpPr>
      <xdr:spPr bwMode="auto">
        <a:xfrm>
          <a:off x="3187700" y="17297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337" name="Text Box 10">
          <a:extLst>
            <a:ext uri="{FF2B5EF4-FFF2-40B4-BE49-F238E27FC236}">
              <a16:creationId xmlns:a16="http://schemas.microsoft.com/office/drawing/2014/main" id="{6B14270D-BC1C-D14F-9A6E-91EB59499406}"/>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338" name="Text Box 6">
          <a:extLst>
            <a:ext uri="{FF2B5EF4-FFF2-40B4-BE49-F238E27FC236}">
              <a16:creationId xmlns:a16="http://schemas.microsoft.com/office/drawing/2014/main" id="{965B6D9B-21CD-4147-8A06-314574AFD8DC}"/>
            </a:ext>
          </a:extLst>
        </xdr:cNvPr>
        <xdr:cNvSpPr txBox="1">
          <a:spLocks noChangeArrowheads="1"/>
        </xdr:cNvSpPr>
      </xdr:nvSpPr>
      <xdr:spPr bwMode="auto">
        <a:xfrm>
          <a:off x="3187700" y="17297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339" name="Text Box 10">
          <a:extLst>
            <a:ext uri="{FF2B5EF4-FFF2-40B4-BE49-F238E27FC236}">
              <a16:creationId xmlns:a16="http://schemas.microsoft.com/office/drawing/2014/main" id="{8A185B38-9107-A948-B192-B556B71FF325}"/>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340" name="Text Box 6">
          <a:extLst>
            <a:ext uri="{FF2B5EF4-FFF2-40B4-BE49-F238E27FC236}">
              <a16:creationId xmlns:a16="http://schemas.microsoft.com/office/drawing/2014/main" id="{2360BCF3-5CED-3B41-8798-18FFCAC3B507}"/>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341" name="Text Box 10">
          <a:extLst>
            <a:ext uri="{FF2B5EF4-FFF2-40B4-BE49-F238E27FC236}">
              <a16:creationId xmlns:a16="http://schemas.microsoft.com/office/drawing/2014/main" id="{BB238EC6-262B-814C-936E-127FA52F2DA5}"/>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342" name="Text Box 6">
          <a:extLst>
            <a:ext uri="{FF2B5EF4-FFF2-40B4-BE49-F238E27FC236}">
              <a16:creationId xmlns:a16="http://schemas.microsoft.com/office/drawing/2014/main" id="{5FC15C63-3DF8-364A-A603-DE39B0B9E716}"/>
            </a:ext>
          </a:extLst>
        </xdr:cNvPr>
        <xdr:cNvSpPr txBox="1">
          <a:spLocks noChangeArrowheads="1"/>
        </xdr:cNvSpPr>
      </xdr:nvSpPr>
      <xdr:spPr bwMode="auto">
        <a:xfrm>
          <a:off x="3187700" y="17297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343" name="Text Box 10">
          <a:extLst>
            <a:ext uri="{FF2B5EF4-FFF2-40B4-BE49-F238E27FC236}">
              <a16:creationId xmlns:a16="http://schemas.microsoft.com/office/drawing/2014/main" id="{BA2AE43B-726D-A74C-AA6B-9CF774FFFAF6}"/>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344" name="Text Box 6">
          <a:extLst>
            <a:ext uri="{FF2B5EF4-FFF2-40B4-BE49-F238E27FC236}">
              <a16:creationId xmlns:a16="http://schemas.microsoft.com/office/drawing/2014/main" id="{278AFA94-528E-E748-BD7A-6B0E237C214F}"/>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345" name="Text Box 10">
          <a:extLst>
            <a:ext uri="{FF2B5EF4-FFF2-40B4-BE49-F238E27FC236}">
              <a16:creationId xmlns:a16="http://schemas.microsoft.com/office/drawing/2014/main" id="{AE7FA923-C6F2-054A-A07B-EF88D5A12EDC}"/>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346" name="Text Box 6">
          <a:extLst>
            <a:ext uri="{FF2B5EF4-FFF2-40B4-BE49-F238E27FC236}">
              <a16:creationId xmlns:a16="http://schemas.microsoft.com/office/drawing/2014/main" id="{0939D723-921A-044F-A034-961504BB5F52}"/>
            </a:ext>
          </a:extLst>
        </xdr:cNvPr>
        <xdr:cNvSpPr txBox="1">
          <a:spLocks noChangeArrowheads="1"/>
        </xdr:cNvSpPr>
      </xdr:nvSpPr>
      <xdr:spPr bwMode="auto">
        <a:xfrm>
          <a:off x="3187700" y="17297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347" name="Text Box 10">
          <a:extLst>
            <a:ext uri="{FF2B5EF4-FFF2-40B4-BE49-F238E27FC236}">
              <a16:creationId xmlns:a16="http://schemas.microsoft.com/office/drawing/2014/main" id="{7A0A50E0-1C97-304F-89D6-37CFABC66005}"/>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348" name="Text Box 6">
          <a:extLst>
            <a:ext uri="{FF2B5EF4-FFF2-40B4-BE49-F238E27FC236}">
              <a16:creationId xmlns:a16="http://schemas.microsoft.com/office/drawing/2014/main" id="{348CD470-39C3-B640-9C12-E418EB0FD2F6}"/>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349" name="Text Box 10">
          <a:extLst>
            <a:ext uri="{FF2B5EF4-FFF2-40B4-BE49-F238E27FC236}">
              <a16:creationId xmlns:a16="http://schemas.microsoft.com/office/drawing/2014/main" id="{16BA837F-8FCB-6B4C-BE0C-F5ABE4520C85}"/>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350" name="Text Box 6">
          <a:extLst>
            <a:ext uri="{FF2B5EF4-FFF2-40B4-BE49-F238E27FC236}">
              <a16:creationId xmlns:a16="http://schemas.microsoft.com/office/drawing/2014/main" id="{E9BED1E3-8FC5-3D4B-AFC2-E480E7BEC5F6}"/>
            </a:ext>
          </a:extLst>
        </xdr:cNvPr>
        <xdr:cNvSpPr txBox="1">
          <a:spLocks noChangeArrowheads="1"/>
        </xdr:cNvSpPr>
      </xdr:nvSpPr>
      <xdr:spPr bwMode="auto">
        <a:xfrm>
          <a:off x="3187700" y="17297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351" name="Text Box 10">
          <a:extLst>
            <a:ext uri="{FF2B5EF4-FFF2-40B4-BE49-F238E27FC236}">
              <a16:creationId xmlns:a16="http://schemas.microsoft.com/office/drawing/2014/main" id="{AC28F75A-C8C0-994A-B45D-579967C8A287}"/>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352" name="Text Box 6">
          <a:extLst>
            <a:ext uri="{FF2B5EF4-FFF2-40B4-BE49-F238E27FC236}">
              <a16:creationId xmlns:a16="http://schemas.microsoft.com/office/drawing/2014/main" id="{DB936EBD-0E14-F540-B03F-9169DD6DD612}"/>
            </a:ext>
          </a:extLst>
        </xdr:cNvPr>
        <xdr:cNvSpPr txBox="1">
          <a:spLocks noChangeArrowheads="1"/>
        </xdr:cNvSpPr>
      </xdr:nvSpPr>
      <xdr:spPr bwMode="auto">
        <a:xfrm>
          <a:off x="3187700" y="17297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353" name="Text Box 10">
          <a:extLst>
            <a:ext uri="{FF2B5EF4-FFF2-40B4-BE49-F238E27FC236}">
              <a16:creationId xmlns:a16="http://schemas.microsoft.com/office/drawing/2014/main" id="{9C6EE792-4335-4B44-89FB-183F06D143C5}"/>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354" name="Text Box 6">
          <a:extLst>
            <a:ext uri="{FF2B5EF4-FFF2-40B4-BE49-F238E27FC236}">
              <a16:creationId xmlns:a16="http://schemas.microsoft.com/office/drawing/2014/main" id="{5A4821E7-3A7B-F442-9B57-5C32327A688E}"/>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355" name="Text Box 10">
          <a:extLst>
            <a:ext uri="{FF2B5EF4-FFF2-40B4-BE49-F238E27FC236}">
              <a16:creationId xmlns:a16="http://schemas.microsoft.com/office/drawing/2014/main" id="{0D0B541F-9C0D-DB46-B1F9-4803D97969E8}"/>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356" name="Text Box 6">
          <a:extLst>
            <a:ext uri="{FF2B5EF4-FFF2-40B4-BE49-F238E27FC236}">
              <a16:creationId xmlns:a16="http://schemas.microsoft.com/office/drawing/2014/main" id="{A4B8AA41-9DB9-FD4E-A12D-9A518851B4EF}"/>
            </a:ext>
          </a:extLst>
        </xdr:cNvPr>
        <xdr:cNvSpPr txBox="1">
          <a:spLocks noChangeArrowheads="1"/>
        </xdr:cNvSpPr>
      </xdr:nvSpPr>
      <xdr:spPr bwMode="auto">
        <a:xfrm>
          <a:off x="3187700" y="17297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357" name="Text Box 10">
          <a:extLst>
            <a:ext uri="{FF2B5EF4-FFF2-40B4-BE49-F238E27FC236}">
              <a16:creationId xmlns:a16="http://schemas.microsoft.com/office/drawing/2014/main" id="{55A7B603-0BED-9D48-8894-F6E485290B66}"/>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358" name="Text Box 6">
          <a:extLst>
            <a:ext uri="{FF2B5EF4-FFF2-40B4-BE49-F238E27FC236}">
              <a16:creationId xmlns:a16="http://schemas.microsoft.com/office/drawing/2014/main" id="{EB3244B0-D394-1443-A860-11095728D2B6}"/>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359" name="Text Box 10">
          <a:extLst>
            <a:ext uri="{FF2B5EF4-FFF2-40B4-BE49-F238E27FC236}">
              <a16:creationId xmlns:a16="http://schemas.microsoft.com/office/drawing/2014/main" id="{61F5550C-FE15-7641-9F15-23A1876001B5}"/>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360" name="Text Box 6">
          <a:extLst>
            <a:ext uri="{FF2B5EF4-FFF2-40B4-BE49-F238E27FC236}">
              <a16:creationId xmlns:a16="http://schemas.microsoft.com/office/drawing/2014/main" id="{89C0D164-FBAE-8149-B12D-6F8593AA9264}"/>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361" name="Text Box 10">
          <a:extLst>
            <a:ext uri="{FF2B5EF4-FFF2-40B4-BE49-F238E27FC236}">
              <a16:creationId xmlns:a16="http://schemas.microsoft.com/office/drawing/2014/main" id="{F7DE6173-5149-6542-B7A8-313B183F98BB}"/>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362" name="Text Box 6">
          <a:extLst>
            <a:ext uri="{FF2B5EF4-FFF2-40B4-BE49-F238E27FC236}">
              <a16:creationId xmlns:a16="http://schemas.microsoft.com/office/drawing/2014/main" id="{F70B4411-E92A-F248-B0B5-06A2A6DC8794}"/>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363" name="Text Box 10">
          <a:extLst>
            <a:ext uri="{FF2B5EF4-FFF2-40B4-BE49-F238E27FC236}">
              <a16:creationId xmlns:a16="http://schemas.microsoft.com/office/drawing/2014/main" id="{099CC84D-DE12-4046-9A61-E64FD02D6DEC}"/>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364" name="Text Box 6">
          <a:extLst>
            <a:ext uri="{FF2B5EF4-FFF2-40B4-BE49-F238E27FC236}">
              <a16:creationId xmlns:a16="http://schemas.microsoft.com/office/drawing/2014/main" id="{40710617-9615-7E44-9959-566EC23D1345}"/>
            </a:ext>
          </a:extLst>
        </xdr:cNvPr>
        <xdr:cNvSpPr txBox="1">
          <a:spLocks noChangeArrowheads="1"/>
        </xdr:cNvSpPr>
      </xdr:nvSpPr>
      <xdr:spPr bwMode="auto">
        <a:xfrm>
          <a:off x="3187700" y="17297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365" name="Text Box 10">
          <a:extLst>
            <a:ext uri="{FF2B5EF4-FFF2-40B4-BE49-F238E27FC236}">
              <a16:creationId xmlns:a16="http://schemas.microsoft.com/office/drawing/2014/main" id="{1D9CFA23-CB53-9746-99F3-54E86CD2D850}"/>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366" name="Text Box 6">
          <a:extLst>
            <a:ext uri="{FF2B5EF4-FFF2-40B4-BE49-F238E27FC236}">
              <a16:creationId xmlns:a16="http://schemas.microsoft.com/office/drawing/2014/main" id="{92954BB3-0451-944A-B504-371A3BC70FD3}"/>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367" name="Text Box 10">
          <a:extLst>
            <a:ext uri="{FF2B5EF4-FFF2-40B4-BE49-F238E27FC236}">
              <a16:creationId xmlns:a16="http://schemas.microsoft.com/office/drawing/2014/main" id="{9E6B1633-2761-B746-80F4-D77DC16997B8}"/>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368" name="Text Box 6">
          <a:extLst>
            <a:ext uri="{FF2B5EF4-FFF2-40B4-BE49-F238E27FC236}">
              <a16:creationId xmlns:a16="http://schemas.microsoft.com/office/drawing/2014/main" id="{DD1E994D-AFAB-7A43-B4A5-5467B994CC74}"/>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369" name="Text Box 10">
          <a:extLst>
            <a:ext uri="{FF2B5EF4-FFF2-40B4-BE49-F238E27FC236}">
              <a16:creationId xmlns:a16="http://schemas.microsoft.com/office/drawing/2014/main" id="{1E436357-C920-6842-8D4F-BBB73B6B17F3}"/>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370" name="Text Box 6">
          <a:extLst>
            <a:ext uri="{FF2B5EF4-FFF2-40B4-BE49-F238E27FC236}">
              <a16:creationId xmlns:a16="http://schemas.microsoft.com/office/drawing/2014/main" id="{315D472A-DA7E-F840-8369-54052DCEEC3F}"/>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371" name="Text Box 10">
          <a:extLst>
            <a:ext uri="{FF2B5EF4-FFF2-40B4-BE49-F238E27FC236}">
              <a16:creationId xmlns:a16="http://schemas.microsoft.com/office/drawing/2014/main" id="{4944B7F8-ABE9-7C4C-83EC-4EDE4746B65E}"/>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372" name="Text Box 6">
          <a:extLst>
            <a:ext uri="{FF2B5EF4-FFF2-40B4-BE49-F238E27FC236}">
              <a16:creationId xmlns:a16="http://schemas.microsoft.com/office/drawing/2014/main" id="{C86B52C6-12CA-FE4F-8436-3A13CDD25D97}"/>
            </a:ext>
          </a:extLst>
        </xdr:cNvPr>
        <xdr:cNvSpPr txBox="1">
          <a:spLocks noChangeArrowheads="1"/>
        </xdr:cNvSpPr>
      </xdr:nvSpPr>
      <xdr:spPr bwMode="auto">
        <a:xfrm>
          <a:off x="3187700" y="17297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373" name="Text Box 10">
          <a:extLst>
            <a:ext uri="{FF2B5EF4-FFF2-40B4-BE49-F238E27FC236}">
              <a16:creationId xmlns:a16="http://schemas.microsoft.com/office/drawing/2014/main" id="{A865EB7F-2245-B44F-9A99-A2C13DAA53D2}"/>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66700"/>
    <xdr:sp macro="" textlink="">
      <xdr:nvSpPr>
        <xdr:cNvPr id="3374" name="Text Box 6">
          <a:extLst>
            <a:ext uri="{FF2B5EF4-FFF2-40B4-BE49-F238E27FC236}">
              <a16:creationId xmlns:a16="http://schemas.microsoft.com/office/drawing/2014/main" id="{869A94F6-3F3C-DC40-A25F-CA5243BEE0A3}"/>
            </a:ext>
          </a:extLst>
        </xdr:cNvPr>
        <xdr:cNvSpPr txBox="1">
          <a:spLocks noChangeArrowheads="1"/>
        </xdr:cNvSpPr>
      </xdr:nvSpPr>
      <xdr:spPr bwMode="auto">
        <a:xfrm>
          <a:off x="3187700" y="17297400"/>
          <a:ext cx="0" cy="2667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66700"/>
    <xdr:sp macro="" textlink="">
      <xdr:nvSpPr>
        <xdr:cNvPr id="3375" name="Text Box 10">
          <a:extLst>
            <a:ext uri="{FF2B5EF4-FFF2-40B4-BE49-F238E27FC236}">
              <a16:creationId xmlns:a16="http://schemas.microsoft.com/office/drawing/2014/main" id="{79A2182B-A3F9-D446-92C9-21E4871B1850}"/>
            </a:ext>
          </a:extLst>
        </xdr:cNvPr>
        <xdr:cNvSpPr txBox="1">
          <a:spLocks noChangeArrowheads="1"/>
        </xdr:cNvSpPr>
      </xdr:nvSpPr>
      <xdr:spPr bwMode="auto">
        <a:xfrm>
          <a:off x="3187700" y="17348200"/>
          <a:ext cx="0" cy="2667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66700"/>
    <xdr:sp macro="" textlink="">
      <xdr:nvSpPr>
        <xdr:cNvPr id="3376" name="Text Box 6">
          <a:extLst>
            <a:ext uri="{FF2B5EF4-FFF2-40B4-BE49-F238E27FC236}">
              <a16:creationId xmlns:a16="http://schemas.microsoft.com/office/drawing/2014/main" id="{184C9298-582B-4F4C-AB38-2E5B3271DE17}"/>
            </a:ext>
          </a:extLst>
        </xdr:cNvPr>
        <xdr:cNvSpPr txBox="1">
          <a:spLocks noChangeArrowheads="1"/>
        </xdr:cNvSpPr>
      </xdr:nvSpPr>
      <xdr:spPr bwMode="auto">
        <a:xfrm>
          <a:off x="3187700" y="17348200"/>
          <a:ext cx="0" cy="2667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66700"/>
    <xdr:sp macro="" textlink="">
      <xdr:nvSpPr>
        <xdr:cNvPr id="3377" name="Text Box 10">
          <a:extLst>
            <a:ext uri="{FF2B5EF4-FFF2-40B4-BE49-F238E27FC236}">
              <a16:creationId xmlns:a16="http://schemas.microsoft.com/office/drawing/2014/main" id="{5B7BE9D5-5C1A-154D-B26A-C8E9CB82F5ED}"/>
            </a:ext>
          </a:extLst>
        </xdr:cNvPr>
        <xdr:cNvSpPr txBox="1">
          <a:spLocks noChangeArrowheads="1"/>
        </xdr:cNvSpPr>
      </xdr:nvSpPr>
      <xdr:spPr bwMode="auto">
        <a:xfrm>
          <a:off x="3187700" y="17348200"/>
          <a:ext cx="0" cy="2667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378" name="Text Box 6">
          <a:extLst>
            <a:ext uri="{FF2B5EF4-FFF2-40B4-BE49-F238E27FC236}">
              <a16:creationId xmlns:a16="http://schemas.microsoft.com/office/drawing/2014/main" id="{1380E3E6-4EF6-274D-93E9-6BA4B08926CF}"/>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379" name="Text Box 10">
          <a:extLst>
            <a:ext uri="{FF2B5EF4-FFF2-40B4-BE49-F238E27FC236}">
              <a16:creationId xmlns:a16="http://schemas.microsoft.com/office/drawing/2014/main" id="{F79B1B1E-7C63-1B47-8C06-657074297CB1}"/>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380" name="Text Box 6">
          <a:extLst>
            <a:ext uri="{FF2B5EF4-FFF2-40B4-BE49-F238E27FC236}">
              <a16:creationId xmlns:a16="http://schemas.microsoft.com/office/drawing/2014/main" id="{11A4AA5F-A6C1-484D-B394-59B23483A89E}"/>
            </a:ext>
          </a:extLst>
        </xdr:cNvPr>
        <xdr:cNvSpPr txBox="1">
          <a:spLocks noChangeArrowheads="1"/>
        </xdr:cNvSpPr>
      </xdr:nvSpPr>
      <xdr:spPr bwMode="auto">
        <a:xfrm>
          <a:off x="3187700" y="17297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381" name="Text Box 10">
          <a:extLst>
            <a:ext uri="{FF2B5EF4-FFF2-40B4-BE49-F238E27FC236}">
              <a16:creationId xmlns:a16="http://schemas.microsoft.com/office/drawing/2014/main" id="{3CD49C9B-DB68-544C-A8D5-78EB6CFBC2FA}"/>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382" name="Text Box 6">
          <a:extLst>
            <a:ext uri="{FF2B5EF4-FFF2-40B4-BE49-F238E27FC236}">
              <a16:creationId xmlns:a16="http://schemas.microsoft.com/office/drawing/2014/main" id="{537A6BF1-6E17-0B43-BF65-8247AA200956}"/>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383" name="Text Box 10">
          <a:extLst>
            <a:ext uri="{FF2B5EF4-FFF2-40B4-BE49-F238E27FC236}">
              <a16:creationId xmlns:a16="http://schemas.microsoft.com/office/drawing/2014/main" id="{B13A5B75-7B49-324D-840F-BAC64898C7A5}"/>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384" name="Text Box 6">
          <a:extLst>
            <a:ext uri="{FF2B5EF4-FFF2-40B4-BE49-F238E27FC236}">
              <a16:creationId xmlns:a16="http://schemas.microsoft.com/office/drawing/2014/main" id="{41042EE1-2F91-A24D-8275-DA384F995DEF}"/>
            </a:ext>
          </a:extLst>
        </xdr:cNvPr>
        <xdr:cNvSpPr txBox="1">
          <a:spLocks noChangeArrowheads="1"/>
        </xdr:cNvSpPr>
      </xdr:nvSpPr>
      <xdr:spPr bwMode="auto">
        <a:xfrm>
          <a:off x="3187700" y="17297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385" name="Text Box 10">
          <a:extLst>
            <a:ext uri="{FF2B5EF4-FFF2-40B4-BE49-F238E27FC236}">
              <a16:creationId xmlns:a16="http://schemas.microsoft.com/office/drawing/2014/main" id="{5D086453-EC8D-9E46-B870-6209C0EB0CA1}"/>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386" name="Text Box 6">
          <a:extLst>
            <a:ext uri="{FF2B5EF4-FFF2-40B4-BE49-F238E27FC236}">
              <a16:creationId xmlns:a16="http://schemas.microsoft.com/office/drawing/2014/main" id="{C55076F7-FB5D-F542-A654-9F18DA08736C}"/>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387" name="Text Box 10">
          <a:extLst>
            <a:ext uri="{FF2B5EF4-FFF2-40B4-BE49-F238E27FC236}">
              <a16:creationId xmlns:a16="http://schemas.microsoft.com/office/drawing/2014/main" id="{14738941-4C4A-C041-AC31-124BF485FE72}"/>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388" name="Text Box 6">
          <a:extLst>
            <a:ext uri="{FF2B5EF4-FFF2-40B4-BE49-F238E27FC236}">
              <a16:creationId xmlns:a16="http://schemas.microsoft.com/office/drawing/2014/main" id="{76A66277-3C49-654F-8CBF-3B6D3C4A4CD8}"/>
            </a:ext>
          </a:extLst>
        </xdr:cNvPr>
        <xdr:cNvSpPr txBox="1">
          <a:spLocks noChangeArrowheads="1"/>
        </xdr:cNvSpPr>
      </xdr:nvSpPr>
      <xdr:spPr bwMode="auto">
        <a:xfrm>
          <a:off x="3187700" y="17297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389" name="Text Box 10">
          <a:extLst>
            <a:ext uri="{FF2B5EF4-FFF2-40B4-BE49-F238E27FC236}">
              <a16:creationId xmlns:a16="http://schemas.microsoft.com/office/drawing/2014/main" id="{884681D7-6AC1-0847-8D45-44BE1CA6B55A}"/>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390" name="Text Box 6">
          <a:extLst>
            <a:ext uri="{FF2B5EF4-FFF2-40B4-BE49-F238E27FC236}">
              <a16:creationId xmlns:a16="http://schemas.microsoft.com/office/drawing/2014/main" id="{9804F20F-E140-9046-BAC7-1C7C56F743B2}"/>
            </a:ext>
          </a:extLst>
        </xdr:cNvPr>
        <xdr:cNvSpPr txBox="1">
          <a:spLocks noChangeArrowheads="1"/>
        </xdr:cNvSpPr>
      </xdr:nvSpPr>
      <xdr:spPr bwMode="auto">
        <a:xfrm>
          <a:off x="3187700" y="17297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391" name="Text Box 10">
          <a:extLst>
            <a:ext uri="{FF2B5EF4-FFF2-40B4-BE49-F238E27FC236}">
              <a16:creationId xmlns:a16="http://schemas.microsoft.com/office/drawing/2014/main" id="{7CD10699-64B6-034D-9215-8E7B76B2A14F}"/>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392" name="Text Box 6">
          <a:extLst>
            <a:ext uri="{FF2B5EF4-FFF2-40B4-BE49-F238E27FC236}">
              <a16:creationId xmlns:a16="http://schemas.microsoft.com/office/drawing/2014/main" id="{63EB234F-4798-1748-88F4-9834C9050FAA}"/>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393" name="Text Box 10">
          <a:extLst>
            <a:ext uri="{FF2B5EF4-FFF2-40B4-BE49-F238E27FC236}">
              <a16:creationId xmlns:a16="http://schemas.microsoft.com/office/drawing/2014/main" id="{D92E7C64-C39D-AE4F-8FCB-E1ECD03EB57F}"/>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394" name="Text Box 6">
          <a:extLst>
            <a:ext uri="{FF2B5EF4-FFF2-40B4-BE49-F238E27FC236}">
              <a16:creationId xmlns:a16="http://schemas.microsoft.com/office/drawing/2014/main" id="{E477DAB9-F4E9-0841-B7C3-B6C50A0C12E8}"/>
            </a:ext>
          </a:extLst>
        </xdr:cNvPr>
        <xdr:cNvSpPr txBox="1">
          <a:spLocks noChangeArrowheads="1"/>
        </xdr:cNvSpPr>
      </xdr:nvSpPr>
      <xdr:spPr bwMode="auto">
        <a:xfrm>
          <a:off x="3187700" y="17297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395" name="Text Box 10">
          <a:extLst>
            <a:ext uri="{FF2B5EF4-FFF2-40B4-BE49-F238E27FC236}">
              <a16:creationId xmlns:a16="http://schemas.microsoft.com/office/drawing/2014/main" id="{166EC17C-3828-144A-9569-D43F504C2A05}"/>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396" name="Text Box 6">
          <a:extLst>
            <a:ext uri="{FF2B5EF4-FFF2-40B4-BE49-F238E27FC236}">
              <a16:creationId xmlns:a16="http://schemas.microsoft.com/office/drawing/2014/main" id="{A25862A0-515F-DD4C-B348-2D0B0251D68C}"/>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397" name="Text Box 10">
          <a:extLst>
            <a:ext uri="{FF2B5EF4-FFF2-40B4-BE49-F238E27FC236}">
              <a16:creationId xmlns:a16="http://schemas.microsoft.com/office/drawing/2014/main" id="{393737AD-9F43-7545-9B01-60539D1811EA}"/>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398" name="Text Box 6">
          <a:extLst>
            <a:ext uri="{FF2B5EF4-FFF2-40B4-BE49-F238E27FC236}">
              <a16:creationId xmlns:a16="http://schemas.microsoft.com/office/drawing/2014/main" id="{80E38DDD-E12F-7A43-BF23-BDE5D30D3CEE}"/>
            </a:ext>
          </a:extLst>
        </xdr:cNvPr>
        <xdr:cNvSpPr txBox="1">
          <a:spLocks noChangeArrowheads="1"/>
        </xdr:cNvSpPr>
      </xdr:nvSpPr>
      <xdr:spPr bwMode="auto">
        <a:xfrm>
          <a:off x="3187700" y="17297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399" name="Text Box 10">
          <a:extLst>
            <a:ext uri="{FF2B5EF4-FFF2-40B4-BE49-F238E27FC236}">
              <a16:creationId xmlns:a16="http://schemas.microsoft.com/office/drawing/2014/main" id="{7637E88A-5C34-5D4C-A910-2D7145B56442}"/>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400" name="Text Box 6">
          <a:extLst>
            <a:ext uri="{FF2B5EF4-FFF2-40B4-BE49-F238E27FC236}">
              <a16:creationId xmlns:a16="http://schemas.microsoft.com/office/drawing/2014/main" id="{C4D4F3EB-F5A6-1E4B-8ACD-578BDC76DDE8}"/>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401" name="Text Box 10">
          <a:extLst>
            <a:ext uri="{FF2B5EF4-FFF2-40B4-BE49-F238E27FC236}">
              <a16:creationId xmlns:a16="http://schemas.microsoft.com/office/drawing/2014/main" id="{F6B3EFA4-1CB1-9A4A-90CB-D07FB4A56AA0}"/>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402" name="Text Box 6">
          <a:extLst>
            <a:ext uri="{FF2B5EF4-FFF2-40B4-BE49-F238E27FC236}">
              <a16:creationId xmlns:a16="http://schemas.microsoft.com/office/drawing/2014/main" id="{5B9F07D3-7378-9940-B5DC-1D6033893A71}"/>
            </a:ext>
          </a:extLst>
        </xdr:cNvPr>
        <xdr:cNvSpPr txBox="1">
          <a:spLocks noChangeArrowheads="1"/>
        </xdr:cNvSpPr>
      </xdr:nvSpPr>
      <xdr:spPr bwMode="auto">
        <a:xfrm>
          <a:off x="3187700" y="17297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403" name="Text Box 10">
          <a:extLst>
            <a:ext uri="{FF2B5EF4-FFF2-40B4-BE49-F238E27FC236}">
              <a16:creationId xmlns:a16="http://schemas.microsoft.com/office/drawing/2014/main" id="{B2202978-3F38-1844-B912-8E4A39972E61}"/>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404" name="Text Box 6">
          <a:extLst>
            <a:ext uri="{FF2B5EF4-FFF2-40B4-BE49-F238E27FC236}">
              <a16:creationId xmlns:a16="http://schemas.microsoft.com/office/drawing/2014/main" id="{9C448A10-C1FA-9F4C-9237-AE87D4D8EDD2}"/>
            </a:ext>
          </a:extLst>
        </xdr:cNvPr>
        <xdr:cNvSpPr txBox="1">
          <a:spLocks noChangeArrowheads="1"/>
        </xdr:cNvSpPr>
      </xdr:nvSpPr>
      <xdr:spPr bwMode="auto">
        <a:xfrm>
          <a:off x="3187700" y="17297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405" name="Text Box 10">
          <a:extLst>
            <a:ext uri="{FF2B5EF4-FFF2-40B4-BE49-F238E27FC236}">
              <a16:creationId xmlns:a16="http://schemas.microsoft.com/office/drawing/2014/main" id="{6A21CBD5-86CA-7841-A705-713CA5AEDCA7}"/>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406" name="Text Box 6">
          <a:extLst>
            <a:ext uri="{FF2B5EF4-FFF2-40B4-BE49-F238E27FC236}">
              <a16:creationId xmlns:a16="http://schemas.microsoft.com/office/drawing/2014/main" id="{A3E4855C-9DEF-0D46-AF80-E6A4AF369615}"/>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407" name="Text Box 10">
          <a:extLst>
            <a:ext uri="{FF2B5EF4-FFF2-40B4-BE49-F238E27FC236}">
              <a16:creationId xmlns:a16="http://schemas.microsoft.com/office/drawing/2014/main" id="{0B1A3555-655D-034A-9FFB-496C4261F329}"/>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408" name="Text Box 6">
          <a:extLst>
            <a:ext uri="{FF2B5EF4-FFF2-40B4-BE49-F238E27FC236}">
              <a16:creationId xmlns:a16="http://schemas.microsoft.com/office/drawing/2014/main" id="{14436ACF-BD35-9E46-A49C-04D698907E7E}"/>
            </a:ext>
          </a:extLst>
        </xdr:cNvPr>
        <xdr:cNvSpPr txBox="1">
          <a:spLocks noChangeArrowheads="1"/>
        </xdr:cNvSpPr>
      </xdr:nvSpPr>
      <xdr:spPr bwMode="auto">
        <a:xfrm>
          <a:off x="3187700" y="17297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409" name="Text Box 10">
          <a:extLst>
            <a:ext uri="{FF2B5EF4-FFF2-40B4-BE49-F238E27FC236}">
              <a16:creationId xmlns:a16="http://schemas.microsoft.com/office/drawing/2014/main" id="{AF07CBF3-2BF4-F945-9088-2540357AA344}"/>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660400</xdr:colOff>
      <xdr:row>43</xdr:row>
      <xdr:rowOff>152400</xdr:rowOff>
    </xdr:from>
    <xdr:ext cx="0" cy="292100"/>
    <xdr:sp macro="" textlink="">
      <xdr:nvSpPr>
        <xdr:cNvPr id="3410" name="Text Box 6">
          <a:extLst>
            <a:ext uri="{FF2B5EF4-FFF2-40B4-BE49-F238E27FC236}">
              <a16:creationId xmlns:a16="http://schemas.microsoft.com/office/drawing/2014/main" id="{3F1257B7-493D-404B-8184-0210B2EABBC8}"/>
            </a:ext>
          </a:extLst>
        </xdr:cNvPr>
        <xdr:cNvSpPr txBox="1">
          <a:spLocks noChangeArrowheads="1"/>
        </xdr:cNvSpPr>
      </xdr:nvSpPr>
      <xdr:spPr bwMode="auto">
        <a:xfrm>
          <a:off x="32385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411" name="Text Box 10">
          <a:extLst>
            <a:ext uri="{FF2B5EF4-FFF2-40B4-BE49-F238E27FC236}">
              <a16:creationId xmlns:a16="http://schemas.microsoft.com/office/drawing/2014/main" id="{0AD33A03-11C2-8648-BE75-E8DE0D2EFB87}"/>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412" name="Text Box 6">
          <a:extLst>
            <a:ext uri="{FF2B5EF4-FFF2-40B4-BE49-F238E27FC236}">
              <a16:creationId xmlns:a16="http://schemas.microsoft.com/office/drawing/2014/main" id="{1A1513B7-64B3-F24A-9D7A-F7E0909557F2}"/>
            </a:ext>
          </a:extLst>
        </xdr:cNvPr>
        <xdr:cNvSpPr txBox="1">
          <a:spLocks noChangeArrowheads="1"/>
        </xdr:cNvSpPr>
      </xdr:nvSpPr>
      <xdr:spPr bwMode="auto">
        <a:xfrm>
          <a:off x="3187700" y="17297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413" name="Text Box 10">
          <a:extLst>
            <a:ext uri="{FF2B5EF4-FFF2-40B4-BE49-F238E27FC236}">
              <a16:creationId xmlns:a16="http://schemas.microsoft.com/office/drawing/2014/main" id="{EC7538D3-CB8E-5248-A24D-B192957246A3}"/>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414" name="Text Box 6">
          <a:extLst>
            <a:ext uri="{FF2B5EF4-FFF2-40B4-BE49-F238E27FC236}">
              <a16:creationId xmlns:a16="http://schemas.microsoft.com/office/drawing/2014/main" id="{7C2C6418-2879-A649-A1CE-E9521D8C7803}"/>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415" name="Text Box 10">
          <a:extLst>
            <a:ext uri="{FF2B5EF4-FFF2-40B4-BE49-F238E27FC236}">
              <a16:creationId xmlns:a16="http://schemas.microsoft.com/office/drawing/2014/main" id="{76A0D7B0-3EFA-4445-B2C6-8823037236B6}"/>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416" name="Text Box 6">
          <a:extLst>
            <a:ext uri="{FF2B5EF4-FFF2-40B4-BE49-F238E27FC236}">
              <a16:creationId xmlns:a16="http://schemas.microsoft.com/office/drawing/2014/main" id="{6ACA74F8-3492-9E47-864C-B5849E68A043}"/>
            </a:ext>
          </a:extLst>
        </xdr:cNvPr>
        <xdr:cNvSpPr txBox="1">
          <a:spLocks noChangeArrowheads="1"/>
        </xdr:cNvSpPr>
      </xdr:nvSpPr>
      <xdr:spPr bwMode="auto">
        <a:xfrm>
          <a:off x="3187700" y="17297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417" name="Text Box 10">
          <a:extLst>
            <a:ext uri="{FF2B5EF4-FFF2-40B4-BE49-F238E27FC236}">
              <a16:creationId xmlns:a16="http://schemas.microsoft.com/office/drawing/2014/main" id="{1E3F3BD0-82CC-A54F-BB45-08ABBE08D47F}"/>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418" name="Text Box 6">
          <a:extLst>
            <a:ext uri="{FF2B5EF4-FFF2-40B4-BE49-F238E27FC236}">
              <a16:creationId xmlns:a16="http://schemas.microsoft.com/office/drawing/2014/main" id="{6BD8352C-CD68-F545-ACE3-7F8C36788E12}"/>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419" name="Text Box 10">
          <a:extLst>
            <a:ext uri="{FF2B5EF4-FFF2-40B4-BE49-F238E27FC236}">
              <a16:creationId xmlns:a16="http://schemas.microsoft.com/office/drawing/2014/main" id="{2AC56FF5-CC7A-1D48-ACBE-E35EFF311085}"/>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420" name="Text Box 6">
          <a:extLst>
            <a:ext uri="{FF2B5EF4-FFF2-40B4-BE49-F238E27FC236}">
              <a16:creationId xmlns:a16="http://schemas.microsoft.com/office/drawing/2014/main" id="{2871005B-DA4F-9B4F-B525-EDCBFA060FC5}"/>
            </a:ext>
          </a:extLst>
        </xdr:cNvPr>
        <xdr:cNvSpPr txBox="1">
          <a:spLocks noChangeArrowheads="1"/>
        </xdr:cNvSpPr>
      </xdr:nvSpPr>
      <xdr:spPr bwMode="auto">
        <a:xfrm>
          <a:off x="3187700" y="17297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421" name="Text Box 10">
          <a:extLst>
            <a:ext uri="{FF2B5EF4-FFF2-40B4-BE49-F238E27FC236}">
              <a16:creationId xmlns:a16="http://schemas.microsoft.com/office/drawing/2014/main" id="{70EFBD53-475C-B347-8EC5-84563A082A99}"/>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422" name="Text Box 6">
          <a:extLst>
            <a:ext uri="{FF2B5EF4-FFF2-40B4-BE49-F238E27FC236}">
              <a16:creationId xmlns:a16="http://schemas.microsoft.com/office/drawing/2014/main" id="{CE1EBCF2-8621-7D46-8EEE-F971A8FC0B75}"/>
            </a:ext>
          </a:extLst>
        </xdr:cNvPr>
        <xdr:cNvSpPr txBox="1">
          <a:spLocks noChangeArrowheads="1"/>
        </xdr:cNvSpPr>
      </xdr:nvSpPr>
      <xdr:spPr bwMode="auto">
        <a:xfrm>
          <a:off x="3187700" y="17297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423" name="Text Box 10">
          <a:extLst>
            <a:ext uri="{FF2B5EF4-FFF2-40B4-BE49-F238E27FC236}">
              <a16:creationId xmlns:a16="http://schemas.microsoft.com/office/drawing/2014/main" id="{C69DF81D-7F6F-A64A-8949-DF093FC558BB}"/>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424" name="Text Box 6">
          <a:extLst>
            <a:ext uri="{FF2B5EF4-FFF2-40B4-BE49-F238E27FC236}">
              <a16:creationId xmlns:a16="http://schemas.microsoft.com/office/drawing/2014/main" id="{E8E64CD3-17F4-EA47-B9E3-800B0CC8519B}"/>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425" name="Text Box 10">
          <a:extLst>
            <a:ext uri="{FF2B5EF4-FFF2-40B4-BE49-F238E27FC236}">
              <a16:creationId xmlns:a16="http://schemas.microsoft.com/office/drawing/2014/main" id="{6F3329B8-D67F-854B-A08F-45C2400EB1FE}"/>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426" name="Text Box 6">
          <a:extLst>
            <a:ext uri="{FF2B5EF4-FFF2-40B4-BE49-F238E27FC236}">
              <a16:creationId xmlns:a16="http://schemas.microsoft.com/office/drawing/2014/main" id="{C5271006-BA59-E245-87D1-FBC6BBEF2824}"/>
            </a:ext>
          </a:extLst>
        </xdr:cNvPr>
        <xdr:cNvSpPr txBox="1">
          <a:spLocks noChangeArrowheads="1"/>
        </xdr:cNvSpPr>
      </xdr:nvSpPr>
      <xdr:spPr bwMode="auto">
        <a:xfrm>
          <a:off x="3187700" y="17297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427" name="Text Box 10">
          <a:extLst>
            <a:ext uri="{FF2B5EF4-FFF2-40B4-BE49-F238E27FC236}">
              <a16:creationId xmlns:a16="http://schemas.microsoft.com/office/drawing/2014/main" id="{7E101F11-23A3-7546-A47E-F22BCAD26F23}"/>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428" name="Text Box 6">
          <a:extLst>
            <a:ext uri="{FF2B5EF4-FFF2-40B4-BE49-F238E27FC236}">
              <a16:creationId xmlns:a16="http://schemas.microsoft.com/office/drawing/2014/main" id="{3BBEC43A-542A-B946-95F1-EFD880C537BF}"/>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429" name="Text Box 10">
          <a:extLst>
            <a:ext uri="{FF2B5EF4-FFF2-40B4-BE49-F238E27FC236}">
              <a16:creationId xmlns:a16="http://schemas.microsoft.com/office/drawing/2014/main" id="{F5944DF1-C4EA-C147-8895-4C7E8669EE83}"/>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430" name="Text Box 6">
          <a:extLst>
            <a:ext uri="{FF2B5EF4-FFF2-40B4-BE49-F238E27FC236}">
              <a16:creationId xmlns:a16="http://schemas.microsoft.com/office/drawing/2014/main" id="{C81D865C-CA21-4843-8315-8589DF44CE3C}"/>
            </a:ext>
          </a:extLst>
        </xdr:cNvPr>
        <xdr:cNvSpPr txBox="1">
          <a:spLocks noChangeArrowheads="1"/>
        </xdr:cNvSpPr>
      </xdr:nvSpPr>
      <xdr:spPr bwMode="auto">
        <a:xfrm>
          <a:off x="3187700" y="17297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431" name="Text Box 10">
          <a:extLst>
            <a:ext uri="{FF2B5EF4-FFF2-40B4-BE49-F238E27FC236}">
              <a16:creationId xmlns:a16="http://schemas.microsoft.com/office/drawing/2014/main" id="{5AD119B2-CD61-B24B-AA5D-6159D8C587F0}"/>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432" name="Text Box 6">
          <a:extLst>
            <a:ext uri="{FF2B5EF4-FFF2-40B4-BE49-F238E27FC236}">
              <a16:creationId xmlns:a16="http://schemas.microsoft.com/office/drawing/2014/main" id="{809C78B4-235A-1F49-AE8D-217FD74AF2DD}"/>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433" name="Text Box 10">
          <a:extLst>
            <a:ext uri="{FF2B5EF4-FFF2-40B4-BE49-F238E27FC236}">
              <a16:creationId xmlns:a16="http://schemas.microsoft.com/office/drawing/2014/main" id="{CCB3F2A1-7C5E-524B-A4B0-DB94F44CF003}"/>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434" name="Text Box 6">
          <a:extLst>
            <a:ext uri="{FF2B5EF4-FFF2-40B4-BE49-F238E27FC236}">
              <a16:creationId xmlns:a16="http://schemas.microsoft.com/office/drawing/2014/main" id="{42EC08DC-48A9-F345-966E-C5CFAD3CC58F}"/>
            </a:ext>
          </a:extLst>
        </xdr:cNvPr>
        <xdr:cNvSpPr txBox="1">
          <a:spLocks noChangeArrowheads="1"/>
        </xdr:cNvSpPr>
      </xdr:nvSpPr>
      <xdr:spPr bwMode="auto">
        <a:xfrm>
          <a:off x="3187700" y="17297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435" name="Text Box 10">
          <a:extLst>
            <a:ext uri="{FF2B5EF4-FFF2-40B4-BE49-F238E27FC236}">
              <a16:creationId xmlns:a16="http://schemas.microsoft.com/office/drawing/2014/main" id="{6AE62284-DF85-FB4F-B62F-4FC2F91B4299}"/>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436" name="Text Box 6">
          <a:extLst>
            <a:ext uri="{FF2B5EF4-FFF2-40B4-BE49-F238E27FC236}">
              <a16:creationId xmlns:a16="http://schemas.microsoft.com/office/drawing/2014/main" id="{40787978-8E00-C44D-AED9-570B4A8D2B52}"/>
            </a:ext>
          </a:extLst>
        </xdr:cNvPr>
        <xdr:cNvSpPr txBox="1">
          <a:spLocks noChangeArrowheads="1"/>
        </xdr:cNvSpPr>
      </xdr:nvSpPr>
      <xdr:spPr bwMode="auto">
        <a:xfrm>
          <a:off x="3187700" y="17297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437" name="Text Box 10">
          <a:extLst>
            <a:ext uri="{FF2B5EF4-FFF2-40B4-BE49-F238E27FC236}">
              <a16:creationId xmlns:a16="http://schemas.microsoft.com/office/drawing/2014/main" id="{06D48041-D6A1-794A-B1BF-163A5CDA26E8}"/>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438" name="Text Box 6">
          <a:extLst>
            <a:ext uri="{FF2B5EF4-FFF2-40B4-BE49-F238E27FC236}">
              <a16:creationId xmlns:a16="http://schemas.microsoft.com/office/drawing/2014/main" id="{71BCF820-E8B7-294F-B2D7-3461A75ADDF3}"/>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439" name="Text Box 10">
          <a:extLst>
            <a:ext uri="{FF2B5EF4-FFF2-40B4-BE49-F238E27FC236}">
              <a16:creationId xmlns:a16="http://schemas.microsoft.com/office/drawing/2014/main" id="{1F7653C3-5C5E-0D4F-A613-3D656B8E3960}"/>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440" name="Text Box 6">
          <a:extLst>
            <a:ext uri="{FF2B5EF4-FFF2-40B4-BE49-F238E27FC236}">
              <a16:creationId xmlns:a16="http://schemas.microsoft.com/office/drawing/2014/main" id="{D888A6FD-3893-A14D-B6FD-93162565DBEF}"/>
            </a:ext>
          </a:extLst>
        </xdr:cNvPr>
        <xdr:cNvSpPr txBox="1">
          <a:spLocks noChangeArrowheads="1"/>
        </xdr:cNvSpPr>
      </xdr:nvSpPr>
      <xdr:spPr bwMode="auto">
        <a:xfrm>
          <a:off x="3187700" y="17297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441" name="Text Box 10">
          <a:extLst>
            <a:ext uri="{FF2B5EF4-FFF2-40B4-BE49-F238E27FC236}">
              <a16:creationId xmlns:a16="http://schemas.microsoft.com/office/drawing/2014/main" id="{808F12E2-05DF-404B-B884-A470AA365B10}"/>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66700"/>
    <xdr:sp macro="" textlink="">
      <xdr:nvSpPr>
        <xdr:cNvPr id="3442" name="Text Box 6">
          <a:extLst>
            <a:ext uri="{FF2B5EF4-FFF2-40B4-BE49-F238E27FC236}">
              <a16:creationId xmlns:a16="http://schemas.microsoft.com/office/drawing/2014/main" id="{BF5CE82D-8F72-D949-8393-9367D8D8BBFC}"/>
            </a:ext>
          </a:extLst>
        </xdr:cNvPr>
        <xdr:cNvSpPr txBox="1">
          <a:spLocks noChangeArrowheads="1"/>
        </xdr:cNvSpPr>
      </xdr:nvSpPr>
      <xdr:spPr bwMode="auto">
        <a:xfrm>
          <a:off x="3187700" y="17297400"/>
          <a:ext cx="0" cy="2667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66700"/>
    <xdr:sp macro="" textlink="">
      <xdr:nvSpPr>
        <xdr:cNvPr id="3443" name="Text Box 10">
          <a:extLst>
            <a:ext uri="{FF2B5EF4-FFF2-40B4-BE49-F238E27FC236}">
              <a16:creationId xmlns:a16="http://schemas.microsoft.com/office/drawing/2014/main" id="{DD6A5A31-C992-5145-A6AA-07133F125691}"/>
            </a:ext>
          </a:extLst>
        </xdr:cNvPr>
        <xdr:cNvSpPr txBox="1">
          <a:spLocks noChangeArrowheads="1"/>
        </xdr:cNvSpPr>
      </xdr:nvSpPr>
      <xdr:spPr bwMode="auto">
        <a:xfrm>
          <a:off x="3187700" y="17348200"/>
          <a:ext cx="0" cy="2667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66700"/>
    <xdr:sp macro="" textlink="">
      <xdr:nvSpPr>
        <xdr:cNvPr id="3444" name="Text Box 6">
          <a:extLst>
            <a:ext uri="{FF2B5EF4-FFF2-40B4-BE49-F238E27FC236}">
              <a16:creationId xmlns:a16="http://schemas.microsoft.com/office/drawing/2014/main" id="{1E35B9B8-0213-0041-B4DC-1419ED3D88D4}"/>
            </a:ext>
          </a:extLst>
        </xdr:cNvPr>
        <xdr:cNvSpPr txBox="1">
          <a:spLocks noChangeArrowheads="1"/>
        </xdr:cNvSpPr>
      </xdr:nvSpPr>
      <xdr:spPr bwMode="auto">
        <a:xfrm>
          <a:off x="3187700" y="17348200"/>
          <a:ext cx="0" cy="2667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66700"/>
    <xdr:sp macro="" textlink="">
      <xdr:nvSpPr>
        <xdr:cNvPr id="3445" name="Text Box 10">
          <a:extLst>
            <a:ext uri="{FF2B5EF4-FFF2-40B4-BE49-F238E27FC236}">
              <a16:creationId xmlns:a16="http://schemas.microsoft.com/office/drawing/2014/main" id="{DF78E3D8-5A10-D248-B8E2-0E22F6174181}"/>
            </a:ext>
          </a:extLst>
        </xdr:cNvPr>
        <xdr:cNvSpPr txBox="1">
          <a:spLocks noChangeArrowheads="1"/>
        </xdr:cNvSpPr>
      </xdr:nvSpPr>
      <xdr:spPr bwMode="auto">
        <a:xfrm>
          <a:off x="3187700" y="17348200"/>
          <a:ext cx="0" cy="2667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446" name="Text Box 6">
          <a:extLst>
            <a:ext uri="{FF2B5EF4-FFF2-40B4-BE49-F238E27FC236}">
              <a16:creationId xmlns:a16="http://schemas.microsoft.com/office/drawing/2014/main" id="{73B4720B-0C17-8949-862D-878F9D8220FA}"/>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447" name="Text Box 10">
          <a:extLst>
            <a:ext uri="{FF2B5EF4-FFF2-40B4-BE49-F238E27FC236}">
              <a16:creationId xmlns:a16="http://schemas.microsoft.com/office/drawing/2014/main" id="{7E7469D6-AB9F-F64A-91F6-D31B44D94B4E}"/>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448" name="Text Box 6">
          <a:extLst>
            <a:ext uri="{FF2B5EF4-FFF2-40B4-BE49-F238E27FC236}">
              <a16:creationId xmlns:a16="http://schemas.microsoft.com/office/drawing/2014/main" id="{0D1FFDC8-E3D3-8847-A098-E52C1FDF5139}"/>
            </a:ext>
          </a:extLst>
        </xdr:cNvPr>
        <xdr:cNvSpPr txBox="1">
          <a:spLocks noChangeArrowheads="1"/>
        </xdr:cNvSpPr>
      </xdr:nvSpPr>
      <xdr:spPr bwMode="auto">
        <a:xfrm>
          <a:off x="3187700" y="17297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449" name="Text Box 10">
          <a:extLst>
            <a:ext uri="{FF2B5EF4-FFF2-40B4-BE49-F238E27FC236}">
              <a16:creationId xmlns:a16="http://schemas.microsoft.com/office/drawing/2014/main" id="{4AEB884B-6DFE-8B44-9704-466D113428B5}"/>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450" name="Text Box 6">
          <a:extLst>
            <a:ext uri="{FF2B5EF4-FFF2-40B4-BE49-F238E27FC236}">
              <a16:creationId xmlns:a16="http://schemas.microsoft.com/office/drawing/2014/main" id="{D67561F0-06FF-4E42-8170-61A0D4F8DA81}"/>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451" name="Text Box 10">
          <a:extLst>
            <a:ext uri="{FF2B5EF4-FFF2-40B4-BE49-F238E27FC236}">
              <a16:creationId xmlns:a16="http://schemas.microsoft.com/office/drawing/2014/main" id="{A0553AA2-4120-EF42-818F-BD8222296C1E}"/>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452" name="Text Box 6">
          <a:extLst>
            <a:ext uri="{FF2B5EF4-FFF2-40B4-BE49-F238E27FC236}">
              <a16:creationId xmlns:a16="http://schemas.microsoft.com/office/drawing/2014/main" id="{CA04984A-2281-594C-85C6-1086B76924E4}"/>
            </a:ext>
          </a:extLst>
        </xdr:cNvPr>
        <xdr:cNvSpPr txBox="1">
          <a:spLocks noChangeArrowheads="1"/>
        </xdr:cNvSpPr>
      </xdr:nvSpPr>
      <xdr:spPr bwMode="auto">
        <a:xfrm>
          <a:off x="3187700" y="17297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453" name="Text Box 10">
          <a:extLst>
            <a:ext uri="{FF2B5EF4-FFF2-40B4-BE49-F238E27FC236}">
              <a16:creationId xmlns:a16="http://schemas.microsoft.com/office/drawing/2014/main" id="{0836881B-0BE2-1046-9AAB-A980DBAE8E02}"/>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454" name="Text Box 6">
          <a:extLst>
            <a:ext uri="{FF2B5EF4-FFF2-40B4-BE49-F238E27FC236}">
              <a16:creationId xmlns:a16="http://schemas.microsoft.com/office/drawing/2014/main" id="{19E511DC-0F3E-5F4B-A32B-08DE7C684105}"/>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455" name="Text Box 10">
          <a:extLst>
            <a:ext uri="{FF2B5EF4-FFF2-40B4-BE49-F238E27FC236}">
              <a16:creationId xmlns:a16="http://schemas.microsoft.com/office/drawing/2014/main" id="{90211D44-F91A-8146-BE4E-C138D44FD8CD}"/>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456" name="Text Box 6">
          <a:extLst>
            <a:ext uri="{FF2B5EF4-FFF2-40B4-BE49-F238E27FC236}">
              <a16:creationId xmlns:a16="http://schemas.microsoft.com/office/drawing/2014/main" id="{7A4BC919-04DF-464D-94A4-0095C70C8872}"/>
            </a:ext>
          </a:extLst>
        </xdr:cNvPr>
        <xdr:cNvSpPr txBox="1">
          <a:spLocks noChangeArrowheads="1"/>
        </xdr:cNvSpPr>
      </xdr:nvSpPr>
      <xdr:spPr bwMode="auto">
        <a:xfrm>
          <a:off x="3187700" y="17297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457" name="Text Box 10">
          <a:extLst>
            <a:ext uri="{FF2B5EF4-FFF2-40B4-BE49-F238E27FC236}">
              <a16:creationId xmlns:a16="http://schemas.microsoft.com/office/drawing/2014/main" id="{E8299F96-715E-4344-BC85-A10948F92C72}"/>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458" name="Text Box 6">
          <a:extLst>
            <a:ext uri="{FF2B5EF4-FFF2-40B4-BE49-F238E27FC236}">
              <a16:creationId xmlns:a16="http://schemas.microsoft.com/office/drawing/2014/main" id="{AAD8F4B1-0DC0-2F4E-B370-BCCAA4E48554}"/>
            </a:ext>
          </a:extLst>
        </xdr:cNvPr>
        <xdr:cNvSpPr txBox="1">
          <a:spLocks noChangeArrowheads="1"/>
        </xdr:cNvSpPr>
      </xdr:nvSpPr>
      <xdr:spPr bwMode="auto">
        <a:xfrm>
          <a:off x="3187700" y="17297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459" name="Text Box 10">
          <a:extLst>
            <a:ext uri="{FF2B5EF4-FFF2-40B4-BE49-F238E27FC236}">
              <a16:creationId xmlns:a16="http://schemas.microsoft.com/office/drawing/2014/main" id="{815DE8D6-99F2-2446-A738-0D1C8F9BA425}"/>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460" name="Text Box 6">
          <a:extLst>
            <a:ext uri="{FF2B5EF4-FFF2-40B4-BE49-F238E27FC236}">
              <a16:creationId xmlns:a16="http://schemas.microsoft.com/office/drawing/2014/main" id="{F77F0CC0-0A4C-424F-B6A5-4A39000A5A39}"/>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461" name="Text Box 10">
          <a:extLst>
            <a:ext uri="{FF2B5EF4-FFF2-40B4-BE49-F238E27FC236}">
              <a16:creationId xmlns:a16="http://schemas.microsoft.com/office/drawing/2014/main" id="{1DBB72E8-7442-194F-88D3-D0A6F21FFD00}"/>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462" name="Text Box 6">
          <a:extLst>
            <a:ext uri="{FF2B5EF4-FFF2-40B4-BE49-F238E27FC236}">
              <a16:creationId xmlns:a16="http://schemas.microsoft.com/office/drawing/2014/main" id="{DDA66811-E05F-BB4F-B587-8C8EB5A6B076}"/>
            </a:ext>
          </a:extLst>
        </xdr:cNvPr>
        <xdr:cNvSpPr txBox="1">
          <a:spLocks noChangeArrowheads="1"/>
        </xdr:cNvSpPr>
      </xdr:nvSpPr>
      <xdr:spPr bwMode="auto">
        <a:xfrm>
          <a:off x="3187700" y="17297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463" name="Text Box 10">
          <a:extLst>
            <a:ext uri="{FF2B5EF4-FFF2-40B4-BE49-F238E27FC236}">
              <a16:creationId xmlns:a16="http://schemas.microsoft.com/office/drawing/2014/main" id="{BC47CE4D-A06B-AA4A-9A9B-1D0ABC180782}"/>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464" name="Text Box 6">
          <a:extLst>
            <a:ext uri="{FF2B5EF4-FFF2-40B4-BE49-F238E27FC236}">
              <a16:creationId xmlns:a16="http://schemas.microsoft.com/office/drawing/2014/main" id="{CE6F4E14-EB41-6245-9DE1-BCD6FE6BED7D}"/>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465" name="Text Box 10">
          <a:extLst>
            <a:ext uri="{FF2B5EF4-FFF2-40B4-BE49-F238E27FC236}">
              <a16:creationId xmlns:a16="http://schemas.microsoft.com/office/drawing/2014/main" id="{C7A4F155-8A20-0C41-8A30-C66325F7B7F9}"/>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466" name="Text Box 6">
          <a:extLst>
            <a:ext uri="{FF2B5EF4-FFF2-40B4-BE49-F238E27FC236}">
              <a16:creationId xmlns:a16="http://schemas.microsoft.com/office/drawing/2014/main" id="{E78F558B-AEE6-3746-B424-2106E51884A6}"/>
            </a:ext>
          </a:extLst>
        </xdr:cNvPr>
        <xdr:cNvSpPr txBox="1">
          <a:spLocks noChangeArrowheads="1"/>
        </xdr:cNvSpPr>
      </xdr:nvSpPr>
      <xdr:spPr bwMode="auto">
        <a:xfrm>
          <a:off x="3187700" y="17297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467" name="Text Box 10">
          <a:extLst>
            <a:ext uri="{FF2B5EF4-FFF2-40B4-BE49-F238E27FC236}">
              <a16:creationId xmlns:a16="http://schemas.microsoft.com/office/drawing/2014/main" id="{878D6213-245A-0940-9516-AB5D1E3EEDC3}"/>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468" name="Text Box 6">
          <a:extLst>
            <a:ext uri="{FF2B5EF4-FFF2-40B4-BE49-F238E27FC236}">
              <a16:creationId xmlns:a16="http://schemas.microsoft.com/office/drawing/2014/main" id="{C7C8BB30-F93C-1A4D-A451-57CBC3675EC8}"/>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469" name="Text Box 10">
          <a:extLst>
            <a:ext uri="{FF2B5EF4-FFF2-40B4-BE49-F238E27FC236}">
              <a16:creationId xmlns:a16="http://schemas.microsoft.com/office/drawing/2014/main" id="{48107CBA-EAC8-014A-B96E-09300EE5C8B1}"/>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470" name="Text Box 6">
          <a:extLst>
            <a:ext uri="{FF2B5EF4-FFF2-40B4-BE49-F238E27FC236}">
              <a16:creationId xmlns:a16="http://schemas.microsoft.com/office/drawing/2014/main" id="{BB389A5F-1CEC-BD48-AF9B-E5B9381D4012}"/>
            </a:ext>
          </a:extLst>
        </xdr:cNvPr>
        <xdr:cNvSpPr txBox="1">
          <a:spLocks noChangeArrowheads="1"/>
        </xdr:cNvSpPr>
      </xdr:nvSpPr>
      <xdr:spPr bwMode="auto">
        <a:xfrm>
          <a:off x="3187700" y="17297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471" name="Text Box 10">
          <a:extLst>
            <a:ext uri="{FF2B5EF4-FFF2-40B4-BE49-F238E27FC236}">
              <a16:creationId xmlns:a16="http://schemas.microsoft.com/office/drawing/2014/main" id="{4C9F25A1-E8C9-FA41-8519-72EF35F7E9C0}"/>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472" name="Text Box 6">
          <a:extLst>
            <a:ext uri="{FF2B5EF4-FFF2-40B4-BE49-F238E27FC236}">
              <a16:creationId xmlns:a16="http://schemas.microsoft.com/office/drawing/2014/main" id="{C3D7E965-AFEA-7F48-B28C-5F02C64F2FAC}"/>
            </a:ext>
          </a:extLst>
        </xdr:cNvPr>
        <xdr:cNvSpPr txBox="1">
          <a:spLocks noChangeArrowheads="1"/>
        </xdr:cNvSpPr>
      </xdr:nvSpPr>
      <xdr:spPr bwMode="auto">
        <a:xfrm>
          <a:off x="3187700" y="17297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473" name="Text Box 10">
          <a:extLst>
            <a:ext uri="{FF2B5EF4-FFF2-40B4-BE49-F238E27FC236}">
              <a16:creationId xmlns:a16="http://schemas.microsoft.com/office/drawing/2014/main" id="{7FD3524A-E64B-2949-B325-79D48EDC3F37}"/>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474" name="Text Box 6">
          <a:extLst>
            <a:ext uri="{FF2B5EF4-FFF2-40B4-BE49-F238E27FC236}">
              <a16:creationId xmlns:a16="http://schemas.microsoft.com/office/drawing/2014/main" id="{7F2B8FEB-6F88-D04D-A416-A077C66AE7E7}"/>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475" name="Text Box 10">
          <a:extLst>
            <a:ext uri="{FF2B5EF4-FFF2-40B4-BE49-F238E27FC236}">
              <a16:creationId xmlns:a16="http://schemas.microsoft.com/office/drawing/2014/main" id="{4C2A4C28-DE0E-D540-9830-670F94D1232A}"/>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476" name="Text Box 6">
          <a:extLst>
            <a:ext uri="{FF2B5EF4-FFF2-40B4-BE49-F238E27FC236}">
              <a16:creationId xmlns:a16="http://schemas.microsoft.com/office/drawing/2014/main" id="{27EE6801-CA16-3F40-B2B7-A210DA2196A2}"/>
            </a:ext>
          </a:extLst>
        </xdr:cNvPr>
        <xdr:cNvSpPr txBox="1">
          <a:spLocks noChangeArrowheads="1"/>
        </xdr:cNvSpPr>
      </xdr:nvSpPr>
      <xdr:spPr bwMode="auto">
        <a:xfrm>
          <a:off x="3187700" y="17297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477" name="Text Box 10">
          <a:extLst>
            <a:ext uri="{FF2B5EF4-FFF2-40B4-BE49-F238E27FC236}">
              <a16:creationId xmlns:a16="http://schemas.microsoft.com/office/drawing/2014/main" id="{0205B6A2-63A0-0444-8A66-00911EB5CE41}"/>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660400</xdr:colOff>
      <xdr:row>43</xdr:row>
      <xdr:rowOff>152400</xdr:rowOff>
    </xdr:from>
    <xdr:ext cx="0" cy="292100"/>
    <xdr:sp macro="" textlink="">
      <xdr:nvSpPr>
        <xdr:cNvPr id="3478" name="Text Box 6">
          <a:extLst>
            <a:ext uri="{FF2B5EF4-FFF2-40B4-BE49-F238E27FC236}">
              <a16:creationId xmlns:a16="http://schemas.microsoft.com/office/drawing/2014/main" id="{7DAF5BE9-53DA-1244-9A7F-7660A67B7495}"/>
            </a:ext>
          </a:extLst>
        </xdr:cNvPr>
        <xdr:cNvSpPr txBox="1">
          <a:spLocks noChangeArrowheads="1"/>
        </xdr:cNvSpPr>
      </xdr:nvSpPr>
      <xdr:spPr bwMode="auto">
        <a:xfrm>
          <a:off x="32385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479" name="Text Box 10">
          <a:extLst>
            <a:ext uri="{FF2B5EF4-FFF2-40B4-BE49-F238E27FC236}">
              <a16:creationId xmlns:a16="http://schemas.microsoft.com/office/drawing/2014/main" id="{AD49CF39-0AEA-4D41-B7ED-FC6F2D300A53}"/>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480" name="Text Box 6">
          <a:extLst>
            <a:ext uri="{FF2B5EF4-FFF2-40B4-BE49-F238E27FC236}">
              <a16:creationId xmlns:a16="http://schemas.microsoft.com/office/drawing/2014/main" id="{8F852F70-C657-E946-AF12-FDDE7E28345C}"/>
            </a:ext>
          </a:extLst>
        </xdr:cNvPr>
        <xdr:cNvSpPr txBox="1">
          <a:spLocks noChangeArrowheads="1"/>
        </xdr:cNvSpPr>
      </xdr:nvSpPr>
      <xdr:spPr bwMode="auto">
        <a:xfrm>
          <a:off x="3187700" y="17297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481" name="Text Box 10">
          <a:extLst>
            <a:ext uri="{FF2B5EF4-FFF2-40B4-BE49-F238E27FC236}">
              <a16:creationId xmlns:a16="http://schemas.microsoft.com/office/drawing/2014/main" id="{8D13719C-BAD2-964F-AC06-5FC215CDB50A}"/>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482" name="Text Box 6">
          <a:extLst>
            <a:ext uri="{FF2B5EF4-FFF2-40B4-BE49-F238E27FC236}">
              <a16:creationId xmlns:a16="http://schemas.microsoft.com/office/drawing/2014/main" id="{25BD41F0-4BCA-3147-9EEA-142AC25A3B2C}"/>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483" name="Text Box 10">
          <a:extLst>
            <a:ext uri="{FF2B5EF4-FFF2-40B4-BE49-F238E27FC236}">
              <a16:creationId xmlns:a16="http://schemas.microsoft.com/office/drawing/2014/main" id="{8AECEABF-449E-1343-B61B-CA56D9DB8B94}"/>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484" name="Text Box 6">
          <a:extLst>
            <a:ext uri="{FF2B5EF4-FFF2-40B4-BE49-F238E27FC236}">
              <a16:creationId xmlns:a16="http://schemas.microsoft.com/office/drawing/2014/main" id="{803441A3-79A1-ED45-A287-9F36E7F18885}"/>
            </a:ext>
          </a:extLst>
        </xdr:cNvPr>
        <xdr:cNvSpPr txBox="1">
          <a:spLocks noChangeArrowheads="1"/>
        </xdr:cNvSpPr>
      </xdr:nvSpPr>
      <xdr:spPr bwMode="auto">
        <a:xfrm>
          <a:off x="3187700" y="17297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485" name="Text Box 10">
          <a:extLst>
            <a:ext uri="{FF2B5EF4-FFF2-40B4-BE49-F238E27FC236}">
              <a16:creationId xmlns:a16="http://schemas.microsoft.com/office/drawing/2014/main" id="{047BA7A3-341A-8848-8167-B5A5F0870CCC}"/>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486" name="Text Box 6">
          <a:extLst>
            <a:ext uri="{FF2B5EF4-FFF2-40B4-BE49-F238E27FC236}">
              <a16:creationId xmlns:a16="http://schemas.microsoft.com/office/drawing/2014/main" id="{A21FD7AF-B569-494E-B155-8805A7FC1555}"/>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487" name="Text Box 10">
          <a:extLst>
            <a:ext uri="{FF2B5EF4-FFF2-40B4-BE49-F238E27FC236}">
              <a16:creationId xmlns:a16="http://schemas.microsoft.com/office/drawing/2014/main" id="{A39CDEEB-A616-8640-BAAF-D82A1E8AC262}"/>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488" name="Text Box 6">
          <a:extLst>
            <a:ext uri="{FF2B5EF4-FFF2-40B4-BE49-F238E27FC236}">
              <a16:creationId xmlns:a16="http://schemas.microsoft.com/office/drawing/2014/main" id="{30245819-75CE-BB4C-B496-49DA83206554}"/>
            </a:ext>
          </a:extLst>
        </xdr:cNvPr>
        <xdr:cNvSpPr txBox="1">
          <a:spLocks noChangeArrowheads="1"/>
        </xdr:cNvSpPr>
      </xdr:nvSpPr>
      <xdr:spPr bwMode="auto">
        <a:xfrm>
          <a:off x="3187700" y="17297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489" name="Text Box 10">
          <a:extLst>
            <a:ext uri="{FF2B5EF4-FFF2-40B4-BE49-F238E27FC236}">
              <a16:creationId xmlns:a16="http://schemas.microsoft.com/office/drawing/2014/main" id="{C7A6809E-B143-CD43-B5CB-98C3CC143A8E}"/>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490" name="Text Box 6">
          <a:extLst>
            <a:ext uri="{FF2B5EF4-FFF2-40B4-BE49-F238E27FC236}">
              <a16:creationId xmlns:a16="http://schemas.microsoft.com/office/drawing/2014/main" id="{76A07553-E494-3444-AD04-F0EB0449F31F}"/>
            </a:ext>
          </a:extLst>
        </xdr:cNvPr>
        <xdr:cNvSpPr txBox="1">
          <a:spLocks noChangeArrowheads="1"/>
        </xdr:cNvSpPr>
      </xdr:nvSpPr>
      <xdr:spPr bwMode="auto">
        <a:xfrm>
          <a:off x="3187700" y="17297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491" name="Text Box 10">
          <a:extLst>
            <a:ext uri="{FF2B5EF4-FFF2-40B4-BE49-F238E27FC236}">
              <a16:creationId xmlns:a16="http://schemas.microsoft.com/office/drawing/2014/main" id="{294D0D67-4CAE-074E-A256-4C608052BE79}"/>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492" name="Text Box 6">
          <a:extLst>
            <a:ext uri="{FF2B5EF4-FFF2-40B4-BE49-F238E27FC236}">
              <a16:creationId xmlns:a16="http://schemas.microsoft.com/office/drawing/2014/main" id="{5A7B3659-33F2-A440-9E84-0B80C77D40E3}"/>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493" name="Text Box 10">
          <a:extLst>
            <a:ext uri="{FF2B5EF4-FFF2-40B4-BE49-F238E27FC236}">
              <a16:creationId xmlns:a16="http://schemas.microsoft.com/office/drawing/2014/main" id="{B709E277-45EA-3F44-A7EC-28112E26AA0C}"/>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494" name="Text Box 6">
          <a:extLst>
            <a:ext uri="{FF2B5EF4-FFF2-40B4-BE49-F238E27FC236}">
              <a16:creationId xmlns:a16="http://schemas.microsoft.com/office/drawing/2014/main" id="{8BD72AF8-57A0-594C-B7AA-E366884B4FF5}"/>
            </a:ext>
          </a:extLst>
        </xdr:cNvPr>
        <xdr:cNvSpPr txBox="1">
          <a:spLocks noChangeArrowheads="1"/>
        </xdr:cNvSpPr>
      </xdr:nvSpPr>
      <xdr:spPr bwMode="auto">
        <a:xfrm>
          <a:off x="3187700" y="17297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495" name="Text Box 10">
          <a:extLst>
            <a:ext uri="{FF2B5EF4-FFF2-40B4-BE49-F238E27FC236}">
              <a16:creationId xmlns:a16="http://schemas.microsoft.com/office/drawing/2014/main" id="{E94A333C-7C8E-8A4A-BB3B-883F6C0EE51C}"/>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496" name="Text Box 6">
          <a:extLst>
            <a:ext uri="{FF2B5EF4-FFF2-40B4-BE49-F238E27FC236}">
              <a16:creationId xmlns:a16="http://schemas.microsoft.com/office/drawing/2014/main" id="{3E7D4B8E-9D0D-CA4C-835F-9C56CEE560BA}"/>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497" name="Text Box 10">
          <a:extLst>
            <a:ext uri="{FF2B5EF4-FFF2-40B4-BE49-F238E27FC236}">
              <a16:creationId xmlns:a16="http://schemas.microsoft.com/office/drawing/2014/main" id="{50658A6E-8193-AE48-B72B-8B9A4C549BF3}"/>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498" name="Text Box 6">
          <a:extLst>
            <a:ext uri="{FF2B5EF4-FFF2-40B4-BE49-F238E27FC236}">
              <a16:creationId xmlns:a16="http://schemas.microsoft.com/office/drawing/2014/main" id="{3B35E11E-591D-4B49-B7BD-EE5E748C8716}"/>
            </a:ext>
          </a:extLst>
        </xdr:cNvPr>
        <xdr:cNvSpPr txBox="1">
          <a:spLocks noChangeArrowheads="1"/>
        </xdr:cNvSpPr>
      </xdr:nvSpPr>
      <xdr:spPr bwMode="auto">
        <a:xfrm>
          <a:off x="3187700" y="17297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499" name="Text Box 10">
          <a:extLst>
            <a:ext uri="{FF2B5EF4-FFF2-40B4-BE49-F238E27FC236}">
              <a16:creationId xmlns:a16="http://schemas.microsoft.com/office/drawing/2014/main" id="{B97473BE-28C7-0949-A708-6A4C7713DA61}"/>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500" name="Text Box 6">
          <a:extLst>
            <a:ext uri="{FF2B5EF4-FFF2-40B4-BE49-F238E27FC236}">
              <a16:creationId xmlns:a16="http://schemas.microsoft.com/office/drawing/2014/main" id="{404994FF-B238-B44C-974C-01F6C58C8AE7}"/>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501" name="Text Box 10">
          <a:extLst>
            <a:ext uri="{FF2B5EF4-FFF2-40B4-BE49-F238E27FC236}">
              <a16:creationId xmlns:a16="http://schemas.microsoft.com/office/drawing/2014/main" id="{35E07FAF-6072-7A43-8EC0-DF9D2B06E88F}"/>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502" name="Text Box 6">
          <a:extLst>
            <a:ext uri="{FF2B5EF4-FFF2-40B4-BE49-F238E27FC236}">
              <a16:creationId xmlns:a16="http://schemas.microsoft.com/office/drawing/2014/main" id="{50C9A149-8EBB-024B-BBD2-16242AD83B8F}"/>
            </a:ext>
          </a:extLst>
        </xdr:cNvPr>
        <xdr:cNvSpPr txBox="1">
          <a:spLocks noChangeArrowheads="1"/>
        </xdr:cNvSpPr>
      </xdr:nvSpPr>
      <xdr:spPr bwMode="auto">
        <a:xfrm>
          <a:off x="3187700" y="17297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503" name="Text Box 10">
          <a:extLst>
            <a:ext uri="{FF2B5EF4-FFF2-40B4-BE49-F238E27FC236}">
              <a16:creationId xmlns:a16="http://schemas.microsoft.com/office/drawing/2014/main" id="{0B41BCA0-A5E7-8A46-80D9-256109BDF2B7}"/>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504" name="Text Box 6">
          <a:extLst>
            <a:ext uri="{FF2B5EF4-FFF2-40B4-BE49-F238E27FC236}">
              <a16:creationId xmlns:a16="http://schemas.microsoft.com/office/drawing/2014/main" id="{2946526B-9E99-914D-9A0B-30273A609CA4}"/>
            </a:ext>
          </a:extLst>
        </xdr:cNvPr>
        <xdr:cNvSpPr txBox="1">
          <a:spLocks noChangeArrowheads="1"/>
        </xdr:cNvSpPr>
      </xdr:nvSpPr>
      <xdr:spPr bwMode="auto">
        <a:xfrm>
          <a:off x="3187700" y="17297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505" name="Text Box 10">
          <a:extLst>
            <a:ext uri="{FF2B5EF4-FFF2-40B4-BE49-F238E27FC236}">
              <a16:creationId xmlns:a16="http://schemas.microsoft.com/office/drawing/2014/main" id="{BD441957-F5AE-2F41-87C4-7018243562F4}"/>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506" name="Text Box 6">
          <a:extLst>
            <a:ext uri="{FF2B5EF4-FFF2-40B4-BE49-F238E27FC236}">
              <a16:creationId xmlns:a16="http://schemas.microsoft.com/office/drawing/2014/main" id="{8004B579-63E8-924D-B1BF-116E835B712B}"/>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507" name="Text Box 10">
          <a:extLst>
            <a:ext uri="{FF2B5EF4-FFF2-40B4-BE49-F238E27FC236}">
              <a16:creationId xmlns:a16="http://schemas.microsoft.com/office/drawing/2014/main" id="{4229826F-0A90-8649-BD6E-91E8665FB7FA}"/>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508" name="Text Box 6">
          <a:extLst>
            <a:ext uri="{FF2B5EF4-FFF2-40B4-BE49-F238E27FC236}">
              <a16:creationId xmlns:a16="http://schemas.microsoft.com/office/drawing/2014/main" id="{C95BF5EF-67C4-E74D-BE54-1E0E6F43C908}"/>
            </a:ext>
          </a:extLst>
        </xdr:cNvPr>
        <xdr:cNvSpPr txBox="1">
          <a:spLocks noChangeArrowheads="1"/>
        </xdr:cNvSpPr>
      </xdr:nvSpPr>
      <xdr:spPr bwMode="auto">
        <a:xfrm>
          <a:off x="3187700" y="17297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509" name="Text Box 10">
          <a:extLst>
            <a:ext uri="{FF2B5EF4-FFF2-40B4-BE49-F238E27FC236}">
              <a16:creationId xmlns:a16="http://schemas.microsoft.com/office/drawing/2014/main" id="{BCBE46F0-AB32-AB4A-B504-3A2C3EE99DE1}"/>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660400</xdr:colOff>
      <xdr:row>37</xdr:row>
      <xdr:rowOff>152400</xdr:rowOff>
    </xdr:from>
    <xdr:ext cx="0" cy="292100"/>
    <xdr:sp macro="" textlink="">
      <xdr:nvSpPr>
        <xdr:cNvPr id="3510" name="Text Box 6">
          <a:extLst>
            <a:ext uri="{FF2B5EF4-FFF2-40B4-BE49-F238E27FC236}">
              <a16:creationId xmlns:a16="http://schemas.microsoft.com/office/drawing/2014/main" id="{99B40552-1A25-3F45-99A7-4CC15423FF59}"/>
            </a:ext>
          </a:extLst>
        </xdr:cNvPr>
        <xdr:cNvSpPr txBox="1">
          <a:spLocks noChangeArrowheads="1"/>
        </xdr:cNvSpPr>
      </xdr:nvSpPr>
      <xdr:spPr bwMode="auto">
        <a:xfrm>
          <a:off x="3238500" y="17640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37</xdr:row>
      <xdr:rowOff>152400</xdr:rowOff>
    </xdr:from>
    <xdr:ext cx="0" cy="292100"/>
    <xdr:sp macro="" textlink="">
      <xdr:nvSpPr>
        <xdr:cNvPr id="3511" name="Text Box 10">
          <a:extLst>
            <a:ext uri="{FF2B5EF4-FFF2-40B4-BE49-F238E27FC236}">
              <a16:creationId xmlns:a16="http://schemas.microsoft.com/office/drawing/2014/main" id="{39B9CF68-1B3F-264E-8379-3266689B8CA0}"/>
            </a:ext>
          </a:extLst>
        </xdr:cNvPr>
        <xdr:cNvSpPr txBox="1">
          <a:spLocks noChangeArrowheads="1"/>
        </xdr:cNvSpPr>
      </xdr:nvSpPr>
      <xdr:spPr bwMode="auto">
        <a:xfrm>
          <a:off x="3187700" y="17640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37</xdr:row>
      <xdr:rowOff>101600</xdr:rowOff>
    </xdr:from>
    <xdr:ext cx="0" cy="292100"/>
    <xdr:sp macro="" textlink="">
      <xdr:nvSpPr>
        <xdr:cNvPr id="3512" name="Text Box 6">
          <a:extLst>
            <a:ext uri="{FF2B5EF4-FFF2-40B4-BE49-F238E27FC236}">
              <a16:creationId xmlns:a16="http://schemas.microsoft.com/office/drawing/2014/main" id="{3031376D-4933-3D43-8D23-A1518443D2D7}"/>
            </a:ext>
          </a:extLst>
        </xdr:cNvPr>
        <xdr:cNvSpPr txBox="1">
          <a:spLocks noChangeArrowheads="1"/>
        </xdr:cNvSpPr>
      </xdr:nvSpPr>
      <xdr:spPr bwMode="auto">
        <a:xfrm>
          <a:off x="3187700" y="17589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37</xdr:row>
      <xdr:rowOff>152400</xdr:rowOff>
    </xdr:from>
    <xdr:ext cx="0" cy="292100"/>
    <xdr:sp macro="" textlink="">
      <xdr:nvSpPr>
        <xdr:cNvPr id="3513" name="Text Box 10">
          <a:extLst>
            <a:ext uri="{FF2B5EF4-FFF2-40B4-BE49-F238E27FC236}">
              <a16:creationId xmlns:a16="http://schemas.microsoft.com/office/drawing/2014/main" id="{EA3D5D63-2B95-FC43-9EAC-6321262D92E4}"/>
            </a:ext>
          </a:extLst>
        </xdr:cNvPr>
        <xdr:cNvSpPr txBox="1">
          <a:spLocks noChangeArrowheads="1"/>
        </xdr:cNvSpPr>
      </xdr:nvSpPr>
      <xdr:spPr bwMode="auto">
        <a:xfrm>
          <a:off x="3187700" y="17640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37</xdr:row>
      <xdr:rowOff>152400</xdr:rowOff>
    </xdr:from>
    <xdr:ext cx="0" cy="292100"/>
    <xdr:sp macro="" textlink="">
      <xdr:nvSpPr>
        <xdr:cNvPr id="3514" name="Text Box 6">
          <a:extLst>
            <a:ext uri="{FF2B5EF4-FFF2-40B4-BE49-F238E27FC236}">
              <a16:creationId xmlns:a16="http://schemas.microsoft.com/office/drawing/2014/main" id="{102EA88F-5B8A-664C-BCC6-D461C1EBFFD9}"/>
            </a:ext>
          </a:extLst>
        </xdr:cNvPr>
        <xdr:cNvSpPr txBox="1">
          <a:spLocks noChangeArrowheads="1"/>
        </xdr:cNvSpPr>
      </xdr:nvSpPr>
      <xdr:spPr bwMode="auto">
        <a:xfrm>
          <a:off x="3187700" y="17640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37</xdr:row>
      <xdr:rowOff>152400</xdr:rowOff>
    </xdr:from>
    <xdr:ext cx="0" cy="292100"/>
    <xdr:sp macro="" textlink="">
      <xdr:nvSpPr>
        <xdr:cNvPr id="3515" name="Text Box 10">
          <a:extLst>
            <a:ext uri="{FF2B5EF4-FFF2-40B4-BE49-F238E27FC236}">
              <a16:creationId xmlns:a16="http://schemas.microsoft.com/office/drawing/2014/main" id="{76951C6F-DF52-1D40-AAED-6648308AAC9B}"/>
            </a:ext>
          </a:extLst>
        </xdr:cNvPr>
        <xdr:cNvSpPr txBox="1">
          <a:spLocks noChangeArrowheads="1"/>
        </xdr:cNvSpPr>
      </xdr:nvSpPr>
      <xdr:spPr bwMode="auto">
        <a:xfrm>
          <a:off x="3187700" y="17640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37</xdr:row>
      <xdr:rowOff>101600</xdr:rowOff>
    </xdr:from>
    <xdr:ext cx="0" cy="292100"/>
    <xdr:sp macro="" textlink="">
      <xdr:nvSpPr>
        <xdr:cNvPr id="3516" name="Text Box 6">
          <a:extLst>
            <a:ext uri="{FF2B5EF4-FFF2-40B4-BE49-F238E27FC236}">
              <a16:creationId xmlns:a16="http://schemas.microsoft.com/office/drawing/2014/main" id="{FBB1124D-BDBC-B744-9F0F-0588183ABFAD}"/>
            </a:ext>
          </a:extLst>
        </xdr:cNvPr>
        <xdr:cNvSpPr txBox="1">
          <a:spLocks noChangeArrowheads="1"/>
        </xdr:cNvSpPr>
      </xdr:nvSpPr>
      <xdr:spPr bwMode="auto">
        <a:xfrm>
          <a:off x="3187700" y="17589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37</xdr:row>
      <xdr:rowOff>152400</xdr:rowOff>
    </xdr:from>
    <xdr:ext cx="0" cy="292100"/>
    <xdr:sp macro="" textlink="">
      <xdr:nvSpPr>
        <xdr:cNvPr id="3517" name="Text Box 10">
          <a:extLst>
            <a:ext uri="{FF2B5EF4-FFF2-40B4-BE49-F238E27FC236}">
              <a16:creationId xmlns:a16="http://schemas.microsoft.com/office/drawing/2014/main" id="{393E0E88-127D-4D4C-B310-DC5933E3F081}"/>
            </a:ext>
          </a:extLst>
        </xdr:cNvPr>
        <xdr:cNvSpPr txBox="1">
          <a:spLocks noChangeArrowheads="1"/>
        </xdr:cNvSpPr>
      </xdr:nvSpPr>
      <xdr:spPr bwMode="auto">
        <a:xfrm>
          <a:off x="3187700" y="17640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37</xdr:row>
      <xdr:rowOff>152400</xdr:rowOff>
    </xdr:from>
    <xdr:ext cx="0" cy="292100"/>
    <xdr:sp macro="" textlink="">
      <xdr:nvSpPr>
        <xdr:cNvPr id="3518" name="Text Box 6">
          <a:extLst>
            <a:ext uri="{FF2B5EF4-FFF2-40B4-BE49-F238E27FC236}">
              <a16:creationId xmlns:a16="http://schemas.microsoft.com/office/drawing/2014/main" id="{4D17DC82-DEE2-0044-AC68-0073A5F6A6D4}"/>
            </a:ext>
          </a:extLst>
        </xdr:cNvPr>
        <xdr:cNvSpPr txBox="1">
          <a:spLocks noChangeArrowheads="1"/>
        </xdr:cNvSpPr>
      </xdr:nvSpPr>
      <xdr:spPr bwMode="auto">
        <a:xfrm>
          <a:off x="3187700" y="17640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37</xdr:row>
      <xdr:rowOff>152400</xdr:rowOff>
    </xdr:from>
    <xdr:ext cx="0" cy="292100"/>
    <xdr:sp macro="" textlink="">
      <xdr:nvSpPr>
        <xdr:cNvPr id="3519" name="Text Box 10">
          <a:extLst>
            <a:ext uri="{FF2B5EF4-FFF2-40B4-BE49-F238E27FC236}">
              <a16:creationId xmlns:a16="http://schemas.microsoft.com/office/drawing/2014/main" id="{FAD8C752-421C-A647-BE39-811689769B89}"/>
            </a:ext>
          </a:extLst>
        </xdr:cNvPr>
        <xdr:cNvSpPr txBox="1">
          <a:spLocks noChangeArrowheads="1"/>
        </xdr:cNvSpPr>
      </xdr:nvSpPr>
      <xdr:spPr bwMode="auto">
        <a:xfrm>
          <a:off x="3187700" y="17640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37</xdr:row>
      <xdr:rowOff>101600</xdr:rowOff>
    </xdr:from>
    <xdr:ext cx="0" cy="292100"/>
    <xdr:sp macro="" textlink="">
      <xdr:nvSpPr>
        <xdr:cNvPr id="3520" name="Text Box 6">
          <a:extLst>
            <a:ext uri="{FF2B5EF4-FFF2-40B4-BE49-F238E27FC236}">
              <a16:creationId xmlns:a16="http://schemas.microsoft.com/office/drawing/2014/main" id="{B26E8C07-0BE3-8C4B-B6C4-776BCF9D07F2}"/>
            </a:ext>
          </a:extLst>
        </xdr:cNvPr>
        <xdr:cNvSpPr txBox="1">
          <a:spLocks noChangeArrowheads="1"/>
        </xdr:cNvSpPr>
      </xdr:nvSpPr>
      <xdr:spPr bwMode="auto">
        <a:xfrm>
          <a:off x="3187700" y="17589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37</xdr:row>
      <xdr:rowOff>152400</xdr:rowOff>
    </xdr:from>
    <xdr:ext cx="0" cy="292100"/>
    <xdr:sp macro="" textlink="">
      <xdr:nvSpPr>
        <xdr:cNvPr id="3521" name="Text Box 10">
          <a:extLst>
            <a:ext uri="{FF2B5EF4-FFF2-40B4-BE49-F238E27FC236}">
              <a16:creationId xmlns:a16="http://schemas.microsoft.com/office/drawing/2014/main" id="{C1D72EFC-6E7E-A548-A695-7CAE16F6D30B}"/>
            </a:ext>
          </a:extLst>
        </xdr:cNvPr>
        <xdr:cNvSpPr txBox="1">
          <a:spLocks noChangeArrowheads="1"/>
        </xdr:cNvSpPr>
      </xdr:nvSpPr>
      <xdr:spPr bwMode="auto">
        <a:xfrm>
          <a:off x="3187700" y="17640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37</xdr:row>
      <xdr:rowOff>101600</xdr:rowOff>
    </xdr:from>
    <xdr:ext cx="0" cy="292100"/>
    <xdr:sp macro="" textlink="">
      <xdr:nvSpPr>
        <xdr:cNvPr id="3522" name="Text Box 6">
          <a:extLst>
            <a:ext uri="{FF2B5EF4-FFF2-40B4-BE49-F238E27FC236}">
              <a16:creationId xmlns:a16="http://schemas.microsoft.com/office/drawing/2014/main" id="{7C048AA3-DE95-1441-AA72-69424915E583}"/>
            </a:ext>
          </a:extLst>
        </xdr:cNvPr>
        <xdr:cNvSpPr txBox="1">
          <a:spLocks noChangeArrowheads="1"/>
        </xdr:cNvSpPr>
      </xdr:nvSpPr>
      <xdr:spPr bwMode="auto">
        <a:xfrm>
          <a:off x="3187700" y="17589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37</xdr:row>
      <xdr:rowOff>152400</xdr:rowOff>
    </xdr:from>
    <xdr:ext cx="0" cy="292100"/>
    <xdr:sp macro="" textlink="">
      <xdr:nvSpPr>
        <xdr:cNvPr id="3523" name="Text Box 10">
          <a:extLst>
            <a:ext uri="{FF2B5EF4-FFF2-40B4-BE49-F238E27FC236}">
              <a16:creationId xmlns:a16="http://schemas.microsoft.com/office/drawing/2014/main" id="{5F034993-66B5-F24A-A489-D3A388E8BF90}"/>
            </a:ext>
          </a:extLst>
        </xdr:cNvPr>
        <xdr:cNvSpPr txBox="1">
          <a:spLocks noChangeArrowheads="1"/>
        </xdr:cNvSpPr>
      </xdr:nvSpPr>
      <xdr:spPr bwMode="auto">
        <a:xfrm>
          <a:off x="3187700" y="17640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37</xdr:row>
      <xdr:rowOff>152400</xdr:rowOff>
    </xdr:from>
    <xdr:ext cx="0" cy="292100"/>
    <xdr:sp macro="" textlink="">
      <xdr:nvSpPr>
        <xdr:cNvPr id="3524" name="Text Box 6">
          <a:extLst>
            <a:ext uri="{FF2B5EF4-FFF2-40B4-BE49-F238E27FC236}">
              <a16:creationId xmlns:a16="http://schemas.microsoft.com/office/drawing/2014/main" id="{B41626DB-3070-D24B-9666-754D20183749}"/>
            </a:ext>
          </a:extLst>
        </xdr:cNvPr>
        <xdr:cNvSpPr txBox="1">
          <a:spLocks noChangeArrowheads="1"/>
        </xdr:cNvSpPr>
      </xdr:nvSpPr>
      <xdr:spPr bwMode="auto">
        <a:xfrm>
          <a:off x="3187700" y="17640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37</xdr:row>
      <xdr:rowOff>152400</xdr:rowOff>
    </xdr:from>
    <xdr:ext cx="0" cy="292100"/>
    <xdr:sp macro="" textlink="">
      <xdr:nvSpPr>
        <xdr:cNvPr id="3525" name="Text Box 10">
          <a:extLst>
            <a:ext uri="{FF2B5EF4-FFF2-40B4-BE49-F238E27FC236}">
              <a16:creationId xmlns:a16="http://schemas.microsoft.com/office/drawing/2014/main" id="{ECCCCA36-708C-AD43-82F7-948D33A90DDC}"/>
            </a:ext>
          </a:extLst>
        </xdr:cNvPr>
        <xdr:cNvSpPr txBox="1">
          <a:spLocks noChangeArrowheads="1"/>
        </xdr:cNvSpPr>
      </xdr:nvSpPr>
      <xdr:spPr bwMode="auto">
        <a:xfrm>
          <a:off x="3187700" y="17640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37</xdr:row>
      <xdr:rowOff>101600</xdr:rowOff>
    </xdr:from>
    <xdr:ext cx="0" cy="292100"/>
    <xdr:sp macro="" textlink="">
      <xdr:nvSpPr>
        <xdr:cNvPr id="3526" name="Text Box 6">
          <a:extLst>
            <a:ext uri="{FF2B5EF4-FFF2-40B4-BE49-F238E27FC236}">
              <a16:creationId xmlns:a16="http://schemas.microsoft.com/office/drawing/2014/main" id="{B3E89F98-A637-104A-8907-72CB7B1370EC}"/>
            </a:ext>
          </a:extLst>
        </xdr:cNvPr>
        <xdr:cNvSpPr txBox="1">
          <a:spLocks noChangeArrowheads="1"/>
        </xdr:cNvSpPr>
      </xdr:nvSpPr>
      <xdr:spPr bwMode="auto">
        <a:xfrm>
          <a:off x="3187700" y="17589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37</xdr:row>
      <xdr:rowOff>152400</xdr:rowOff>
    </xdr:from>
    <xdr:ext cx="0" cy="292100"/>
    <xdr:sp macro="" textlink="">
      <xdr:nvSpPr>
        <xdr:cNvPr id="3527" name="Text Box 10">
          <a:extLst>
            <a:ext uri="{FF2B5EF4-FFF2-40B4-BE49-F238E27FC236}">
              <a16:creationId xmlns:a16="http://schemas.microsoft.com/office/drawing/2014/main" id="{80BBEF63-0B16-024B-97F7-70F08B70A81B}"/>
            </a:ext>
          </a:extLst>
        </xdr:cNvPr>
        <xdr:cNvSpPr txBox="1">
          <a:spLocks noChangeArrowheads="1"/>
        </xdr:cNvSpPr>
      </xdr:nvSpPr>
      <xdr:spPr bwMode="auto">
        <a:xfrm>
          <a:off x="3187700" y="17640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37</xdr:row>
      <xdr:rowOff>152400</xdr:rowOff>
    </xdr:from>
    <xdr:ext cx="0" cy="292100"/>
    <xdr:sp macro="" textlink="">
      <xdr:nvSpPr>
        <xdr:cNvPr id="3528" name="Text Box 6">
          <a:extLst>
            <a:ext uri="{FF2B5EF4-FFF2-40B4-BE49-F238E27FC236}">
              <a16:creationId xmlns:a16="http://schemas.microsoft.com/office/drawing/2014/main" id="{5B46C188-40B9-8E4E-ABCB-A1EFD15FE1D1}"/>
            </a:ext>
          </a:extLst>
        </xdr:cNvPr>
        <xdr:cNvSpPr txBox="1">
          <a:spLocks noChangeArrowheads="1"/>
        </xdr:cNvSpPr>
      </xdr:nvSpPr>
      <xdr:spPr bwMode="auto">
        <a:xfrm>
          <a:off x="3187700" y="17640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37</xdr:row>
      <xdr:rowOff>152400</xdr:rowOff>
    </xdr:from>
    <xdr:ext cx="0" cy="292100"/>
    <xdr:sp macro="" textlink="">
      <xdr:nvSpPr>
        <xdr:cNvPr id="3529" name="Text Box 10">
          <a:extLst>
            <a:ext uri="{FF2B5EF4-FFF2-40B4-BE49-F238E27FC236}">
              <a16:creationId xmlns:a16="http://schemas.microsoft.com/office/drawing/2014/main" id="{10D0E6B9-09E5-0447-8E76-8D879C7CD326}"/>
            </a:ext>
          </a:extLst>
        </xdr:cNvPr>
        <xdr:cNvSpPr txBox="1">
          <a:spLocks noChangeArrowheads="1"/>
        </xdr:cNvSpPr>
      </xdr:nvSpPr>
      <xdr:spPr bwMode="auto">
        <a:xfrm>
          <a:off x="3187700" y="17640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37</xdr:row>
      <xdr:rowOff>101600</xdr:rowOff>
    </xdr:from>
    <xdr:ext cx="0" cy="292100"/>
    <xdr:sp macro="" textlink="">
      <xdr:nvSpPr>
        <xdr:cNvPr id="3530" name="Text Box 6">
          <a:extLst>
            <a:ext uri="{FF2B5EF4-FFF2-40B4-BE49-F238E27FC236}">
              <a16:creationId xmlns:a16="http://schemas.microsoft.com/office/drawing/2014/main" id="{10C98A09-823C-5847-B503-6A326BB71047}"/>
            </a:ext>
          </a:extLst>
        </xdr:cNvPr>
        <xdr:cNvSpPr txBox="1">
          <a:spLocks noChangeArrowheads="1"/>
        </xdr:cNvSpPr>
      </xdr:nvSpPr>
      <xdr:spPr bwMode="auto">
        <a:xfrm>
          <a:off x="3187700" y="17589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37</xdr:row>
      <xdr:rowOff>152400</xdr:rowOff>
    </xdr:from>
    <xdr:ext cx="0" cy="292100"/>
    <xdr:sp macro="" textlink="">
      <xdr:nvSpPr>
        <xdr:cNvPr id="3531" name="Text Box 10">
          <a:extLst>
            <a:ext uri="{FF2B5EF4-FFF2-40B4-BE49-F238E27FC236}">
              <a16:creationId xmlns:a16="http://schemas.microsoft.com/office/drawing/2014/main" id="{29E1D772-391A-8746-82C0-6249AEAC53C4}"/>
            </a:ext>
          </a:extLst>
        </xdr:cNvPr>
        <xdr:cNvSpPr txBox="1">
          <a:spLocks noChangeArrowheads="1"/>
        </xdr:cNvSpPr>
      </xdr:nvSpPr>
      <xdr:spPr bwMode="auto">
        <a:xfrm>
          <a:off x="3187700" y="17640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37</xdr:row>
      <xdr:rowOff>152400</xdr:rowOff>
    </xdr:from>
    <xdr:ext cx="0" cy="292100"/>
    <xdr:sp macro="" textlink="">
      <xdr:nvSpPr>
        <xdr:cNvPr id="3532" name="Text Box 6">
          <a:extLst>
            <a:ext uri="{FF2B5EF4-FFF2-40B4-BE49-F238E27FC236}">
              <a16:creationId xmlns:a16="http://schemas.microsoft.com/office/drawing/2014/main" id="{13D933FC-D398-7546-97DA-3354C775EC1E}"/>
            </a:ext>
          </a:extLst>
        </xdr:cNvPr>
        <xdr:cNvSpPr txBox="1">
          <a:spLocks noChangeArrowheads="1"/>
        </xdr:cNvSpPr>
      </xdr:nvSpPr>
      <xdr:spPr bwMode="auto">
        <a:xfrm>
          <a:off x="3187700" y="17640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37</xdr:row>
      <xdr:rowOff>152400</xdr:rowOff>
    </xdr:from>
    <xdr:ext cx="0" cy="292100"/>
    <xdr:sp macro="" textlink="">
      <xdr:nvSpPr>
        <xdr:cNvPr id="3533" name="Text Box 10">
          <a:extLst>
            <a:ext uri="{FF2B5EF4-FFF2-40B4-BE49-F238E27FC236}">
              <a16:creationId xmlns:a16="http://schemas.microsoft.com/office/drawing/2014/main" id="{F3ECF9D7-5D97-7A4F-A9C1-7BC557BEE819}"/>
            </a:ext>
          </a:extLst>
        </xdr:cNvPr>
        <xdr:cNvSpPr txBox="1">
          <a:spLocks noChangeArrowheads="1"/>
        </xdr:cNvSpPr>
      </xdr:nvSpPr>
      <xdr:spPr bwMode="auto">
        <a:xfrm>
          <a:off x="3187700" y="17640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37</xdr:row>
      <xdr:rowOff>101600</xdr:rowOff>
    </xdr:from>
    <xdr:ext cx="0" cy="292100"/>
    <xdr:sp macro="" textlink="">
      <xdr:nvSpPr>
        <xdr:cNvPr id="3534" name="Text Box 6">
          <a:extLst>
            <a:ext uri="{FF2B5EF4-FFF2-40B4-BE49-F238E27FC236}">
              <a16:creationId xmlns:a16="http://schemas.microsoft.com/office/drawing/2014/main" id="{AA51950F-19FF-6447-A52D-191D4091D119}"/>
            </a:ext>
          </a:extLst>
        </xdr:cNvPr>
        <xdr:cNvSpPr txBox="1">
          <a:spLocks noChangeArrowheads="1"/>
        </xdr:cNvSpPr>
      </xdr:nvSpPr>
      <xdr:spPr bwMode="auto">
        <a:xfrm>
          <a:off x="3187700" y="17589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37</xdr:row>
      <xdr:rowOff>152400</xdr:rowOff>
    </xdr:from>
    <xdr:ext cx="0" cy="292100"/>
    <xdr:sp macro="" textlink="">
      <xdr:nvSpPr>
        <xdr:cNvPr id="3535" name="Text Box 10">
          <a:extLst>
            <a:ext uri="{FF2B5EF4-FFF2-40B4-BE49-F238E27FC236}">
              <a16:creationId xmlns:a16="http://schemas.microsoft.com/office/drawing/2014/main" id="{6862D3E2-126B-7542-B22D-E00EB9709740}"/>
            </a:ext>
          </a:extLst>
        </xdr:cNvPr>
        <xdr:cNvSpPr txBox="1">
          <a:spLocks noChangeArrowheads="1"/>
        </xdr:cNvSpPr>
      </xdr:nvSpPr>
      <xdr:spPr bwMode="auto">
        <a:xfrm>
          <a:off x="3187700" y="17640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37</xdr:row>
      <xdr:rowOff>101600</xdr:rowOff>
    </xdr:from>
    <xdr:ext cx="0" cy="292100"/>
    <xdr:sp macro="" textlink="">
      <xdr:nvSpPr>
        <xdr:cNvPr id="3536" name="Text Box 6">
          <a:extLst>
            <a:ext uri="{FF2B5EF4-FFF2-40B4-BE49-F238E27FC236}">
              <a16:creationId xmlns:a16="http://schemas.microsoft.com/office/drawing/2014/main" id="{6629234C-C60F-F144-85E1-D7CD0ED3A4F8}"/>
            </a:ext>
          </a:extLst>
        </xdr:cNvPr>
        <xdr:cNvSpPr txBox="1">
          <a:spLocks noChangeArrowheads="1"/>
        </xdr:cNvSpPr>
      </xdr:nvSpPr>
      <xdr:spPr bwMode="auto">
        <a:xfrm>
          <a:off x="3187700" y="17589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37</xdr:row>
      <xdr:rowOff>152400</xdr:rowOff>
    </xdr:from>
    <xdr:ext cx="0" cy="292100"/>
    <xdr:sp macro="" textlink="">
      <xdr:nvSpPr>
        <xdr:cNvPr id="3537" name="Text Box 10">
          <a:extLst>
            <a:ext uri="{FF2B5EF4-FFF2-40B4-BE49-F238E27FC236}">
              <a16:creationId xmlns:a16="http://schemas.microsoft.com/office/drawing/2014/main" id="{F1CD50E3-EB6B-0846-9AD2-872E4919D0B0}"/>
            </a:ext>
          </a:extLst>
        </xdr:cNvPr>
        <xdr:cNvSpPr txBox="1">
          <a:spLocks noChangeArrowheads="1"/>
        </xdr:cNvSpPr>
      </xdr:nvSpPr>
      <xdr:spPr bwMode="auto">
        <a:xfrm>
          <a:off x="3187700" y="17640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37</xdr:row>
      <xdr:rowOff>152400</xdr:rowOff>
    </xdr:from>
    <xdr:ext cx="0" cy="292100"/>
    <xdr:sp macro="" textlink="">
      <xdr:nvSpPr>
        <xdr:cNvPr id="3538" name="Text Box 6">
          <a:extLst>
            <a:ext uri="{FF2B5EF4-FFF2-40B4-BE49-F238E27FC236}">
              <a16:creationId xmlns:a16="http://schemas.microsoft.com/office/drawing/2014/main" id="{9A3A4AA0-1BE8-EC49-A21A-F2187760118A}"/>
            </a:ext>
          </a:extLst>
        </xdr:cNvPr>
        <xdr:cNvSpPr txBox="1">
          <a:spLocks noChangeArrowheads="1"/>
        </xdr:cNvSpPr>
      </xdr:nvSpPr>
      <xdr:spPr bwMode="auto">
        <a:xfrm>
          <a:off x="3187700" y="17640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37</xdr:row>
      <xdr:rowOff>152400</xdr:rowOff>
    </xdr:from>
    <xdr:ext cx="0" cy="292100"/>
    <xdr:sp macro="" textlink="">
      <xdr:nvSpPr>
        <xdr:cNvPr id="3539" name="Text Box 10">
          <a:extLst>
            <a:ext uri="{FF2B5EF4-FFF2-40B4-BE49-F238E27FC236}">
              <a16:creationId xmlns:a16="http://schemas.microsoft.com/office/drawing/2014/main" id="{69CE5DC7-2AA6-324C-82D2-3C8FB6913F15}"/>
            </a:ext>
          </a:extLst>
        </xdr:cNvPr>
        <xdr:cNvSpPr txBox="1">
          <a:spLocks noChangeArrowheads="1"/>
        </xdr:cNvSpPr>
      </xdr:nvSpPr>
      <xdr:spPr bwMode="auto">
        <a:xfrm>
          <a:off x="3187700" y="17640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37</xdr:row>
      <xdr:rowOff>101600</xdr:rowOff>
    </xdr:from>
    <xdr:ext cx="0" cy="292100"/>
    <xdr:sp macro="" textlink="">
      <xdr:nvSpPr>
        <xdr:cNvPr id="3540" name="Text Box 6">
          <a:extLst>
            <a:ext uri="{FF2B5EF4-FFF2-40B4-BE49-F238E27FC236}">
              <a16:creationId xmlns:a16="http://schemas.microsoft.com/office/drawing/2014/main" id="{D52F71BC-151E-9D47-90A0-8EBC873A1552}"/>
            </a:ext>
          </a:extLst>
        </xdr:cNvPr>
        <xdr:cNvSpPr txBox="1">
          <a:spLocks noChangeArrowheads="1"/>
        </xdr:cNvSpPr>
      </xdr:nvSpPr>
      <xdr:spPr bwMode="auto">
        <a:xfrm>
          <a:off x="3187700" y="17589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37</xdr:row>
      <xdr:rowOff>152400</xdr:rowOff>
    </xdr:from>
    <xdr:ext cx="0" cy="292100"/>
    <xdr:sp macro="" textlink="">
      <xdr:nvSpPr>
        <xdr:cNvPr id="3541" name="Text Box 10">
          <a:extLst>
            <a:ext uri="{FF2B5EF4-FFF2-40B4-BE49-F238E27FC236}">
              <a16:creationId xmlns:a16="http://schemas.microsoft.com/office/drawing/2014/main" id="{DD653B69-415B-9C4A-A4B5-0B8563CC7E92}"/>
            </a:ext>
          </a:extLst>
        </xdr:cNvPr>
        <xdr:cNvSpPr txBox="1">
          <a:spLocks noChangeArrowheads="1"/>
        </xdr:cNvSpPr>
      </xdr:nvSpPr>
      <xdr:spPr bwMode="auto">
        <a:xfrm>
          <a:off x="3187700" y="17640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542" name="Text Box 6">
          <a:extLst>
            <a:ext uri="{FF2B5EF4-FFF2-40B4-BE49-F238E27FC236}">
              <a16:creationId xmlns:a16="http://schemas.microsoft.com/office/drawing/2014/main" id="{941DFB34-CB53-CB4F-8C0A-6D3C8109108B}"/>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543" name="Text Box 10">
          <a:extLst>
            <a:ext uri="{FF2B5EF4-FFF2-40B4-BE49-F238E27FC236}">
              <a16:creationId xmlns:a16="http://schemas.microsoft.com/office/drawing/2014/main" id="{293EB80E-9396-0A41-9A71-503461FB4134}"/>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544" name="Text Box 6">
          <a:extLst>
            <a:ext uri="{FF2B5EF4-FFF2-40B4-BE49-F238E27FC236}">
              <a16:creationId xmlns:a16="http://schemas.microsoft.com/office/drawing/2014/main" id="{9179619B-450F-1A4B-8923-48C21D5C10C5}"/>
            </a:ext>
          </a:extLst>
        </xdr:cNvPr>
        <xdr:cNvSpPr txBox="1">
          <a:spLocks noChangeArrowheads="1"/>
        </xdr:cNvSpPr>
      </xdr:nvSpPr>
      <xdr:spPr bwMode="auto">
        <a:xfrm>
          <a:off x="3187700" y="17297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545" name="Text Box 10">
          <a:extLst>
            <a:ext uri="{FF2B5EF4-FFF2-40B4-BE49-F238E27FC236}">
              <a16:creationId xmlns:a16="http://schemas.microsoft.com/office/drawing/2014/main" id="{9E7C99E0-9F92-B544-9312-81F295EBB66D}"/>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546" name="Text Box 6">
          <a:extLst>
            <a:ext uri="{FF2B5EF4-FFF2-40B4-BE49-F238E27FC236}">
              <a16:creationId xmlns:a16="http://schemas.microsoft.com/office/drawing/2014/main" id="{51D01368-08EB-934E-92A8-9AD347138A10}"/>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547" name="Text Box 10">
          <a:extLst>
            <a:ext uri="{FF2B5EF4-FFF2-40B4-BE49-F238E27FC236}">
              <a16:creationId xmlns:a16="http://schemas.microsoft.com/office/drawing/2014/main" id="{AA7A3338-AD3F-CF48-AC3B-40E910FECE0F}"/>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548" name="Text Box 6">
          <a:extLst>
            <a:ext uri="{FF2B5EF4-FFF2-40B4-BE49-F238E27FC236}">
              <a16:creationId xmlns:a16="http://schemas.microsoft.com/office/drawing/2014/main" id="{49197EAB-D7FB-E44D-8329-6E28726E79D0}"/>
            </a:ext>
          </a:extLst>
        </xdr:cNvPr>
        <xdr:cNvSpPr txBox="1">
          <a:spLocks noChangeArrowheads="1"/>
        </xdr:cNvSpPr>
      </xdr:nvSpPr>
      <xdr:spPr bwMode="auto">
        <a:xfrm>
          <a:off x="3187700" y="17297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549" name="Text Box 10">
          <a:extLst>
            <a:ext uri="{FF2B5EF4-FFF2-40B4-BE49-F238E27FC236}">
              <a16:creationId xmlns:a16="http://schemas.microsoft.com/office/drawing/2014/main" id="{38CFB7FA-3464-6541-B1C6-46265678FA0B}"/>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550" name="Text Box 6">
          <a:extLst>
            <a:ext uri="{FF2B5EF4-FFF2-40B4-BE49-F238E27FC236}">
              <a16:creationId xmlns:a16="http://schemas.microsoft.com/office/drawing/2014/main" id="{3EC8855C-E268-5B43-B8B0-AD262A05AC35}"/>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551" name="Text Box 10">
          <a:extLst>
            <a:ext uri="{FF2B5EF4-FFF2-40B4-BE49-F238E27FC236}">
              <a16:creationId xmlns:a16="http://schemas.microsoft.com/office/drawing/2014/main" id="{840CF7F7-1C68-3041-BD03-63EDDF0A8012}"/>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552" name="Text Box 6">
          <a:extLst>
            <a:ext uri="{FF2B5EF4-FFF2-40B4-BE49-F238E27FC236}">
              <a16:creationId xmlns:a16="http://schemas.microsoft.com/office/drawing/2014/main" id="{72F5A755-C811-8F49-BB80-55CDC770CE64}"/>
            </a:ext>
          </a:extLst>
        </xdr:cNvPr>
        <xdr:cNvSpPr txBox="1">
          <a:spLocks noChangeArrowheads="1"/>
        </xdr:cNvSpPr>
      </xdr:nvSpPr>
      <xdr:spPr bwMode="auto">
        <a:xfrm>
          <a:off x="3187700" y="17297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553" name="Text Box 10">
          <a:extLst>
            <a:ext uri="{FF2B5EF4-FFF2-40B4-BE49-F238E27FC236}">
              <a16:creationId xmlns:a16="http://schemas.microsoft.com/office/drawing/2014/main" id="{BF1120F0-F81B-0B48-8B3B-36D741D904C1}"/>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554" name="Text Box 6">
          <a:extLst>
            <a:ext uri="{FF2B5EF4-FFF2-40B4-BE49-F238E27FC236}">
              <a16:creationId xmlns:a16="http://schemas.microsoft.com/office/drawing/2014/main" id="{F83EE39D-3709-F34C-9FBC-4A0BE5D4EA73}"/>
            </a:ext>
          </a:extLst>
        </xdr:cNvPr>
        <xdr:cNvSpPr txBox="1">
          <a:spLocks noChangeArrowheads="1"/>
        </xdr:cNvSpPr>
      </xdr:nvSpPr>
      <xdr:spPr bwMode="auto">
        <a:xfrm>
          <a:off x="3187700" y="17297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555" name="Text Box 10">
          <a:extLst>
            <a:ext uri="{FF2B5EF4-FFF2-40B4-BE49-F238E27FC236}">
              <a16:creationId xmlns:a16="http://schemas.microsoft.com/office/drawing/2014/main" id="{4846703A-0FC5-4A4B-BF96-F9D094D7E000}"/>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556" name="Text Box 6">
          <a:extLst>
            <a:ext uri="{FF2B5EF4-FFF2-40B4-BE49-F238E27FC236}">
              <a16:creationId xmlns:a16="http://schemas.microsoft.com/office/drawing/2014/main" id="{CC41352A-7440-B846-A299-B41EB945D6DF}"/>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557" name="Text Box 10">
          <a:extLst>
            <a:ext uri="{FF2B5EF4-FFF2-40B4-BE49-F238E27FC236}">
              <a16:creationId xmlns:a16="http://schemas.microsoft.com/office/drawing/2014/main" id="{0625AA1B-C87B-2D47-B54B-EADF00B8FAFA}"/>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558" name="Text Box 6">
          <a:extLst>
            <a:ext uri="{FF2B5EF4-FFF2-40B4-BE49-F238E27FC236}">
              <a16:creationId xmlns:a16="http://schemas.microsoft.com/office/drawing/2014/main" id="{8FA7B7D8-99D1-794F-8905-C06EC2F12FD9}"/>
            </a:ext>
          </a:extLst>
        </xdr:cNvPr>
        <xdr:cNvSpPr txBox="1">
          <a:spLocks noChangeArrowheads="1"/>
        </xdr:cNvSpPr>
      </xdr:nvSpPr>
      <xdr:spPr bwMode="auto">
        <a:xfrm>
          <a:off x="3187700" y="17297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559" name="Text Box 10">
          <a:extLst>
            <a:ext uri="{FF2B5EF4-FFF2-40B4-BE49-F238E27FC236}">
              <a16:creationId xmlns:a16="http://schemas.microsoft.com/office/drawing/2014/main" id="{314BE0B2-F705-D84E-A3D1-DE793FBCF438}"/>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560" name="Text Box 6">
          <a:extLst>
            <a:ext uri="{FF2B5EF4-FFF2-40B4-BE49-F238E27FC236}">
              <a16:creationId xmlns:a16="http://schemas.microsoft.com/office/drawing/2014/main" id="{5164DF32-6D9E-B043-AF62-7D43658A2701}"/>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561" name="Text Box 10">
          <a:extLst>
            <a:ext uri="{FF2B5EF4-FFF2-40B4-BE49-F238E27FC236}">
              <a16:creationId xmlns:a16="http://schemas.microsoft.com/office/drawing/2014/main" id="{2104B9AB-B6C2-FB48-8E7D-A7B93E2AF44D}"/>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562" name="Text Box 6">
          <a:extLst>
            <a:ext uri="{FF2B5EF4-FFF2-40B4-BE49-F238E27FC236}">
              <a16:creationId xmlns:a16="http://schemas.microsoft.com/office/drawing/2014/main" id="{EB7FEF28-A2A1-1C4F-B1EF-6555C58FF99B}"/>
            </a:ext>
          </a:extLst>
        </xdr:cNvPr>
        <xdr:cNvSpPr txBox="1">
          <a:spLocks noChangeArrowheads="1"/>
        </xdr:cNvSpPr>
      </xdr:nvSpPr>
      <xdr:spPr bwMode="auto">
        <a:xfrm>
          <a:off x="3187700" y="17297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563" name="Text Box 10">
          <a:extLst>
            <a:ext uri="{FF2B5EF4-FFF2-40B4-BE49-F238E27FC236}">
              <a16:creationId xmlns:a16="http://schemas.microsoft.com/office/drawing/2014/main" id="{585174D4-D844-2E4A-8DD3-70D39D553F33}"/>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564" name="Text Box 6">
          <a:extLst>
            <a:ext uri="{FF2B5EF4-FFF2-40B4-BE49-F238E27FC236}">
              <a16:creationId xmlns:a16="http://schemas.microsoft.com/office/drawing/2014/main" id="{696FAD18-6DA8-344B-83D4-40E1EA2D1591}"/>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565" name="Text Box 10">
          <a:extLst>
            <a:ext uri="{FF2B5EF4-FFF2-40B4-BE49-F238E27FC236}">
              <a16:creationId xmlns:a16="http://schemas.microsoft.com/office/drawing/2014/main" id="{DDF60A74-C478-A44E-A23C-D14D19721961}"/>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566" name="Text Box 6">
          <a:extLst>
            <a:ext uri="{FF2B5EF4-FFF2-40B4-BE49-F238E27FC236}">
              <a16:creationId xmlns:a16="http://schemas.microsoft.com/office/drawing/2014/main" id="{FAE8DACB-8E26-BF4E-9E4E-ABC50AF358A7}"/>
            </a:ext>
          </a:extLst>
        </xdr:cNvPr>
        <xdr:cNvSpPr txBox="1">
          <a:spLocks noChangeArrowheads="1"/>
        </xdr:cNvSpPr>
      </xdr:nvSpPr>
      <xdr:spPr bwMode="auto">
        <a:xfrm>
          <a:off x="3187700" y="17297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567" name="Text Box 10">
          <a:extLst>
            <a:ext uri="{FF2B5EF4-FFF2-40B4-BE49-F238E27FC236}">
              <a16:creationId xmlns:a16="http://schemas.microsoft.com/office/drawing/2014/main" id="{079B4845-A4A3-6449-99EB-7443E074C2E5}"/>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568" name="Text Box 6">
          <a:extLst>
            <a:ext uri="{FF2B5EF4-FFF2-40B4-BE49-F238E27FC236}">
              <a16:creationId xmlns:a16="http://schemas.microsoft.com/office/drawing/2014/main" id="{3F4FF9F9-04A5-854D-8A18-3456A839D6F5}"/>
            </a:ext>
          </a:extLst>
        </xdr:cNvPr>
        <xdr:cNvSpPr txBox="1">
          <a:spLocks noChangeArrowheads="1"/>
        </xdr:cNvSpPr>
      </xdr:nvSpPr>
      <xdr:spPr bwMode="auto">
        <a:xfrm>
          <a:off x="3187700" y="17297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569" name="Text Box 10">
          <a:extLst>
            <a:ext uri="{FF2B5EF4-FFF2-40B4-BE49-F238E27FC236}">
              <a16:creationId xmlns:a16="http://schemas.microsoft.com/office/drawing/2014/main" id="{16C41794-6E15-5A4F-9A95-A3117F9CD22C}"/>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570" name="Text Box 6">
          <a:extLst>
            <a:ext uri="{FF2B5EF4-FFF2-40B4-BE49-F238E27FC236}">
              <a16:creationId xmlns:a16="http://schemas.microsoft.com/office/drawing/2014/main" id="{B0C13749-401D-744C-82BD-8C6663C33AEA}"/>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571" name="Text Box 10">
          <a:extLst>
            <a:ext uri="{FF2B5EF4-FFF2-40B4-BE49-F238E27FC236}">
              <a16:creationId xmlns:a16="http://schemas.microsoft.com/office/drawing/2014/main" id="{C431A5AD-23EA-B94F-8D07-BA295C311293}"/>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572" name="Text Box 6">
          <a:extLst>
            <a:ext uri="{FF2B5EF4-FFF2-40B4-BE49-F238E27FC236}">
              <a16:creationId xmlns:a16="http://schemas.microsoft.com/office/drawing/2014/main" id="{6A584A81-525B-4146-B217-F5BAF10F4CBF}"/>
            </a:ext>
          </a:extLst>
        </xdr:cNvPr>
        <xdr:cNvSpPr txBox="1">
          <a:spLocks noChangeArrowheads="1"/>
        </xdr:cNvSpPr>
      </xdr:nvSpPr>
      <xdr:spPr bwMode="auto">
        <a:xfrm>
          <a:off x="3187700" y="17297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573" name="Text Box 10">
          <a:extLst>
            <a:ext uri="{FF2B5EF4-FFF2-40B4-BE49-F238E27FC236}">
              <a16:creationId xmlns:a16="http://schemas.microsoft.com/office/drawing/2014/main" id="{2A98582A-5930-754A-B216-6C27F77E6A84}"/>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660400</xdr:colOff>
      <xdr:row>43</xdr:row>
      <xdr:rowOff>152400</xdr:rowOff>
    </xdr:from>
    <xdr:ext cx="0" cy="292100"/>
    <xdr:sp macro="" textlink="">
      <xdr:nvSpPr>
        <xdr:cNvPr id="3574" name="Text Box 6">
          <a:extLst>
            <a:ext uri="{FF2B5EF4-FFF2-40B4-BE49-F238E27FC236}">
              <a16:creationId xmlns:a16="http://schemas.microsoft.com/office/drawing/2014/main" id="{62E47453-74DA-0844-9AF6-595D3EE7B3EE}"/>
            </a:ext>
          </a:extLst>
        </xdr:cNvPr>
        <xdr:cNvSpPr txBox="1">
          <a:spLocks noChangeArrowheads="1"/>
        </xdr:cNvSpPr>
      </xdr:nvSpPr>
      <xdr:spPr bwMode="auto">
        <a:xfrm>
          <a:off x="32385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575" name="Text Box 10">
          <a:extLst>
            <a:ext uri="{FF2B5EF4-FFF2-40B4-BE49-F238E27FC236}">
              <a16:creationId xmlns:a16="http://schemas.microsoft.com/office/drawing/2014/main" id="{7E3AD8C8-00D6-3B42-882F-B74CD8D13045}"/>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576" name="Text Box 6">
          <a:extLst>
            <a:ext uri="{FF2B5EF4-FFF2-40B4-BE49-F238E27FC236}">
              <a16:creationId xmlns:a16="http://schemas.microsoft.com/office/drawing/2014/main" id="{F189D0DA-1466-B04C-9FC3-5E28A6C8512F}"/>
            </a:ext>
          </a:extLst>
        </xdr:cNvPr>
        <xdr:cNvSpPr txBox="1">
          <a:spLocks noChangeArrowheads="1"/>
        </xdr:cNvSpPr>
      </xdr:nvSpPr>
      <xdr:spPr bwMode="auto">
        <a:xfrm>
          <a:off x="3187700" y="17297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577" name="Text Box 10">
          <a:extLst>
            <a:ext uri="{FF2B5EF4-FFF2-40B4-BE49-F238E27FC236}">
              <a16:creationId xmlns:a16="http://schemas.microsoft.com/office/drawing/2014/main" id="{70E9B029-B687-B14F-B245-78AA0837A116}"/>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578" name="Text Box 6">
          <a:extLst>
            <a:ext uri="{FF2B5EF4-FFF2-40B4-BE49-F238E27FC236}">
              <a16:creationId xmlns:a16="http://schemas.microsoft.com/office/drawing/2014/main" id="{E1B224E7-F534-E747-B6EC-5B4D9E39CD45}"/>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579" name="Text Box 10">
          <a:extLst>
            <a:ext uri="{FF2B5EF4-FFF2-40B4-BE49-F238E27FC236}">
              <a16:creationId xmlns:a16="http://schemas.microsoft.com/office/drawing/2014/main" id="{777184B7-5CC4-1141-B021-202480F3D725}"/>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580" name="Text Box 6">
          <a:extLst>
            <a:ext uri="{FF2B5EF4-FFF2-40B4-BE49-F238E27FC236}">
              <a16:creationId xmlns:a16="http://schemas.microsoft.com/office/drawing/2014/main" id="{ED3273A2-73AE-7F4C-906D-168EFF1AA289}"/>
            </a:ext>
          </a:extLst>
        </xdr:cNvPr>
        <xdr:cNvSpPr txBox="1">
          <a:spLocks noChangeArrowheads="1"/>
        </xdr:cNvSpPr>
      </xdr:nvSpPr>
      <xdr:spPr bwMode="auto">
        <a:xfrm>
          <a:off x="3187700" y="17297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581" name="Text Box 10">
          <a:extLst>
            <a:ext uri="{FF2B5EF4-FFF2-40B4-BE49-F238E27FC236}">
              <a16:creationId xmlns:a16="http://schemas.microsoft.com/office/drawing/2014/main" id="{64326FF8-DAF2-F544-9FC6-B5C90AB979F0}"/>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582" name="Text Box 6">
          <a:extLst>
            <a:ext uri="{FF2B5EF4-FFF2-40B4-BE49-F238E27FC236}">
              <a16:creationId xmlns:a16="http://schemas.microsoft.com/office/drawing/2014/main" id="{B8EE60C1-7FD3-2547-908A-D0EB37AFE77A}"/>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583" name="Text Box 10">
          <a:extLst>
            <a:ext uri="{FF2B5EF4-FFF2-40B4-BE49-F238E27FC236}">
              <a16:creationId xmlns:a16="http://schemas.microsoft.com/office/drawing/2014/main" id="{EE622B18-8E6B-A44A-8761-6AA0213B869E}"/>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584" name="Text Box 6">
          <a:extLst>
            <a:ext uri="{FF2B5EF4-FFF2-40B4-BE49-F238E27FC236}">
              <a16:creationId xmlns:a16="http://schemas.microsoft.com/office/drawing/2014/main" id="{24455584-F675-5F41-B6F6-80C0F65CFC31}"/>
            </a:ext>
          </a:extLst>
        </xdr:cNvPr>
        <xdr:cNvSpPr txBox="1">
          <a:spLocks noChangeArrowheads="1"/>
        </xdr:cNvSpPr>
      </xdr:nvSpPr>
      <xdr:spPr bwMode="auto">
        <a:xfrm>
          <a:off x="3187700" y="17297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585" name="Text Box 10">
          <a:extLst>
            <a:ext uri="{FF2B5EF4-FFF2-40B4-BE49-F238E27FC236}">
              <a16:creationId xmlns:a16="http://schemas.microsoft.com/office/drawing/2014/main" id="{669895C8-FFA7-BD40-87C0-952332560448}"/>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586" name="Text Box 6">
          <a:extLst>
            <a:ext uri="{FF2B5EF4-FFF2-40B4-BE49-F238E27FC236}">
              <a16:creationId xmlns:a16="http://schemas.microsoft.com/office/drawing/2014/main" id="{E6A2375D-A011-044B-9089-AB24E1E47D0A}"/>
            </a:ext>
          </a:extLst>
        </xdr:cNvPr>
        <xdr:cNvSpPr txBox="1">
          <a:spLocks noChangeArrowheads="1"/>
        </xdr:cNvSpPr>
      </xdr:nvSpPr>
      <xdr:spPr bwMode="auto">
        <a:xfrm>
          <a:off x="3187700" y="17297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587" name="Text Box 10">
          <a:extLst>
            <a:ext uri="{FF2B5EF4-FFF2-40B4-BE49-F238E27FC236}">
              <a16:creationId xmlns:a16="http://schemas.microsoft.com/office/drawing/2014/main" id="{81BA1F09-35BB-3547-96BE-96A4AEEA569B}"/>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588" name="Text Box 6">
          <a:extLst>
            <a:ext uri="{FF2B5EF4-FFF2-40B4-BE49-F238E27FC236}">
              <a16:creationId xmlns:a16="http://schemas.microsoft.com/office/drawing/2014/main" id="{2210D899-606D-E642-BA22-5A02E1925ABD}"/>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589" name="Text Box 10">
          <a:extLst>
            <a:ext uri="{FF2B5EF4-FFF2-40B4-BE49-F238E27FC236}">
              <a16:creationId xmlns:a16="http://schemas.microsoft.com/office/drawing/2014/main" id="{E4A99D2D-9540-A843-9182-182F813786C6}"/>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590" name="Text Box 6">
          <a:extLst>
            <a:ext uri="{FF2B5EF4-FFF2-40B4-BE49-F238E27FC236}">
              <a16:creationId xmlns:a16="http://schemas.microsoft.com/office/drawing/2014/main" id="{AEE313CE-141A-7941-A2E4-D9402CAF1B7F}"/>
            </a:ext>
          </a:extLst>
        </xdr:cNvPr>
        <xdr:cNvSpPr txBox="1">
          <a:spLocks noChangeArrowheads="1"/>
        </xdr:cNvSpPr>
      </xdr:nvSpPr>
      <xdr:spPr bwMode="auto">
        <a:xfrm>
          <a:off x="3187700" y="17297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591" name="Text Box 10">
          <a:extLst>
            <a:ext uri="{FF2B5EF4-FFF2-40B4-BE49-F238E27FC236}">
              <a16:creationId xmlns:a16="http://schemas.microsoft.com/office/drawing/2014/main" id="{57F79EEE-ABD6-7240-AFE3-9C944D79BA73}"/>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592" name="Text Box 6">
          <a:extLst>
            <a:ext uri="{FF2B5EF4-FFF2-40B4-BE49-F238E27FC236}">
              <a16:creationId xmlns:a16="http://schemas.microsoft.com/office/drawing/2014/main" id="{F0C77455-D802-0E43-880A-7308E9112190}"/>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593" name="Text Box 10">
          <a:extLst>
            <a:ext uri="{FF2B5EF4-FFF2-40B4-BE49-F238E27FC236}">
              <a16:creationId xmlns:a16="http://schemas.microsoft.com/office/drawing/2014/main" id="{8A917D72-0248-1744-B81F-FD150768E2E9}"/>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594" name="Text Box 6">
          <a:extLst>
            <a:ext uri="{FF2B5EF4-FFF2-40B4-BE49-F238E27FC236}">
              <a16:creationId xmlns:a16="http://schemas.microsoft.com/office/drawing/2014/main" id="{2F14DD4F-E9B4-DA46-A914-C10E4A6274D8}"/>
            </a:ext>
          </a:extLst>
        </xdr:cNvPr>
        <xdr:cNvSpPr txBox="1">
          <a:spLocks noChangeArrowheads="1"/>
        </xdr:cNvSpPr>
      </xdr:nvSpPr>
      <xdr:spPr bwMode="auto">
        <a:xfrm>
          <a:off x="3187700" y="17297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595" name="Text Box 10">
          <a:extLst>
            <a:ext uri="{FF2B5EF4-FFF2-40B4-BE49-F238E27FC236}">
              <a16:creationId xmlns:a16="http://schemas.microsoft.com/office/drawing/2014/main" id="{FC0E720F-D693-3741-8CC3-C358C58CA009}"/>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596" name="Text Box 6">
          <a:extLst>
            <a:ext uri="{FF2B5EF4-FFF2-40B4-BE49-F238E27FC236}">
              <a16:creationId xmlns:a16="http://schemas.microsoft.com/office/drawing/2014/main" id="{D76FC70E-68E9-1648-BDC9-B1DFA927FFC3}"/>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597" name="Text Box 10">
          <a:extLst>
            <a:ext uri="{FF2B5EF4-FFF2-40B4-BE49-F238E27FC236}">
              <a16:creationId xmlns:a16="http://schemas.microsoft.com/office/drawing/2014/main" id="{CD1CB054-A808-DC43-82D8-1E79578216F9}"/>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598" name="Text Box 6">
          <a:extLst>
            <a:ext uri="{FF2B5EF4-FFF2-40B4-BE49-F238E27FC236}">
              <a16:creationId xmlns:a16="http://schemas.microsoft.com/office/drawing/2014/main" id="{E1496739-C343-2B48-AFA7-6335A94668B8}"/>
            </a:ext>
          </a:extLst>
        </xdr:cNvPr>
        <xdr:cNvSpPr txBox="1">
          <a:spLocks noChangeArrowheads="1"/>
        </xdr:cNvSpPr>
      </xdr:nvSpPr>
      <xdr:spPr bwMode="auto">
        <a:xfrm>
          <a:off x="3187700" y="17297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599" name="Text Box 10">
          <a:extLst>
            <a:ext uri="{FF2B5EF4-FFF2-40B4-BE49-F238E27FC236}">
              <a16:creationId xmlns:a16="http://schemas.microsoft.com/office/drawing/2014/main" id="{FE9DFC54-15EE-AF42-AE56-D7846A679B0F}"/>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600" name="Text Box 6">
          <a:extLst>
            <a:ext uri="{FF2B5EF4-FFF2-40B4-BE49-F238E27FC236}">
              <a16:creationId xmlns:a16="http://schemas.microsoft.com/office/drawing/2014/main" id="{1711B035-32B1-9B4D-AA1E-00B7CA7C262B}"/>
            </a:ext>
          </a:extLst>
        </xdr:cNvPr>
        <xdr:cNvSpPr txBox="1">
          <a:spLocks noChangeArrowheads="1"/>
        </xdr:cNvSpPr>
      </xdr:nvSpPr>
      <xdr:spPr bwMode="auto">
        <a:xfrm>
          <a:off x="3187700" y="17297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601" name="Text Box 10">
          <a:extLst>
            <a:ext uri="{FF2B5EF4-FFF2-40B4-BE49-F238E27FC236}">
              <a16:creationId xmlns:a16="http://schemas.microsoft.com/office/drawing/2014/main" id="{1CBF210A-EFD1-244D-9853-6BC2A5EA8B99}"/>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602" name="Text Box 6">
          <a:extLst>
            <a:ext uri="{FF2B5EF4-FFF2-40B4-BE49-F238E27FC236}">
              <a16:creationId xmlns:a16="http://schemas.microsoft.com/office/drawing/2014/main" id="{61E01462-E15D-FB47-9AC8-FC5FC30BCE45}"/>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603" name="Text Box 10">
          <a:extLst>
            <a:ext uri="{FF2B5EF4-FFF2-40B4-BE49-F238E27FC236}">
              <a16:creationId xmlns:a16="http://schemas.microsoft.com/office/drawing/2014/main" id="{316C1B8B-041B-2949-A289-CBC78DC251FC}"/>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604" name="Text Box 6">
          <a:extLst>
            <a:ext uri="{FF2B5EF4-FFF2-40B4-BE49-F238E27FC236}">
              <a16:creationId xmlns:a16="http://schemas.microsoft.com/office/drawing/2014/main" id="{3BFF62FB-F2C9-1246-9049-F733CA953A13}"/>
            </a:ext>
          </a:extLst>
        </xdr:cNvPr>
        <xdr:cNvSpPr txBox="1">
          <a:spLocks noChangeArrowheads="1"/>
        </xdr:cNvSpPr>
      </xdr:nvSpPr>
      <xdr:spPr bwMode="auto">
        <a:xfrm>
          <a:off x="3187700" y="17297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605" name="Text Box 10">
          <a:extLst>
            <a:ext uri="{FF2B5EF4-FFF2-40B4-BE49-F238E27FC236}">
              <a16:creationId xmlns:a16="http://schemas.microsoft.com/office/drawing/2014/main" id="{DD14AD4C-1F78-544A-B36B-1F6C944945A5}"/>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660400</xdr:colOff>
      <xdr:row>43</xdr:row>
      <xdr:rowOff>152400</xdr:rowOff>
    </xdr:from>
    <xdr:ext cx="0" cy="292100"/>
    <xdr:sp macro="" textlink="">
      <xdr:nvSpPr>
        <xdr:cNvPr id="3606" name="Text Box 6">
          <a:extLst>
            <a:ext uri="{FF2B5EF4-FFF2-40B4-BE49-F238E27FC236}">
              <a16:creationId xmlns:a16="http://schemas.microsoft.com/office/drawing/2014/main" id="{87A959E9-BCF1-5045-AB16-75808B0CD536}"/>
            </a:ext>
          </a:extLst>
        </xdr:cNvPr>
        <xdr:cNvSpPr txBox="1">
          <a:spLocks noChangeArrowheads="1"/>
        </xdr:cNvSpPr>
      </xdr:nvSpPr>
      <xdr:spPr bwMode="auto">
        <a:xfrm>
          <a:off x="32385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607" name="Text Box 10">
          <a:extLst>
            <a:ext uri="{FF2B5EF4-FFF2-40B4-BE49-F238E27FC236}">
              <a16:creationId xmlns:a16="http://schemas.microsoft.com/office/drawing/2014/main" id="{2249509D-F04E-5D44-AF05-FB980B749D45}"/>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608" name="Text Box 6">
          <a:extLst>
            <a:ext uri="{FF2B5EF4-FFF2-40B4-BE49-F238E27FC236}">
              <a16:creationId xmlns:a16="http://schemas.microsoft.com/office/drawing/2014/main" id="{029E2259-CDDF-BD49-9BE9-FEBD300AD0A0}"/>
            </a:ext>
          </a:extLst>
        </xdr:cNvPr>
        <xdr:cNvSpPr txBox="1">
          <a:spLocks noChangeArrowheads="1"/>
        </xdr:cNvSpPr>
      </xdr:nvSpPr>
      <xdr:spPr bwMode="auto">
        <a:xfrm>
          <a:off x="3187700" y="17297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609" name="Text Box 10">
          <a:extLst>
            <a:ext uri="{FF2B5EF4-FFF2-40B4-BE49-F238E27FC236}">
              <a16:creationId xmlns:a16="http://schemas.microsoft.com/office/drawing/2014/main" id="{EA94185A-D51B-444C-B702-5CDC805A5096}"/>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610" name="Text Box 6">
          <a:extLst>
            <a:ext uri="{FF2B5EF4-FFF2-40B4-BE49-F238E27FC236}">
              <a16:creationId xmlns:a16="http://schemas.microsoft.com/office/drawing/2014/main" id="{A1A1ACA1-7CAF-1F41-BF2B-4D7C0FEDB6CE}"/>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611" name="Text Box 10">
          <a:extLst>
            <a:ext uri="{FF2B5EF4-FFF2-40B4-BE49-F238E27FC236}">
              <a16:creationId xmlns:a16="http://schemas.microsoft.com/office/drawing/2014/main" id="{728892C6-FA7B-9F4A-8B33-E79F010B3A72}"/>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612" name="Text Box 6">
          <a:extLst>
            <a:ext uri="{FF2B5EF4-FFF2-40B4-BE49-F238E27FC236}">
              <a16:creationId xmlns:a16="http://schemas.microsoft.com/office/drawing/2014/main" id="{F171DEBD-D204-AF42-B50D-4F044A60FEAF}"/>
            </a:ext>
          </a:extLst>
        </xdr:cNvPr>
        <xdr:cNvSpPr txBox="1">
          <a:spLocks noChangeArrowheads="1"/>
        </xdr:cNvSpPr>
      </xdr:nvSpPr>
      <xdr:spPr bwMode="auto">
        <a:xfrm>
          <a:off x="3187700" y="17297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613" name="Text Box 10">
          <a:extLst>
            <a:ext uri="{FF2B5EF4-FFF2-40B4-BE49-F238E27FC236}">
              <a16:creationId xmlns:a16="http://schemas.microsoft.com/office/drawing/2014/main" id="{4DEBE6AE-52BE-3348-8A3B-BDACDAE0801D}"/>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614" name="Text Box 6">
          <a:extLst>
            <a:ext uri="{FF2B5EF4-FFF2-40B4-BE49-F238E27FC236}">
              <a16:creationId xmlns:a16="http://schemas.microsoft.com/office/drawing/2014/main" id="{9CD632A7-9737-BC43-A343-E70EF8553358}"/>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615" name="Text Box 10">
          <a:extLst>
            <a:ext uri="{FF2B5EF4-FFF2-40B4-BE49-F238E27FC236}">
              <a16:creationId xmlns:a16="http://schemas.microsoft.com/office/drawing/2014/main" id="{EE6755D3-012F-1241-8617-8E99C5C8409A}"/>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616" name="Text Box 6">
          <a:extLst>
            <a:ext uri="{FF2B5EF4-FFF2-40B4-BE49-F238E27FC236}">
              <a16:creationId xmlns:a16="http://schemas.microsoft.com/office/drawing/2014/main" id="{3B2A9833-CFD4-7443-9407-288EF5D9F181}"/>
            </a:ext>
          </a:extLst>
        </xdr:cNvPr>
        <xdr:cNvSpPr txBox="1">
          <a:spLocks noChangeArrowheads="1"/>
        </xdr:cNvSpPr>
      </xdr:nvSpPr>
      <xdr:spPr bwMode="auto">
        <a:xfrm>
          <a:off x="3187700" y="17297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617" name="Text Box 10">
          <a:extLst>
            <a:ext uri="{FF2B5EF4-FFF2-40B4-BE49-F238E27FC236}">
              <a16:creationId xmlns:a16="http://schemas.microsoft.com/office/drawing/2014/main" id="{0C81CA19-DD4C-EA4C-92C1-EF96DF5D985E}"/>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618" name="Text Box 6">
          <a:extLst>
            <a:ext uri="{FF2B5EF4-FFF2-40B4-BE49-F238E27FC236}">
              <a16:creationId xmlns:a16="http://schemas.microsoft.com/office/drawing/2014/main" id="{796411C8-6854-214D-A9BC-683C4176CE76}"/>
            </a:ext>
          </a:extLst>
        </xdr:cNvPr>
        <xdr:cNvSpPr txBox="1">
          <a:spLocks noChangeArrowheads="1"/>
        </xdr:cNvSpPr>
      </xdr:nvSpPr>
      <xdr:spPr bwMode="auto">
        <a:xfrm>
          <a:off x="3187700" y="17297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619" name="Text Box 10">
          <a:extLst>
            <a:ext uri="{FF2B5EF4-FFF2-40B4-BE49-F238E27FC236}">
              <a16:creationId xmlns:a16="http://schemas.microsoft.com/office/drawing/2014/main" id="{31AC21DC-C52B-F24C-BDB3-7CDFFA4CF16E}"/>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620" name="Text Box 6">
          <a:extLst>
            <a:ext uri="{FF2B5EF4-FFF2-40B4-BE49-F238E27FC236}">
              <a16:creationId xmlns:a16="http://schemas.microsoft.com/office/drawing/2014/main" id="{3B2E8B2B-8D55-7B44-B61F-6B9EAC3EA663}"/>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621" name="Text Box 10">
          <a:extLst>
            <a:ext uri="{FF2B5EF4-FFF2-40B4-BE49-F238E27FC236}">
              <a16:creationId xmlns:a16="http://schemas.microsoft.com/office/drawing/2014/main" id="{34DEEC31-D15C-9C48-BD63-5EE8F1B7B5D9}"/>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622" name="Text Box 6">
          <a:extLst>
            <a:ext uri="{FF2B5EF4-FFF2-40B4-BE49-F238E27FC236}">
              <a16:creationId xmlns:a16="http://schemas.microsoft.com/office/drawing/2014/main" id="{A0446672-6655-D945-9E49-7C430254B320}"/>
            </a:ext>
          </a:extLst>
        </xdr:cNvPr>
        <xdr:cNvSpPr txBox="1">
          <a:spLocks noChangeArrowheads="1"/>
        </xdr:cNvSpPr>
      </xdr:nvSpPr>
      <xdr:spPr bwMode="auto">
        <a:xfrm>
          <a:off x="3187700" y="17297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623" name="Text Box 10">
          <a:extLst>
            <a:ext uri="{FF2B5EF4-FFF2-40B4-BE49-F238E27FC236}">
              <a16:creationId xmlns:a16="http://schemas.microsoft.com/office/drawing/2014/main" id="{3123E47B-3681-534A-A54B-156E1D74DAE2}"/>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624" name="Text Box 6">
          <a:extLst>
            <a:ext uri="{FF2B5EF4-FFF2-40B4-BE49-F238E27FC236}">
              <a16:creationId xmlns:a16="http://schemas.microsoft.com/office/drawing/2014/main" id="{AA6FF922-CC2B-BD44-BB14-D8A98AF632FC}"/>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625" name="Text Box 10">
          <a:extLst>
            <a:ext uri="{FF2B5EF4-FFF2-40B4-BE49-F238E27FC236}">
              <a16:creationId xmlns:a16="http://schemas.microsoft.com/office/drawing/2014/main" id="{38EEDD49-DDD2-D446-854B-89A8A830A717}"/>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626" name="Text Box 6">
          <a:extLst>
            <a:ext uri="{FF2B5EF4-FFF2-40B4-BE49-F238E27FC236}">
              <a16:creationId xmlns:a16="http://schemas.microsoft.com/office/drawing/2014/main" id="{C5C7A5D6-3961-CF46-96B0-2732A6732C66}"/>
            </a:ext>
          </a:extLst>
        </xdr:cNvPr>
        <xdr:cNvSpPr txBox="1">
          <a:spLocks noChangeArrowheads="1"/>
        </xdr:cNvSpPr>
      </xdr:nvSpPr>
      <xdr:spPr bwMode="auto">
        <a:xfrm>
          <a:off x="3187700" y="17297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627" name="Text Box 10">
          <a:extLst>
            <a:ext uri="{FF2B5EF4-FFF2-40B4-BE49-F238E27FC236}">
              <a16:creationId xmlns:a16="http://schemas.microsoft.com/office/drawing/2014/main" id="{7004B160-E08E-9846-B5B9-C2AF83DB765B}"/>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628" name="Text Box 6">
          <a:extLst>
            <a:ext uri="{FF2B5EF4-FFF2-40B4-BE49-F238E27FC236}">
              <a16:creationId xmlns:a16="http://schemas.microsoft.com/office/drawing/2014/main" id="{183C8D86-420B-3546-8520-587B7BBC9A13}"/>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629" name="Text Box 10">
          <a:extLst>
            <a:ext uri="{FF2B5EF4-FFF2-40B4-BE49-F238E27FC236}">
              <a16:creationId xmlns:a16="http://schemas.microsoft.com/office/drawing/2014/main" id="{E82CC5AC-4FAB-CB47-8571-60A2070C1A39}"/>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630" name="Text Box 6">
          <a:extLst>
            <a:ext uri="{FF2B5EF4-FFF2-40B4-BE49-F238E27FC236}">
              <a16:creationId xmlns:a16="http://schemas.microsoft.com/office/drawing/2014/main" id="{422B3AE7-2D30-DB46-94B0-4E33D0127830}"/>
            </a:ext>
          </a:extLst>
        </xdr:cNvPr>
        <xdr:cNvSpPr txBox="1">
          <a:spLocks noChangeArrowheads="1"/>
        </xdr:cNvSpPr>
      </xdr:nvSpPr>
      <xdr:spPr bwMode="auto">
        <a:xfrm>
          <a:off x="3187700" y="17297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631" name="Text Box 10">
          <a:extLst>
            <a:ext uri="{FF2B5EF4-FFF2-40B4-BE49-F238E27FC236}">
              <a16:creationId xmlns:a16="http://schemas.microsoft.com/office/drawing/2014/main" id="{37007563-DC98-3044-8D0F-D9B6753826CF}"/>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632" name="Text Box 6">
          <a:extLst>
            <a:ext uri="{FF2B5EF4-FFF2-40B4-BE49-F238E27FC236}">
              <a16:creationId xmlns:a16="http://schemas.microsoft.com/office/drawing/2014/main" id="{BA0F4CD6-BA22-6748-9150-6B413E7BAC1B}"/>
            </a:ext>
          </a:extLst>
        </xdr:cNvPr>
        <xdr:cNvSpPr txBox="1">
          <a:spLocks noChangeArrowheads="1"/>
        </xdr:cNvSpPr>
      </xdr:nvSpPr>
      <xdr:spPr bwMode="auto">
        <a:xfrm>
          <a:off x="3187700" y="17297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633" name="Text Box 10">
          <a:extLst>
            <a:ext uri="{FF2B5EF4-FFF2-40B4-BE49-F238E27FC236}">
              <a16:creationId xmlns:a16="http://schemas.microsoft.com/office/drawing/2014/main" id="{C9A06C49-4833-444C-AD53-CD330C800093}"/>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634" name="Text Box 6">
          <a:extLst>
            <a:ext uri="{FF2B5EF4-FFF2-40B4-BE49-F238E27FC236}">
              <a16:creationId xmlns:a16="http://schemas.microsoft.com/office/drawing/2014/main" id="{C56C516F-A066-9444-9A7F-1DF350FF5571}"/>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635" name="Text Box 10">
          <a:extLst>
            <a:ext uri="{FF2B5EF4-FFF2-40B4-BE49-F238E27FC236}">
              <a16:creationId xmlns:a16="http://schemas.microsoft.com/office/drawing/2014/main" id="{0170F3AB-E13C-7D43-8188-48970B3EC893}"/>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636" name="Text Box 6">
          <a:extLst>
            <a:ext uri="{FF2B5EF4-FFF2-40B4-BE49-F238E27FC236}">
              <a16:creationId xmlns:a16="http://schemas.microsoft.com/office/drawing/2014/main" id="{2F6C05D0-B61A-E048-9C82-CE0726356495}"/>
            </a:ext>
          </a:extLst>
        </xdr:cNvPr>
        <xdr:cNvSpPr txBox="1">
          <a:spLocks noChangeArrowheads="1"/>
        </xdr:cNvSpPr>
      </xdr:nvSpPr>
      <xdr:spPr bwMode="auto">
        <a:xfrm>
          <a:off x="3187700" y="17297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637" name="Text Box 10">
          <a:extLst>
            <a:ext uri="{FF2B5EF4-FFF2-40B4-BE49-F238E27FC236}">
              <a16:creationId xmlns:a16="http://schemas.microsoft.com/office/drawing/2014/main" id="{1AC4EC70-AFF8-4C43-9031-2204BC16C591}"/>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37</xdr:row>
      <xdr:rowOff>152400</xdr:rowOff>
    </xdr:from>
    <xdr:ext cx="0" cy="292100"/>
    <xdr:sp macro="" textlink="">
      <xdr:nvSpPr>
        <xdr:cNvPr id="3638" name="Text Box 6">
          <a:extLst>
            <a:ext uri="{FF2B5EF4-FFF2-40B4-BE49-F238E27FC236}">
              <a16:creationId xmlns:a16="http://schemas.microsoft.com/office/drawing/2014/main" id="{0F4D8E01-9BAC-D54D-8690-F30B2D2E7508}"/>
            </a:ext>
          </a:extLst>
        </xdr:cNvPr>
        <xdr:cNvSpPr txBox="1">
          <a:spLocks noChangeArrowheads="1"/>
        </xdr:cNvSpPr>
      </xdr:nvSpPr>
      <xdr:spPr bwMode="auto">
        <a:xfrm>
          <a:off x="3187700" y="17640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37</xdr:row>
      <xdr:rowOff>152400</xdr:rowOff>
    </xdr:from>
    <xdr:ext cx="0" cy="292100"/>
    <xdr:sp macro="" textlink="">
      <xdr:nvSpPr>
        <xdr:cNvPr id="3639" name="Text Box 10">
          <a:extLst>
            <a:ext uri="{FF2B5EF4-FFF2-40B4-BE49-F238E27FC236}">
              <a16:creationId xmlns:a16="http://schemas.microsoft.com/office/drawing/2014/main" id="{1465BF41-67C8-4643-B80D-BD413522599B}"/>
            </a:ext>
          </a:extLst>
        </xdr:cNvPr>
        <xdr:cNvSpPr txBox="1">
          <a:spLocks noChangeArrowheads="1"/>
        </xdr:cNvSpPr>
      </xdr:nvSpPr>
      <xdr:spPr bwMode="auto">
        <a:xfrm>
          <a:off x="3187700" y="17640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37</xdr:row>
      <xdr:rowOff>101600</xdr:rowOff>
    </xdr:from>
    <xdr:ext cx="0" cy="292100"/>
    <xdr:sp macro="" textlink="">
      <xdr:nvSpPr>
        <xdr:cNvPr id="3640" name="Text Box 6">
          <a:extLst>
            <a:ext uri="{FF2B5EF4-FFF2-40B4-BE49-F238E27FC236}">
              <a16:creationId xmlns:a16="http://schemas.microsoft.com/office/drawing/2014/main" id="{15C12F05-E43E-854E-B4CE-6C0BC263A5A2}"/>
            </a:ext>
          </a:extLst>
        </xdr:cNvPr>
        <xdr:cNvSpPr txBox="1">
          <a:spLocks noChangeArrowheads="1"/>
        </xdr:cNvSpPr>
      </xdr:nvSpPr>
      <xdr:spPr bwMode="auto">
        <a:xfrm>
          <a:off x="3187700" y="17589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37</xdr:row>
      <xdr:rowOff>152400</xdr:rowOff>
    </xdr:from>
    <xdr:ext cx="0" cy="292100"/>
    <xdr:sp macro="" textlink="">
      <xdr:nvSpPr>
        <xdr:cNvPr id="3641" name="Text Box 10">
          <a:extLst>
            <a:ext uri="{FF2B5EF4-FFF2-40B4-BE49-F238E27FC236}">
              <a16:creationId xmlns:a16="http://schemas.microsoft.com/office/drawing/2014/main" id="{2EE143B5-5967-AD41-A8B4-BF6F2CDC2C07}"/>
            </a:ext>
          </a:extLst>
        </xdr:cNvPr>
        <xdr:cNvSpPr txBox="1">
          <a:spLocks noChangeArrowheads="1"/>
        </xdr:cNvSpPr>
      </xdr:nvSpPr>
      <xdr:spPr bwMode="auto">
        <a:xfrm>
          <a:off x="3187700" y="17640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37</xdr:row>
      <xdr:rowOff>152400</xdr:rowOff>
    </xdr:from>
    <xdr:ext cx="0" cy="292100"/>
    <xdr:sp macro="" textlink="">
      <xdr:nvSpPr>
        <xdr:cNvPr id="3642" name="Text Box 6">
          <a:extLst>
            <a:ext uri="{FF2B5EF4-FFF2-40B4-BE49-F238E27FC236}">
              <a16:creationId xmlns:a16="http://schemas.microsoft.com/office/drawing/2014/main" id="{3E905CD6-5EFA-2145-BA09-EC1855B27553}"/>
            </a:ext>
          </a:extLst>
        </xdr:cNvPr>
        <xdr:cNvSpPr txBox="1">
          <a:spLocks noChangeArrowheads="1"/>
        </xdr:cNvSpPr>
      </xdr:nvSpPr>
      <xdr:spPr bwMode="auto">
        <a:xfrm>
          <a:off x="3187700" y="17640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37</xdr:row>
      <xdr:rowOff>152400</xdr:rowOff>
    </xdr:from>
    <xdr:ext cx="0" cy="292100"/>
    <xdr:sp macro="" textlink="">
      <xdr:nvSpPr>
        <xdr:cNvPr id="3643" name="Text Box 10">
          <a:extLst>
            <a:ext uri="{FF2B5EF4-FFF2-40B4-BE49-F238E27FC236}">
              <a16:creationId xmlns:a16="http://schemas.microsoft.com/office/drawing/2014/main" id="{49572418-D98A-134D-BFDC-385E000BB734}"/>
            </a:ext>
          </a:extLst>
        </xdr:cNvPr>
        <xdr:cNvSpPr txBox="1">
          <a:spLocks noChangeArrowheads="1"/>
        </xdr:cNvSpPr>
      </xdr:nvSpPr>
      <xdr:spPr bwMode="auto">
        <a:xfrm>
          <a:off x="3187700" y="17640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37</xdr:row>
      <xdr:rowOff>101600</xdr:rowOff>
    </xdr:from>
    <xdr:ext cx="0" cy="292100"/>
    <xdr:sp macro="" textlink="">
      <xdr:nvSpPr>
        <xdr:cNvPr id="3644" name="Text Box 6">
          <a:extLst>
            <a:ext uri="{FF2B5EF4-FFF2-40B4-BE49-F238E27FC236}">
              <a16:creationId xmlns:a16="http://schemas.microsoft.com/office/drawing/2014/main" id="{9C853B32-4E8C-1541-913E-C4C985C8418D}"/>
            </a:ext>
          </a:extLst>
        </xdr:cNvPr>
        <xdr:cNvSpPr txBox="1">
          <a:spLocks noChangeArrowheads="1"/>
        </xdr:cNvSpPr>
      </xdr:nvSpPr>
      <xdr:spPr bwMode="auto">
        <a:xfrm>
          <a:off x="3187700" y="17589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37</xdr:row>
      <xdr:rowOff>152400</xdr:rowOff>
    </xdr:from>
    <xdr:ext cx="0" cy="292100"/>
    <xdr:sp macro="" textlink="">
      <xdr:nvSpPr>
        <xdr:cNvPr id="3645" name="Text Box 10">
          <a:extLst>
            <a:ext uri="{FF2B5EF4-FFF2-40B4-BE49-F238E27FC236}">
              <a16:creationId xmlns:a16="http://schemas.microsoft.com/office/drawing/2014/main" id="{05AE5723-8607-D842-A993-C212D59111A3}"/>
            </a:ext>
          </a:extLst>
        </xdr:cNvPr>
        <xdr:cNvSpPr txBox="1">
          <a:spLocks noChangeArrowheads="1"/>
        </xdr:cNvSpPr>
      </xdr:nvSpPr>
      <xdr:spPr bwMode="auto">
        <a:xfrm>
          <a:off x="3187700" y="17640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37</xdr:row>
      <xdr:rowOff>152400</xdr:rowOff>
    </xdr:from>
    <xdr:ext cx="0" cy="292100"/>
    <xdr:sp macro="" textlink="">
      <xdr:nvSpPr>
        <xdr:cNvPr id="3646" name="Text Box 6">
          <a:extLst>
            <a:ext uri="{FF2B5EF4-FFF2-40B4-BE49-F238E27FC236}">
              <a16:creationId xmlns:a16="http://schemas.microsoft.com/office/drawing/2014/main" id="{754B2BCC-B6BF-2345-8987-A44C0C32E0FE}"/>
            </a:ext>
          </a:extLst>
        </xdr:cNvPr>
        <xdr:cNvSpPr txBox="1">
          <a:spLocks noChangeArrowheads="1"/>
        </xdr:cNvSpPr>
      </xdr:nvSpPr>
      <xdr:spPr bwMode="auto">
        <a:xfrm>
          <a:off x="3187700" y="17640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37</xdr:row>
      <xdr:rowOff>152400</xdr:rowOff>
    </xdr:from>
    <xdr:ext cx="0" cy="292100"/>
    <xdr:sp macro="" textlink="">
      <xdr:nvSpPr>
        <xdr:cNvPr id="3647" name="Text Box 10">
          <a:extLst>
            <a:ext uri="{FF2B5EF4-FFF2-40B4-BE49-F238E27FC236}">
              <a16:creationId xmlns:a16="http://schemas.microsoft.com/office/drawing/2014/main" id="{D35AA426-0C1C-DC49-8A51-67E47248A1CE}"/>
            </a:ext>
          </a:extLst>
        </xdr:cNvPr>
        <xdr:cNvSpPr txBox="1">
          <a:spLocks noChangeArrowheads="1"/>
        </xdr:cNvSpPr>
      </xdr:nvSpPr>
      <xdr:spPr bwMode="auto">
        <a:xfrm>
          <a:off x="3187700" y="17640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37</xdr:row>
      <xdr:rowOff>101600</xdr:rowOff>
    </xdr:from>
    <xdr:ext cx="0" cy="292100"/>
    <xdr:sp macro="" textlink="">
      <xdr:nvSpPr>
        <xdr:cNvPr id="3648" name="Text Box 6">
          <a:extLst>
            <a:ext uri="{FF2B5EF4-FFF2-40B4-BE49-F238E27FC236}">
              <a16:creationId xmlns:a16="http://schemas.microsoft.com/office/drawing/2014/main" id="{59CE6430-2101-5947-B5EB-39AF09CB386C}"/>
            </a:ext>
          </a:extLst>
        </xdr:cNvPr>
        <xdr:cNvSpPr txBox="1">
          <a:spLocks noChangeArrowheads="1"/>
        </xdr:cNvSpPr>
      </xdr:nvSpPr>
      <xdr:spPr bwMode="auto">
        <a:xfrm>
          <a:off x="3187700" y="17589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37</xdr:row>
      <xdr:rowOff>152400</xdr:rowOff>
    </xdr:from>
    <xdr:ext cx="0" cy="292100"/>
    <xdr:sp macro="" textlink="">
      <xdr:nvSpPr>
        <xdr:cNvPr id="3649" name="Text Box 10">
          <a:extLst>
            <a:ext uri="{FF2B5EF4-FFF2-40B4-BE49-F238E27FC236}">
              <a16:creationId xmlns:a16="http://schemas.microsoft.com/office/drawing/2014/main" id="{BDE24E3C-4D9A-4E40-9FD6-4B6B1631D633}"/>
            </a:ext>
          </a:extLst>
        </xdr:cNvPr>
        <xdr:cNvSpPr txBox="1">
          <a:spLocks noChangeArrowheads="1"/>
        </xdr:cNvSpPr>
      </xdr:nvSpPr>
      <xdr:spPr bwMode="auto">
        <a:xfrm>
          <a:off x="3187700" y="17640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37</xdr:row>
      <xdr:rowOff>101600</xdr:rowOff>
    </xdr:from>
    <xdr:ext cx="0" cy="292100"/>
    <xdr:sp macro="" textlink="">
      <xdr:nvSpPr>
        <xdr:cNvPr id="3650" name="Text Box 6">
          <a:extLst>
            <a:ext uri="{FF2B5EF4-FFF2-40B4-BE49-F238E27FC236}">
              <a16:creationId xmlns:a16="http://schemas.microsoft.com/office/drawing/2014/main" id="{759ECEBB-DA7D-D14B-9D1D-EE2EF2295729}"/>
            </a:ext>
          </a:extLst>
        </xdr:cNvPr>
        <xdr:cNvSpPr txBox="1">
          <a:spLocks noChangeArrowheads="1"/>
        </xdr:cNvSpPr>
      </xdr:nvSpPr>
      <xdr:spPr bwMode="auto">
        <a:xfrm>
          <a:off x="3187700" y="17589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37</xdr:row>
      <xdr:rowOff>152400</xdr:rowOff>
    </xdr:from>
    <xdr:ext cx="0" cy="292100"/>
    <xdr:sp macro="" textlink="">
      <xdr:nvSpPr>
        <xdr:cNvPr id="3651" name="Text Box 10">
          <a:extLst>
            <a:ext uri="{FF2B5EF4-FFF2-40B4-BE49-F238E27FC236}">
              <a16:creationId xmlns:a16="http://schemas.microsoft.com/office/drawing/2014/main" id="{FE751E01-C469-B046-9072-C32802C60B40}"/>
            </a:ext>
          </a:extLst>
        </xdr:cNvPr>
        <xdr:cNvSpPr txBox="1">
          <a:spLocks noChangeArrowheads="1"/>
        </xdr:cNvSpPr>
      </xdr:nvSpPr>
      <xdr:spPr bwMode="auto">
        <a:xfrm>
          <a:off x="3187700" y="17640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37</xdr:row>
      <xdr:rowOff>152400</xdr:rowOff>
    </xdr:from>
    <xdr:ext cx="0" cy="292100"/>
    <xdr:sp macro="" textlink="">
      <xdr:nvSpPr>
        <xdr:cNvPr id="3652" name="Text Box 6">
          <a:extLst>
            <a:ext uri="{FF2B5EF4-FFF2-40B4-BE49-F238E27FC236}">
              <a16:creationId xmlns:a16="http://schemas.microsoft.com/office/drawing/2014/main" id="{E36210CA-7650-9246-BBC7-7B339BB8C9EB}"/>
            </a:ext>
          </a:extLst>
        </xdr:cNvPr>
        <xdr:cNvSpPr txBox="1">
          <a:spLocks noChangeArrowheads="1"/>
        </xdr:cNvSpPr>
      </xdr:nvSpPr>
      <xdr:spPr bwMode="auto">
        <a:xfrm>
          <a:off x="3187700" y="17640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37</xdr:row>
      <xdr:rowOff>152400</xdr:rowOff>
    </xdr:from>
    <xdr:ext cx="0" cy="292100"/>
    <xdr:sp macro="" textlink="">
      <xdr:nvSpPr>
        <xdr:cNvPr id="3653" name="Text Box 10">
          <a:extLst>
            <a:ext uri="{FF2B5EF4-FFF2-40B4-BE49-F238E27FC236}">
              <a16:creationId xmlns:a16="http://schemas.microsoft.com/office/drawing/2014/main" id="{6678E095-B58F-6741-B193-92C943FF3E2C}"/>
            </a:ext>
          </a:extLst>
        </xdr:cNvPr>
        <xdr:cNvSpPr txBox="1">
          <a:spLocks noChangeArrowheads="1"/>
        </xdr:cNvSpPr>
      </xdr:nvSpPr>
      <xdr:spPr bwMode="auto">
        <a:xfrm>
          <a:off x="3187700" y="17640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37</xdr:row>
      <xdr:rowOff>101600</xdr:rowOff>
    </xdr:from>
    <xdr:ext cx="0" cy="292100"/>
    <xdr:sp macro="" textlink="">
      <xdr:nvSpPr>
        <xdr:cNvPr id="3654" name="Text Box 6">
          <a:extLst>
            <a:ext uri="{FF2B5EF4-FFF2-40B4-BE49-F238E27FC236}">
              <a16:creationId xmlns:a16="http://schemas.microsoft.com/office/drawing/2014/main" id="{DCBA2F13-F1F3-1F45-97BA-60558E8B6A84}"/>
            </a:ext>
          </a:extLst>
        </xdr:cNvPr>
        <xdr:cNvSpPr txBox="1">
          <a:spLocks noChangeArrowheads="1"/>
        </xdr:cNvSpPr>
      </xdr:nvSpPr>
      <xdr:spPr bwMode="auto">
        <a:xfrm>
          <a:off x="3187700" y="17589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37</xdr:row>
      <xdr:rowOff>152400</xdr:rowOff>
    </xdr:from>
    <xdr:ext cx="0" cy="292100"/>
    <xdr:sp macro="" textlink="">
      <xdr:nvSpPr>
        <xdr:cNvPr id="3655" name="Text Box 10">
          <a:extLst>
            <a:ext uri="{FF2B5EF4-FFF2-40B4-BE49-F238E27FC236}">
              <a16:creationId xmlns:a16="http://schemas.microsoft.com/office/drawing/2014/main" id="{7FBBA61E-2A1C-274F-A668-EA82AFE9CC2F}"/>
            </a:ext>
          </a:extLst>
        </xdr:cNvPr>
        <xdr:cNvSpPr txBox="1">
          <a:spLocks noChangeArrowheads="1"/>
        </xdr:cNvSpPr>
      </xdr:nvSpPr>
      <xdr:spPr bwMode="auto">
        <a:xfrm>
          <a:off x="3187700" y="17640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37</xdr:row>
      <xdr:rowOff>152400</xdr:rowOff>
    </xdr:from>
    <xdr:ext cx="0" cy="292100"/>
    <xdr:sp macro="" textlink="">
      <xdr:nvSpPr>
        <xdr:cNvPr id="3656" name="Text Box 6">
          <a:extLst>
            <a:ext uri="{FF2B5EF4-FFF2-40B4-BE49-F238E27FC236}">
              <a16:creationId xmlns:a16="http://schemas.microsoft.com/office/drawing/2014/main" id="{9E33027F-3621-224C-940E-0A88F0844F36}"/>
            </a:ext>
          </a:extLst>
        </xdr:cNvPr>
        <xdr:cNvSpPr txBox="1">
          <a:spLocks noChangeArrowheads="1"/>
        </xdr:cNvSpPr>
      </xdr:nvSpPr>
      <xdr:spPr bwMode="auto">
        <a:xfrm>
          <a:off x="3187700" y="17640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37</xdr:row>
      <xdr:rowOff>152400</xdr:rowOff>
    </xdr:from>
    <xdr:ext cx="0" cy="292100"/>
    <xdr:sp macro="" textlink="">
      <xdr:nvSpPr>
        <xdr:cNvPr id="3657" name="Text Box 10">
          <a:extLst>
            <a:ext uri="{FF2B5EF4-FFF2-40B4-BE49-F238E27FC236}">
              <a16:creationId xmlns:a16="http://schemas.microsoft.com/office/drawing/2014/main" id="{EBA7C76A-D1F6-6343-AD91-BB1AB20BD127}"/>
            </a:ext>
          </a:extLst>
        </xdr:cNvPr>
        <xdr:cNvSpPr txBox="1">
          <a:spLocks noChangeArrowheads="1"/>
        </xdr:cNvSpPr>
      </xdr:nvSpPr>
      <xdr:spPr bwMode="auto">
        <a:xfrm>
          <a:off x="3187700" y="17640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37</xdr:row>
      <xdr:rowOff>101600</xdr:rowOff>
    </xdr:from>
    <xdr:ext cx="0" cy="292100"/>
    <xdr:sp macro="" textlink="">
      <xdr:nvSpPr>
        <xdr:cNvPr id="3658" name="Text Box 6">
          <a:extLst>
            <a:ext uri="{FF2B5EF4-FFF2-40B4-BE49-F238E27FC236}">
              <a16:creationId xmlns:a16="http://schemas.microsoft.com/office/drawing/2014/main" id="{D11B3050-ABDE-1F41-9849-848884D60F65}"/>
            </a:ext>
          </a:extLst>
        </xdr:cNvPr>
        <xdr:cNvSpPr txBox="1">
          <a:spLocks noChangeArrowheads="1"/>
        </xdr:cNvSpPr>
      </xdr:nvSpPr>
      <xdr:spPr bwMode="auto">
        <a:xfrm>
          <a:off x="3187700" y="17589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37</xdr:row>
      <xdr:rowOff>152400</xdr:rowOff>
    </xdr:from>
    <xdr:ext cx="0" cy="292100"/>
    <xdr:sp macro="" textlink="">
      <xdr:nvSpPr>
        <xdr:cNvPr id="3659" name="Text Box 10">
          <a:extLst>
            <a:ext uri="{FF2B5EF4-FFF2-40B4-BE49-F238E27FC236}">
              <a16:creationId xmlns:a16="http://schemas.microsoft.com/office/drawing/2014/main" id="{2FC3E8C1-3F13-6245-9CDA-3202B46F7AAD}"/>
            </a:ext>
          </a:extLst>
        </xdr:cNvPr>
        <xdr:cNvSpPr txBox="1">
          <a:spLocks noChangeArrowheads="1"/>
        </xdr:cNvSpPr>
      </xdr:nvSpPr>
      <xdr:spPr bwMode="auto">
        <a:xfrm>
          <a:off x="3187700" y="17640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37</xdr:row>
      <xdr:rowOff>152400</xdr:rowOff>
    </xdr:from>
    <xdr:ext cx="0" cy="292100"/>
    <xdr:sp macro="" textlink="">
      <xdr:nvSpPr>
        <xdr:cNvPr id="3660" name="Text Box 6">
          <a:extLst>
            <a:ext uri="{FF2B5EF4-FFF2-40B4-BE49-F238E27FC236}">
              <a16:creationId xmlns:a16="http://schemas.microsoft.com/office/drawing/2014/main" id="{4133592E-65E6-8842-91AD-9E23551C4EAC}"/>
            </a:ext>
          </a:extLst>
        </xdr:cNvPr>
        <xdr:cNvSpPr txBox="1">
          <a:spLocks noChangeArrowheads="1"/>
        </xdr:cNvSpPr>
      </xdr:nvSpPr>
      <xdr:spPr bwMode="auto">
        <a:xfrm>
          <a:off x="3187700" y="17640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37</xdr:row>
      <xdr:rowOff>152400</xdr:rowOff>
    </xdr:from>
    <xdr:ext cx="0" cy="292100"/>
    <xdr:sp macro="" textlink="">
      <xdr:nvSpPr>
        <xdr:cNvPr id="3661" name="Text Box 10">
          <a:extLst>
            <a:ext uri="{FF2B5EF4-FFF2-40B4-BE49-F238E27FC236}">
              <a16:creationId xmlns:a16="http://schemas.microsoft.com/office/drawing/2014/main" id="{F7B151F8-2650-F044-9A18-A1BD47CC1675}"/>
            </a:ext>
          </a:extLst>
        </xdr:cNvPr>
        <xdr:cNvSpPr txBox="1">
          <a:spLocks noChangeArrowheads="1"/>
        </xdr:cNvSpPr>
      </xdr:nvSpPr>
      <xdr:spPr bwMode="auto">
        <a:xfrm>
          <a:off x="3187700" y="17640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37</xdr:row>
      <xdr:rowOff>101600</xdr:rowOff>
    </xdr:from>
    <xdr:ext cx="0" cy="292100"/>
    <xdr:sp macro="" textlink="">
      <xdr:nvSpPr>
        <xdr:cNvPr id="3662" name="Text Box 6">
          <a:extLst>
            <a:ext uri="{FF2B5EF4-FFF2-40B4-BE49-F238E27FC236}">
              <a16:creationId xmlns:a16="http://schemas.microsoft.com/office/drawing/2014/main" id="{6DBF4946-CB4C-6E40-AF17-0BFF6E5231C1}"/>
            </a:ext>
          </a:extLst>
        </xdr:cNvPr>
        <xdr:cNvSpPr txBox="1">
          <a:spLocks noChangeArrowheads="1"/>
        </xdr:cNvSpPr>
      </xdr:nvSpPr>
      <xdr:spPr bwMode="auto">
        <a:xfrm>
          <a:off x="3187700" y="17589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37</xdr:row>
      <xdr:rowOff>152400</xdr:rowOff>
    </xdr:from>
    <xdr:ext cx="0" cy="292100"/>
    <xdr:sp macro="" textlink="">
      <xdr:nvSpPr>
        <xdr:cNvPr id="3663" name="Text Box 10">
          <a:extLst>
            <a:ext uri="{FF2B5EF4-FFF2-40B4-BE49-F238E27FC236}">
              <a16:creationId xmlns:a16="http://schemas.microsoft.com/office/drawing/2014/main" id="{101C2FDD-24EE-2B49-89ED-98EB69AAE090}"/>
            </a:ext>
          </a:extLst>
        </xdr:cNvPr>
        <xdr:cNvSpPr txBox="1">
          <a:spLocks noChangeArrowheads="1"/>
        </xdr:cNvSpPr>
      </xdr:nvSpPr>
      <xdr:spPr bwMode="auto">
        <a:xfrm>
          <a:off x="3187700" y="17640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37</xdr:row>
      <xdr:rowOff>101600</xdr:rowOff>
    </xdr:from>
    <xdr:ext cx="0" cy="292100"/>
    <xdr:sp macro="" textlink="">
      <xdr:nvSpPr>
        <xdr:cNvPr id="3664" name="Text Box 6">
          <a:extLst>
            <a:ext uri="{FF2B5EF4-FFF2-40B4-BE49-F238E27FC236}">
              <a16:creationId xmlns:a16="http://schemas.microsoft.com/office/drawing/2014/main" id="{A05A9EBE-B97C-AD4B-ADB3-9C7588051939}"/>
            </a:ext>
          </a:extLst>
        </xdr:cNvPr>
        <xdr:cNvSpPr txBox="1">
          <a:spLocks noChangeArrowheads="1"/>
        </xdr:cNvSpPr>
      </xdr:nvSpPr>
      <xdr:spPr bwMode="auto">
        <a:xfrm>
          <a:off x="3187700" y="17589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37</xdr:row>
      <xdr:rowOff>152400</xdr:rowOff>
    </xdr:from>
    <xdr:ext cx="0" cy="292100"/>
    <xdr:sp macro="" textlink="">
      <xdr:nvSpPr>
        <xdr:cNvPr id="3665" name="Text Box 10">
          <a:extLst>
            <a:ext uri="{FF2B5EF4-FFF2-40B4-BE49-F238E27FC236}">
              <a16:creationId xmlns:a16="http://schemas.microsoft.com/office/drawing/2014/main" id="{1B777753-8681-FF48-8770-C2F4918CD013}"/>
            </a:ext>
          </a:extLst>
        </xdr:cNvPr>
        <xdr:cNvSpPr txBox="1">
          <a:spLocks noChangeArrowheads="1"/>
        </xdr:cNvSpPr>
      </xdr:nvSpPr>
      <xdr:spPr bwMode="auto">
        <a:xfrm>
          <a:off x="3187700" y="17640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37</xdr:row>
      <xdr:rowOff>152400</xdr:rowOff>
    </xdr:from>
    <xdr:ext cx="0" cy="292100"/>
    <xdr:sp macro="" textlink="">
      <xdr:nvSpPr>
        <xdr:cNvPr id="3666" name="Text Box 6">
          <a:extLst>
            <a:ext uri="{FF2B5EF4-FFF2-40B4-BE49-F238E27FC236}">
              <a16:creationId xmlns:a16="http://schemas.microsoft.com/office/drawing/2014/main" id="{F6F91D8D-BFCA-8A49-8622-DC192184DC47}"/>
            </a:ext>
          </a:extLst>
        </xdr:cNvPr>
        <xdr:cNvSpPr txBox="1">
          <a:spLocks noChangeArrowheads="1"/>
        </xdr:cNvSpPr>
      </xdr:nvSpPr>
      <xdr:spPr bwMode="auto">
        <a:xfrm>
          <a:off x="3187700" y="17640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37</xdr:row>
      <xdr:rowOff>152400</xdr:rowOff>
    </xdr:from>
    <xdr:ext cx="0" cy="292100"/>
    <xdr:sp macro="" textlink="">
      <xdr:nvSpPr>
        <xdr:cNvPr id="3667" name="Text Box 10">
          <a:extLst>
            <a:ext uri="{FF2B5EF4-FFF2-40B4-BE49-F238E27FC236}">
              <a16:creationId xmlns:a16="http://schemas.microsoft.com/office/drawing/2014/main" id="{AF5A5515-DA6B-0146-80C1-7C98A7E1464B}"/>
            </a:ext>
          </a:extLst>
        </xdr:cNvPr>
        <xdr:cNvSpPr txBox="1">
          <a:spLocks noChangeArrowheads="1"/>
        </xdr:cNvSpPr>
      </xdr:nvSpPr>
      <xdr:spPr bwMode="auto">
        <a:xfrm>
          <a:off x="3187700" y="17640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37</xdr:row>
      <xdr:rowOff>101600</xdr:rowOff>
    </xdr:from>
    <xdr:ext cx="0" cy="292100"/>
    <xdr:sp macro="" textlink="">
      <xdr:nvSpPr>
        <xdr:cNvPr id="3668" name="Text Box 6">
          <a:extLst>
            <a:ext uri="{FF2B5EF4-FFF2-40B4-BE49-F238E27FC236}">
              <a16:creationId xmlns:a16="http://schemas.microsoft.com/office/drawing/2014/main" id="{D57F343D-6FA3-9346-8BD1-D5A46A2764AB}"/>
            </a:ext>
          </a:extLst>
        </xdr:cNvPr>
        <xdr:cNvSpPr txBox="1">
          <a:spLocks noChangeArrowheads="1"/>
        </xdr:cNvSpPr>
      </xdr:nvSpPr>
      <xdr:spPr bwMode="auto">
        <a:xfrm>
          <a:off x="3187700" y="17589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37</xdr:row>
      <xdr:rowOff>152400</xdr:rowOff>
    </xdr:from>
    <xdr:ext cx="0" cy="292100"/>
    <xdr:sp macro="" textlink="">
      <xdr:nvSpPr>
        <xdr:cNvPr id="3669" name="Text Box 10">
          <a:extLst>
            <a:ext uri="{FF2B5EF4-FFF2-40B4-BE49-F238E27FC236}">
              <a16:creationId xmlns:a16="http://schemas.microsoft.com/office/drawing/2014/main" id="{53A8A71B-B5CF-5244-A061-BEACB8CCAA4D}"/>
            </a:ext>
          </a:extLst>
        </xdr:cNvPr>
        <xdr:cNvSpPr txBox="1">
          <a:spLocks noChangeArrowheads="1"/>
        </xdr:cNvSpPr>
      </xdr:nvSpPr>
      <xdr:spPr bwMode="auto">
        <a:xfrm>
          <a:off x="3187700" y="17640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660400</xdr:colOff>
      <xdr:row>37</xdr:row>
      <xdr:rowOff>152400</xdr:rowOff>
    </xdr:from>
    <xdr:ext cx="0" cy="292100"/>
    <xdr:sp macro="" textlink="">
      <xdr:nvSpPr>
        <xdr:cNvPr id="3670" name="Text Box 6">
          <a:extLst>
            <a:ext uri="{FF2B5EF4-FFF2-40B4-BE49-F238E27FC236}">
              <a16:creationId xmlns:a16="http://schemas.microsoft.com/office/drawing/2014/main" id="{716B64DE-7B43-B142-B411-04C12C611FE1}"/>
            </a:ext>
          </a:extLst>
        </xdr:cNvPr>
        <xdr:cNvSpPr txBox="1">
          <a:spLocks noChangeArrowheads="1"/>
        </xdr:cNvSpPr>
      </xdr:nvSpPr>
      <xdr:spPr bwMode="auto">
        <a:xfrm>
          <a:off x="3238500" y="17640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37</xdr:row>
      <xdr:rowOff>152400</xdr:rowOff>
    </xdr:from>
    <xdr:ext cx="0" cy="292100"/>
    <xdr:sp macro="" textlink="">
      <xdr:nvSpPr>
        <xdr:cNvPr id="3671" name="Text Box 10">
          <a:extLst>
            <a:ext uri="{FF2B5EF4-FFF2-40B4-BE49-F238E27FC236}">
              <a16:creationId xmlns:a16="http://schemas.microsoft.com/office/drawing/2014/main" id="{DBAE2C00-A28D-974B-84A3-4EE32014EED5}"/>
            </a:ext>
          </a:extLst>
        </xdr:cNvPr>
        <xdr:cNvSpPr txBox="1">
          <a:spLocks noChangeArrowheads="1"/>
        </xdr:cNvSpPr>
      </xdr:nvSpPr>
      <xdr:spPr bwMode="auto">
        <a:xfrm>
          <a:off x="3187700" y="17640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37</xdr:row>
      <xdr:rowOff>101600</xdr:rowOff>
    </xdr:from>
    <xdr:ext cx="0" cy="292100"/>
    <xdr:sp macro="" textlink="">
      <xdr:nvSpPr>
        <xdr:cNvPr id="3672" name="Text Box 6">
          <a:extLst>
            <a:ext uri="{FF2B5EF4-FFF2-40B4-BE49-F238E27FC236}">
              <a16:creationId xmlns:a16="http://schemas.microsoft.com/office/drawing/2014/main" id="{AADFB0AB-CA34-FD46-BF66-C7AFA12F1910}"/>
            </a:ext>
          </a:extLst>
        </xdr:cNvPr>
        <xdr:cNvSpPr txBox="1">
          <a:spLocks noChangeArrowheads="1"/>
        </xdr:cNvSpPr>
      </xdr:nvSpPr>
      <xdr:spPr bwMode="auto">
        <a:xfrm>
          <a:off x="3187700" y="17589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37</xdr:row>
      <xdr:rowOff>152400</xdr:rowOff>
    </xdr:from>
    <xdr:ext cx="0" cy="292100"/>
    <xdr:sp macro="" textlink="">
      <xdr:nvSpPr>
        <xdr:cNvPr id="3673" name="Text Box 10">
          <a:extLst>
            <a:ext uri="{FF2B5EF4-FFF2-40B4-BE49-F238E27FC236}">
              <a16:creationId xmlns:a16="http://schemas.microsoft.com/office/drawing/2014/main" id="{FF7B8216-ED97-A343-85B7-FD16539C9F92}"/>
            </a:ext>
          </a:extLst>
        </xdr:cNvPr>
        <xdr:cNvSpPr txBox="1">
          <a:spLocks noChangeArrowheads="1"/>
        </xdr:cNvSpPr>
      </xdr:nvSpPr>
      <xdr:spPr bwMode="auto">
        <a:xfrm>
          <a:off x="3187700" y="17640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37</xdr:row>
      <xdr:rowOff>152400</xdr:rowOff>
    </xdr:from>
    <xdr:ext cx="0" cy="292100"/>
    <xdr:sp macro="" textlink="">
      <xdr:nvSpPr>
        <xdr:cNvPr id="3674" name="Text Box 6">
          <a:extLst>
            <a:ext uri="{FF2B5EF4-FFF2-40B4-BE49-F238E27FC236}">
              <a16:creationId xmlns:a16="http://schemas.microsoft.com/office/drawing/2014/main" id="{E881A7AF-6FED-F542-851E-15BD3494BC26}"/>
            </a:ext>
          </a:extLst>
        </xdr:cNvPr>
        <xdr:cNvSpPr txBox="1">
          <a:spLocks noChangeArrowheads="1"/>
        </xdr:cNvSpPr>
      </xdr:nvSpPr>
      <xdr:spPr bwMode="auto">
        <a:xfrm>
          <a:off x="3187700" y="17640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37</xdr:row>
      <xdr:rowOff>152400</xdr:rowOff>
    </xdr:from>
    <xdr:ext cx="0" cy="292100"/>
    <xdr:sp macro="" textlink="">
      <xdr:nvSpPr>
        <xdr:cNvPr id="3675" name="Text Box 10">
          <a:extLst>
            <a:ext uri="{FF2B5EF4-FFF2-40B4-BE49-F238E27FC236}">
              <a16:creationId xmlns:a16="http://schemas.microsoft.com/office/drawing/2014/main" id="{3493FD04-C1BD-3347-BC4B-833D7EFC69C1}"/>
            </a:ext>
          </a:extLst>
        </xdr:cNvPr>
        <xdr:cNvSpPr txBox="1">
          <a:spLocks noChangeArrowheads="1"/>
        </xdr:cNvSpPr>
      </xdr:nvSpPr>
      <xdr:spPr bwMode="auto">
        <a:xfrm>
          <a:off x="3187700" y="17640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37</xdr:row>
      <xdr:rowOff>101600</xdr:rowOff>
    </xdr:from>
    <xdr:ext cx="0" cy="292100"/>
    <xdr:sp macro="" textlink="">
      <xdr:nvSpPr>
        <xdr:cNvPr id="3676" name="Text Box 6">
          <a:extLst>
            <a:ext uri="{FF2B5EF4-FFF2-40B4-BE49-F238E27FC236}">
              <a16:creationId xmlns:a16="http://schemas.microsoft.com/office/drawing/2014/main" id="{B29EE9DD-2AC6-2843-ABA0-A2D1809F3B22}"/>
            </a:ext>
          </a:extLst>
        </xdr:cNvPr>
        <xdr:cNvSpPr txBox="1">
          <a:spLocks noChangeArrowheads="1"/>
        </xdr:cNvSpPr>
      </xdr:nvSpPr>
      <xdr:spPr bwMode="auto">
        <a:xfrm>
          <a:off x="3187700" y="17589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37</xdr:row>
      <xdr:rowOff>152400</xdr:rowOff>
    </xdr:from>
    <xdr:ext cx="0" cy="292100"/>
    <xdr:sp macro="" textlink="">
      <xdr:nvSpPr>
        <xdr:cNvPr id="3677" name="Text Box 10">
          <a:extLst>
            <a:ext uri="{FF2B5EF4-FFF2-40B4-BE49-F238E27FC236}">
              <a16:creationId xmlns:a16="http://schemas.microsoft.com/office/drawing/2014/main" id="{B06BBC9F-EC11-804C-8848-FDE2AB12C98A}"/>
            </a:ext>
          </a:extLst>
        </xdr:cNvPr>
        <xdr:cNvSpPr txBox="1">
          <a:spLocks noChangeArrowheads="1"/>
        </xdr:cNvSpPr>
      </xdr:nvSpPr>
      <xdr:spPr bwMode="auto">
        <a:xfrm>
          <a:off x="3187700" y="17640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37</xdr:row>
      <xdr:rowOff>152400</xdr:rowOff>
    </xdr:from>
    <xdr:ext cx="0" cy="292100"/>
    <xdr:sp macro="" textlink="">
      <xdr:nvSpPr>
        <xdr:cNvPr id="3678" name="Text Box 6">
          <a:extLst>
            <a:ext uri="{FF2B5EF4-FFF2-40B4-BE49-F238E27FC236}">
              <a16:creationId xmlns:a16="http://schemas.microsoft.com/office/drawing/2014/main" id="{9A5A9DB0-A6D5-2A42-ACF4-D36A9FE7DD3E}"/>
            </a:ext>
          </a:extLst>
        </xdr:cNvPr>
        <xdr:cNvSpPr txBox="1">
          <a:spLocks noChangeArrowheads="1"/>
        </xdr:cNvSpPr>
      </xdr:nvSpPr>
      <xdr:spPr bwMode="auto">
        <a:xfrm>
          <a:off x="3187700" y="17640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37</xdr:row>
      <xdr:rowOff>152400</xdr:rowOff>
    </xdr:from>
    <xdr:ext cx="0" cy="292100"/>
    <xdr:sp macro="" textlink="">
      <xdr:nvSpPr>
        <xdr:cNvPr id="3679" name="Text Box 10">
          <a:extLst>
            <a:ext uri="{FF2B5EF4-FFF2-40B4-BE49-F238E27FC236}">
              <a16:creationId xmlns:a16="http://schemas.microsoft.com/office/drawing/2014/main" id="{FBA1B73F-DBBE-464C-8DBB-E52E263FFED2}"/>
            </a:ext>
          </a:extLst>
        </xdr:cNvPr>
        <xdr:cNvSpPr txBox="1">
          <a:spLocks noChangeArrowheads="1"/>
        </xdr:cNvSpPr>
      </xdr:nvSpPr>
      <xdr:spPr bwMode="auto">
        <a:xfrm>
          <a:off x="3187700" y="17640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37</xdr:row>
      <xdr:rowOff>101600</xdr:rowOff>
    </xdr:from>
    <xdr:ext cx="0" cy="292100"/>
    <xdr:sp macro="" textlink="">
      <xdr:nvSpPr>
        <xdr:cNvPr id="3680" name="Text Box 6">
          <a:extLst>
            <a:ext uri="{FF2B5EF4-FFF2-40B4-BE49-F238E27FC236}">
              <a16:creationId xmlns:a16="http://schemas.microsoft.com/office/drawing/2014/main" id="{F0CBD4BB-1954-B342-AC61-888FC02DBCA7}"/>
            </a:ext>
          </a:extLst>
        </xdr:cNvPr>
        <xdr:cNvSpPr txBox="1">
          <a:spLocks noChangeArrowheads="1"/>
        </xdr:cNvSpPr>
      </xdr:nvSpPr>
      <xdr:spPr bwMode="auto">
        <a:xfrm>
          <a:off x="3187700" y="17589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37</xdr:row>
      <xdr:rowOff>152400</xdr:rowOff>
    </xdr:from>
    <xdr:ext cx="0" cy="292100"/>
    <xdr:sp macro="" textlink="">
      <xdr:nvSpPr>
        <xdr:cNvPr id="3681" name="Text Box 10">
          <a:extLst>
            <a:ext uri="{FF2B5EF4-FFF2-40B4-BE49-F238E27FC236}">
              <a16:creationId xmlns:a16="http://schemas.microsoft.com/office/drawing/2014/main" id="{1CCBDD0F-7754-3946-91A0-1D4FAB1F807A}"/>
            </a:ext>
          </a:extLst>
        </xdr:cNvPr>
        <xdr:cNvSpPr txBox="1">
          <a:spLocks noChangeArrowheads="1"/>
        </xdr:cNvSpPr>
      </xdr:nvSpPr>
      <xdr:spPr bwMode="auto">
        <a:xfrm>
          <a:off x="3187700" y="17640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37</xdr:row>
      <xdr:rowOff>101600</xdr:rowOff>
    </xdr:from>
    <xdr:ext cx="0" cy="292100"/>
    <xdr:sp macro="" textlink="">
      <xdr:nvSpPr>
        <xdr:cNvPr id="3682" name="Text Box 6">
          <a:extLst>
            <a:ext uri="{FF2B5EF4-FFF2-40B4-BE49-F238E27FC236}">
              <a16:creationId xmlns:a16="http://schemas.microsoft.com/office/drawing/2014/main" id="{EE42ED60-3F99-0E41-8CA4-94427D1DEEFB}"/>
            </a:ext>
          </a:extLst>
        </xdr:cNvPr>
        <xdr:cNvSpPr txBox="1">
          <a:spLocks noChangeArrowheads="1"/>
        </xdr:cNvSpPr>
      </xdr:nvSpPr>
      <xdr:spPr bwMode="auto">
        <a:xfrm>
          <a:off x="3187700" y="17589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37</xdr:row>
      <xdr:rowOff>152400</xdr:rowOff>
    </xdr:from>
    <xdr:ext cx="0" cy="292100"/>
    <xdr:sp macro="" textlink="">
      <xdr:nvSpPr>
        <xdr:cNvPr id="3683" name="Text Box 10">
          <a:extLst>
            <a:ext uri="{FF2B5EF4-FFF2-40B4-BE49-F238E27FC236}">
              <a16:creationId xmlns:a16="http://schemas.microsoft.com/office/drawing/2014/main" id="{C2CBA0DE-A222-D244-8B96-03820E0097C3}"/>
            </a:ext>
          </a:extLst>
        </xdr:cNvPr>
        <xdr:cNvSpPr txBox="1">
          <a:spLocks noChangeArrowheads="1"/>
        </xdr:cNvSpPr>
      </xdr:nvSpPr>
      <xdr:spPr bwMode="auto">
        <a:xfrm>
          <a:off x="3187700" y="17640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37</xdr:row>
      <xdr:rowOff>152400</xdr:rowOff>
    </xdr:from>
    <xdr:ext cx="0" cy="292100"/>
    <xdr:sp macro="" textlink="">
      <xdr:nvSpPr>
        <xdr:cNvPr id="3684" name="Text Box 6">
          <a:extLst>
            <a:ext uri="{FF2B5EF4-FFF2-40B4-BE49-F238E27FC236}">
              <a16:creationId xmlns:a16="http://schemas.microsoft.com/office/drawing/2014/main" id="{337CBED9-CB03-2C46-B8EF-F5B619295B1B}"/>
            </a:ext>
          </a:extLst>
        </xdr:cNvPr>
        <xdr:cNvSpPr txBox="1">
          <a:spLocks noChangeArrowheads="1"/>
        </xdr:cNvSpPr>
      </xdr:nvSpPr>
      <xdr:spPr bwMode="auto">
        <a:xfrm>
          <a:off x="3187700" y="17640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37</xdr:row>
      <xdr:rowOff>152400</xdr:rowOff>
    </xdr:from>
    <xdr:ext cx="0" cy="292100"/>
    <xdr:sp macro="" textlink="">
      <xdr:nvSpPr>
        <xdr:cNvPr id="3685" name="Text Box 10">
          <a:extLst>
            <a:ext uri="{FF2B5EF4-FFF2-40B4-BE49-F238E27FC236}">
              <a16:creationId xmlns:a16="http://schemas.microsoft.com/office/drawing/2014/main" id="{7588D6B3-B5AF-E241-B0EE-B30A9BAE41DA}"/>
            </a:ext>
          </a:extLst>
        </xdr:cNvPr>
        <xdr:cNvSpPr txBox="1">
          <a:spLocks noChangeArrowheads="1"/>
        </xdr:cNvSpPr>
      </xdr:nvSpPr>
      <xdr:spPr bwMode="auto">
        <a:xfrm>
          <a:off x="3187700" y="17640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37</xdr:row>
      <xdr:rowOff>101600</xdr:rowOff>
    </xdr:from>
    <xdr:ext cx="0" cy="292100"/>
    <xdr:sp macro="" textlink="">
      <xdr:nvSpPr>
        <xdr:cNvPr id="3686" name="Text Box 6">
          <a:extLst>
            <a:ext uri="{FF2B5EF4-FFF2-40B4-BE49-F238E27FC236}">
              <a16:creationId xmlns:a16="http://schemas.microsoft.com/office/drawing/2014/main" id="{1B5ED3EE-1163-F148-8B2D-D33FD70425DA}"/>
            </a:ext>
          </a:extLst>
        </xdr:cNvPr>
        <xdr:cNvSpPr txBox="1">
          <a:spLocks noChangeArrowheads="1"/>
        </xdr:cNvSpPr>
      </xdr:nvSpPr>
      <xdr:spPr bwMode="auto">
        <a:xfrm>
          <a:off x="3187700" y="17589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37</xdr:row>
      <xdr:rowOff>152400</xdr:rowOff>
    </xdr:from>
    <xdr:ext cx="0" cy="292100"/>
    <xdr:sp macro="" textlink="">
      <xdr:nvSpPr>
        <xdr:cNvPr id="3687" name="Text Box 10">
          <a:extLst>
            <a:ext uri="{FF2B5EF4-FFF2-40B4-BE49-F238E27FC236}">
              <a16:creationId xmlns:a16="http://schemas.microsoft.com/office/drawing/2014/main" id="{4838F160-140E-8B4E-AC4C-88C1E4BA1525}"/>
            </a:ext>
          </a:extLst>
        </xdr:cNvPr>
        <xdr:cNvSpPr txBox="1">
          <a:spLocks noChangeArrowheads="1"/>
        </xdr:cNvSpPr>
      </xdr:nvSpPr>
      <xdr:spPr bwMode="auto">
        <a:xfrm>
          <a:off x="3187700" y="17640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37</xdr:row>
      <xdr:rowOff>152400</xdr:rowOff>
    </xdr:from>
    <xdr:ext cx="0" cy="292100"/>
    <xdr:sp macro="" textlink="">
      <xdr:nvSpPr>
        <xdr:cNvPr id="3688" name="Text Box 6">
          <a:extLst>
            <a:ext uri="{FF2B5EF4-FFF2-40B4-BE49-F238E27FC236}">
              <a16:creationId xmlns:a16="http://schemas.microsoft.com/office/drawing/2014/main" id="{F89B5392-06C8-B940-B965-D9F7A3AB7EF5}"/>
            </a:ext>
          </a:extLst>
        </xdr:cNvPr>
        <xdr:cNvSpPr txBox="1">
          <a:spLocks noChangeArrowheads="1"/>
        </xdr:cNvSpPr>
      </xdr:nvSpPr>
      <xdr:spPr bwMode="auto">
        <a:xfrm>
          <a:off x="3187700" y="17640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37</xdr:row>
      <xdr:rowOff>152400</xdr:rowOff>
    </xdr:from>
    <xdr:ext cx="0" cy="292100"/>
    <xdr:sp macro="" textlink="">
      <xdr:nvSpPr>
        <xdr:cNvPr id="3689" name="Text Box 10">
          <a:extLst>
            <a:ext uri="{FF2B5EF4-FFF2-40B4-BE49-F238E27FC236}">
              <a16:creationId xmlns:a16="http://schemas.microsoft.com/office/drawing/2014/main" id="{51AC3E17-AF24-384F-9DFC-4A84D62B7BC9}"/>
            </a:ext>
          </a:extLst>
        </xdr:cNvPr>
        <xdr:cNvSpPr txBox="1">
          <a:spLocks noChangeArrowheads="1"/>
        </xdr:cNvSpPr>
      </xdr:nvSpPr>
      <xdr:spPr bwMode="auto">
        <a:xfrm>
          <a:off x="3187700" y="17640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37</xdr:row>
      <xdr:rowOff>101600</xdr:rowOff>
    </xdr:from>
    <xdr:ext cx="0" cy="292100"/>
    <xdr:sp macro="" textlink="">
      <xdr:nvSpPr>
        <xdr:cNvPr id="3690" name="Text Box 6">
          <a:extLst>
            <a:ext uri="{FF2B5EF4-FFF2-40B4-BE49-F238E27FC236}">
              <a16:creationId xmlns:a16="http://schemas.microsoft.com/office/drawing/2014/main" id="{007F6FB5-2C30-C946-A0AC-24FA55F0F83B}"/>
            </a:ext>
          </a:extLst>
        </xdr:cNvPr>
        <xdr:cNvSpPr txBox="1">
          <a:spLocks noChangeArrowheads="1"/>
        </xdr:cNvSpPr>
      </xdr:nvSpPr>
      <xdr:spPr bwMode="auto">
        <a:xfrm>
          <a:off x="3187700" y="17589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37</xdr:row>
      <xdr:rowOff>152400</xdr:rowOff>
    </xdr:from>
    <xdr:ext cx="0" cy="292100"/>
    <xdr:sp macro="" textlink="">
      <xdr:nvSpPr>
        <xdr:cNvPr id="3691" name="Text Box 10">
          <a:extLst>
            <a:ext uri="{FF2B5EF4-FFF2-40B4-BE49-F238E27FC236}">
              <a16:creationId xmlns:a16="http://schemas.microsoft.com/office/drawing/2014/main" id="{A35230CF-2368-CD43-928B-D8626D986848}"/>
            </a:ext>
          </a:extLst>
        </xdr:cNvPr>
        <xdr:cNvSpPr txBox="1">
          <a:spLocks noChangeArrowheads="1"/>
        </xdr:cNvSpPr>
      </xdr:nvSpPr>
      <xdr:spPr bwMode="auto">
        <a:xfrm>
          <a:off x="3187700" y="17640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37</xdr:row>
      <xdr:rowOff>152400</xdr:rowOff>
    </xdr:from>
    <xdr:ext cx="0" cy="292100"/>
    <xdr:sp macro="" textlink="">
      <xdr:nvSpPr>
        <xdr:cNvPr id="3692" name="Text Box 6">
          <a:extLst>
            <a:ext uri="{FF2B5EF4-FFF2-40B4-BE49-F238E27FC236}">
              <a16:creationId xmlns:a16="http://schemas.microsoft.com/office/drawing/2014/main" id="{5FB0AE99-A455-364B-B9AF-6D8C4A4CCAC0}"/>
            </a:ext>
          </a:extLst>
        </xdr:cNvPr>
        <xdr:cNvSpPr txBox="1">
          <a:spLocks noChangeArrowheads="1"/>
        </xdr:cNvSpPr>
      </xdr:nvSpPr>
      <xdr:spPr bwMode="auto">
        <a:xfrm>
          <a:off x="3187700" y="17640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37</xdr:row>
      <xdr:rowOff>152400</xdr:rowOff>
    </xdr:from>
    <xdr:ext cx="0" cy="292100"/>
    <xdr:sp macro="" textlink="">
      <xdr:nvSpPr>
        <xdr:cNvPr id="3693" name="Text Box 10">
          <a:extLst>
            <a:ext uri="{FF2B5EF4-FFF2-40B4-BE49-F238E27FC236}">
              <a16:creationId xmlns:a16="http://schemas.microsoft.com/office/drawing/2014/main" id="{E36D7D9A-2FED-D649-BF45-8315FA6A0164}"/>
            </a:ext>
          </a:extLst>
        </xdr:cNvPr>
        <xdr:cNvSpPr txBox="1">
          <a:spLocks noChangeArrowheads="1"/>
        </xdr:cNvSpPr>
      </xdr:nvSpPr>
      <xdr:spPr bwMode="auto">
        <a:xfrm>
          <a:off x="3187700" y="17640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37</xdr:row>
      <xdr:rowOff>101600</xdr:rowOff>
    </xdr:from>
    <xdr:ext cx="0" cy="292100"/>
    <xdr:sp macro="" textlink="">
      <xdr:nvSpPr>
        <xdr:cNvPr id="3694" name="Text Box 6">
          <a:extLst>
            <a:ext uri="{FF2B5EF4-FFF2-40B4-BE49-F238E27FC236}">
              <a16:creationId xmlns:a16="http://schemas.microsoft.com/office/drawing/2014/main" id="{DE8252C1-22A6-7344-988B-687F3B10C62B}"/>
            </a:ext>
          </a:extLst>
        </xdr:cNvPr>
        <xdr:cNvSpPr txBox="1">
          <a:spLocks noChangeArrowheads="1"/>
        </xdr:cNvSpPr>
      </xdr:nvSpPr>
      <xdr:spPr bwMode="auto">
        <a:xfrm>
          <a:off x="3187700" y="17589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37</xdr:row>
      <xdr:rowOff>152400</xdr:rowOff>
    </xdr:from>
    <xdr:ext cx="0" cy="292100"/>
    <xdr:sp macro="" textlink="">
      <xdr:nvSpPr>
        <xdr:cNvPr id="3695" name="Text Box 10">
          <a:extLst>
            <a:ext uri="{FF2B5EF4-FFF2-40B4-BE49-F238E27FC236}">
              <a16:creationId xmlns:a16="http://schemas.microsoft.com/office/drawing/2014/main" id="{69273D5B-A091-1047-AB09-C34630D2002F}"/>
            </a:ext>
          </a:extLst>
        </xdr:cNvPr>
        <xdr:cNvSpPr txBox="1">
          <a:spLocks noChangeArrowheads="1"/>
        </xdr:cNvSpPr>
      </xdr:nvSpPr>
      <xdr:spPr bwMode="auto">
        <a:xfrm>
          <a:off x="3187700" y="17640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37</xdr:row>
      <xdr:rowOff>101600</xdr:rowOff>
    </xdr:from>
    <xdr:ext cx="0" cy="292100"/>
    <xdr:sp macro="" textlink="">
      <xdr:nvSpPr>
        <xdr:cNvPr id="3696" name="Text Box 6">
          <a:extLst>
            <a:ext uri="{FF2B5EF4-FFF2-40B4-BE49-F238E27FC236}">
              <a16:creationId xmlns:a16="http://schemas.microsoft.com/office/drawing/2014/main" id="{DD19F3A8-9592-7E4D-9B99-FF00EB5B2272}"/>
            </a:ext>
          </a:extLst>
        </xdr:cNvPr>
        <xdr:cNvSpPr txBox="1">
          <a:spLocks noChangeArrowheads="1"/>
        </xdr:cNvSpPr>
      </xdr:nvSpPr>
      <xdr:spPr bwMode="auto">
        <a:xfrm>
          <a:off x="3187700" y="17589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37</xdr:row>
      <xdr:rowOff>152400</xdr:rowOff>
    </xdr:from>
    <xdr:ext cx="0" cy="292100"/>
    <xdr:sp macro="" textlink="">
      <xdr:nvSpPr>
        <xdr:cNvPr id="3697" name="Text Box 10">
          <a:extLst>
            <a:ext uri="{FF2B5EF4-FFF2-40B4-BE49-F238E27FC236}">
              <a16:creationId xmlns:a16="http://schemas.microsoft.com/office/drawing/2014/main" id="{0AACA837-7D36-FC4D-A298-9306838D7F2A}"/>
            </a:ext>
          </a:extLst>
        </xdr:cNvPr>
        <xdr:cNvSpPr txBox="1">
          <a:spLocks noChangeArrowheads="1"/>
        </xdr:cNvSpPr>
      </xdr:nvSpPr>
      <xdr:spPr bwMode="auto">
        <a:xfrm>
          <a:off x="3187700" y="17640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37</xdr:row>
      <xdr:rowOff>152400</xdr:rowOff>
    </xdr:from>
    <xdr:ext cx="0" cy="292100"/>
    <xdr:sp macro="" textlink="">
      <xdr:nvSpPr>
        <xdr:cNvPr id="3698" name="Text Box 6">
          <a:extLst>
            <a:ext uri="{FF2B5EF4-FFF2-40B4-BE49-F238E27FC236}">
              <a16:creationId xmlns:a16="http://schemas.microsoft.com/office/drawing/2014/main" id="{C2842F7D-6400-BE45-B914-B86E039E8626}"/>
            </a:ext>
          </a:extLst>
        </xdr:cNvPr>
        <xdr:cNvSpPr txBox="1">
          <a:spLocks noChangeArrowheads="1"/>
        </xdr:cNvSpPr>
      </xdr:nvSpPr>
      <xdr:spPr bwMode="auto">
        <a:xfrm>
          <a:off x="3187700" y="17640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37</xdr:row>
      <xdr:rowOff>152400</xdr:rowOff>
    </xdr:from>
    <xdr:ext cx="0" cy="292100"/>
    <xdr:sp macro="" textlink="">
      <xdr:nvSpPr>
        <xdr:cNvPr id="3699" name="Text Box 10">
          <a:extLst>
            <a:ext uri="{FF2B5EF4-FFF2-40B4-BE49-F238E27FC236}">
              <a16:creationId xmlns:a16="http://schemas.microsoft.com/office/drawing/2014/main" id="{AEBB1DAF-C534-7447-964F-9500F5E5FF25}"/>
            </a:ext>
          </a:extLst>
        </xdr:cNvPr>
        <xdr:cNvSpPr txBox="1">
          <a:spLocks noChangeArrowheads="1"/>
        </xdr:cNvSpPr>
      </xdr:nvSpPr>
      <xdr:spPr bwMode="auto">
        <a:xfrm>
          <a:off x="3187700" y="17640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37</xdr:row>
      <xdr:rowOff>101600</xdr:rowOff>
    </xdr:from>
    <xdr:ext cx="0" cy="292100"/>
    <xdr:sp macro="" textlink="">
      <xdr:nvSpPr>
        <xdr:cNvPr id="3700" name="Text Box 6">
          <a:extLst>
            <a:ext uri="{FF2B5EF4-FFF2-40B4-BE49-F238E27FC236}">
              <a16:creationId xmlns:a16="http://schemas.microsoft.com/office/drawing/2014/main" id="{E7570C14-D367-5342-BECE-DD81565D4CB0}"/>
            </a:ext>
          </a:extLst>
        </xdr:cNvPr>
        <xdr:cNvSpPr txBox="1">
          <a:spLocks noChangeArrowheads="1"/>
        </xdr:cNvSpPr>
      </xdr:nvSpPr>
      <xdr:spPr bwMode="auto">
        <a:xfrm>
          <a:off x="3187700" y="17589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37</xdr:row>
      <xdr:rowOff>152400</xdr:rowOff>
    </xdr:from>
    <xdr:ext cx="0" cy="292100"/>
    <xdr:sp macro="" textlink="">
      <xdr:nvSpPr>
        <xdr:cNvPr id="3701" name="Text Box 10">
          <a:extLst>
            <a:ext uri="{FF2B5EF4-FFF2-40B4-BE49-F238E27FC236}">
              <a16:creationId xmlns:a16="http://schemas.microsoft.com/office/drawing/2014/main" id="{CE021553-99B3-FC4C-B5CE-D6F0B3E80707}"/>
            </a:ext>
          </a:extLst>
        </xdr:cNvPr>
        <xdr:cNvSpPr txBox="1">
          <a:spLocks noChangeArrowheads="1"/>
        </xdr:cNvSpPr>
      </xdr:nvSpPr>
      <xdr:spPr bwMode="auto">
        <a:xfrm>
          <a:off x="3187700" y="17640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660400</xdr:colOff>
      <xdr:row>37</xdr:row>
      <xdr:rowOff>152400</xdr:rowOff>
    </xdr:from>
    <xdr:ext cx="0" cy="292100"/>
    <xdr:sp macro="" textlink="">
      <xdr:nvSpPr>
        <xdr:cNvPr id="3702" name="Text Box 6">
          <a:extLst>
            <a:ext uri="{FF2B5EF4-FFF2-40B4-BE49-F238E27FC236}">
              <a16:creationId xmlns:a16="http://schemas.microsoft.com/office/drawing/2014/main" id="{84BF47E3-5843-004A-B0F2-13B52000A69D}"/>
            </a:ext>
          </a:extLst>
        </xdr:cNvPr>
        <xdr:cNvSpPr txBox="1">
          <a:spLocks noChangeArrowheads="1"/>
        </xdr:cNvSpPr>
      </xdr:nvSpPr>
      <xdr:spPr bwMode="auto">
        <a:xfrm>
          <a:off x="3238500" y="17640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37</xdr:row>
      <xdr:rowOff>152400</xdr:rowOff>
    </xdr:from>
    <xdr:ext cx="0" cy="292100"/>
    <xdr:sp macro="" textlink="">
      <xdr:nvSpPr>
        <xdr:cNvPr id="3703" name="Text Box 10">
          <a:extLst>
            <a:ext uri="{FF2B5EF4-FFF2-40B4-BE49-F238E27FC236}">
              <a16:creationId xmlns:a16="http://schemas.microsoft.com/office/drawing/2014/main" id="{9D1EC5B7-606B-A84F-B4F0-340053F6B4DA}"/>
            </a:ext>
          </a:extLst>
        </xdr:cNvPr>
        <xdr:cNvSpPr txBox="1">
          <a:spLocks noChangeArrowheads="1"/>
        </xdr:cNvSpPr>
      </xdr:nvSpPr>
      <xdr:spPr bwMode="auto">
        <a:xfrm>
          <a:off x="3187700" y="17640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37</xdr:row>
      <xdr:rowOff>101600</xdr:rowOff>
    </xdr:from>
    <xdr:ext cx="0" cy="292100"/>
    <xdr:sp macro="" textlink="">
      <xdr:nvSpPr>
        <xdr:cNvPr id="3704" name="Text Box 6">
          <a:extLst>
            <a:ext uri="{FF2B5EF4-FFF2-40B4-BE49-F238E27FC236}">
              <a16:creationId xmlns:a16="http://schemas.microsoft.com/office/drawing/2014/main" id="{CFD813BA-B0C4-8546-AE57-D286B39A2B49}"/>
            </a:ext>
          </a:extLst>
        </xdr:cNvPr>
        <xdr:cNvSpPr txBox="1">
          <a:spLocks noChangeArrowheads="1"/>
        </xdr:cNvSpPr>
      </xdr:nvSpPr>
      <xdr:spPr bwMode="auto">
        <a:xfrm>
          <a:off x="3187700" y="17589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37</xdr:row>
      <xdr:rowOff>152400</xdr:rowOff>
    </xdr:from>
    <xdr:ext cx="0" cy="292100"/>
    <xdr:sp macro="" textlink="">
      <xdr:nvSpPr>
        <xdr:cNvPr id="3705" name="Text Box 10">
          <a:extLst>
            <a:ext uri="{FF2B5EF4-FFF2-40B4-BE49-F238E27FC236}">
              <a16:creationId xmlns:a16="http://schemas.microsoft.com/office/drawing/2014/main" id="{51752FF7-77A9-0748-822E-AA23C8CFBE06}"/>
            </a:ext>
          </a:extLst>
        </xdr:cNvPr>
        <xdr:cNvSpPr txBox="1">
          <a:spLocks noChangeArrowheads="1"/>
        </xdr:cNvSpPr>
      </xdr:nvSpPr>
      <xdr:spPr bwMode="auto">
        <a:xfrm>
          <a:off x="3187700" y="17640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37</xdr:row>
      <xdr:rowOff>152400</xdr:rowOff>
    </xdr:from>
    <xdr:ext cx="0" cy="292100"/>
    <xdr:sp macro="" textlink="">
      <xdr:nvSpPr>
        <xdr:cNvPr id="3706" name="Text Box 6">
          <a:extLst>
            <a:ext uri="{FF2B5EF4-FFF2-40B4-BE49-F238E27FC236}">
              <a16:creationId xmlns:a16="http://schemas.microsoft.com/office/drawing/2014/main" id="{B0569952-A7CD-A246-83FE-8808C9121E02}"/>
            </a:ext>
          </a:extLst>
        </xdr:cNvPr>
        <xdr:cNvSpPr txBox="1">
          <a:spLocks noChangeArrowheads="1"/>
        </xdr:cNvSpPr>
      </xdr:nvSpPr>
      <xdr:spPr bwMode="auto">
        <a:xfrm>
          <a:off x="3187700" y="17640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37</xdr:row>
      <xdr:rowOff>152400</xdr:rowOff>
    </xdr:from>
    <xdr:ext cx="0" cy="292100"/>
    <xdr:sp macro="" textlink="">
      <xdr:nvSpPr>
        <xdr:cNvPr id="3707" name="Text Box 10">
          <a:extLst>
            <a:ext uri="{FF2B5EF4-FFF2-40B4-BE49-F238E27FC236}">
              <a16:creationId xmlns:a16="http://schemas.microsoft.com/office/drawing/2014/main" id="{6866854B-F456-DB4A-82A5-C8B30A2402B6}"/>
            </a:ext>
          </a:extLst>
        </xdr:cNvPr>
        <xdr:cNvSpPr txBox="1">
          <a:spLocks noChangeArrowheads="1"/>
        </xdr:cNvSpPr>
      </xdr:nvSpPr>
      <xdr:spPr bwMode="auto">
        <a:xfrm>
          <a:off x="3187700" y="17640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37</xdr:row>
      <xdr:rowOff>101600</xdr:rowOff>
    </xdr:from>
    <xdr:ext cx="0" cy="292100"/>
    <xdr:sp macro="" textlink="">
      <xdr:nvSpPr>
        <xdr:cNvPr id="3708" name="Text Box 6">
          <a:extLst>
            <a:ext uri="{FF2B5EF4-FFF2-40B4-BE49-F238E27FC236}">
              <a16:creationId xmlns:a16="http://schemas.microsoft.com/office/drawing/2014/main" id="{DEEB733D-3F56-1940-8570-453388857EA7}"/>
            </a:ext>
          </a:extLst>
        </xdr:cNvPr>
        <xdr:cNvSpPr txBox="1">
          <a:spLocks noChangeArrowheads="1"/>
        </xdr:cNvSpPr>
      </xdr:nvSpPr>
      <xdr:spPr bwMode="auto">
        <a:xfrm>
          <a:off x="3187700" y="17589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37</xdr:row>
      <xdr:rowOff>152400</xdr:rowOff>
    </xdr:from>
    <xdr:ext cx="0" cy="292100"/>
    <xdr:sp macro="" textlink="">
      <xdr:nvSpPr>
        <xdr:cNvPr id="3709" name="Text Box 10">
          <a:extLst>
            <a:ext uri="{FF2B5EF4-FFF2-40B4-BE49-F238E27FC236}">
              <a16:creationId xmlns:a16="http://schemas.microsoft.com/office/drawing/2014/main" id="{553E9B08-7A21-294A-A82F-69487CD91189}"/>
            </a:ext>
          </a:extLst>
        </xdr:cNvPr>
        <xdr:cNvSpPr txBox="1">
          <a:spLocks noChangeArrowheads="1"/>
        </xdr:cNvSpPr>
      </xdr:nvSpPr>
      <xdr:spPr bwMode="auto">
        <a:xfrm>
          <a:off x="3187700" y="17640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37</xdr:row>
      <xdr:rowOff>152400</xdr:rowOff>
    </xdr:from>
    <xdr:ext cx="0" cy="292100"/>
    <xdr:sp macro="" textlink="">
      <xdr:nvSpPr>
        <xdr:cNvPr id="3710" name="Text Box 6">
          <a:extLst>
            <a:ext uri="{FF2B5EF4-FFF2-40B4-BE49-F238E27FC236}">
              <a16:creationId xmlns:a16="http://schemas.microsoft.com/office/drawing/2014/main" id="{1B4D4E80-AF5A-C748-97E8-6FCF4D288572}"/>
            </a:ext>
          </a:extLst>
        </xdr:cNvPr>
        <xdr:cNvSpPr txBox="1">
          <a:spLocks noChangeArrowheads="1"/>
        </xdr:cNvSpPr>
      </xdr:nvSpPr>
      <xdr:spPr bwMode="auto">
        <a:xfrm>
          <a:off x="3187700" y="17640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37</xdr:row>
      <xdr:rowOff>152400</xdr:rowOff>
    </xdr:from>
    <xdr:ext cx="0" cy="292100"/>
    <xdr:sp macro="" textlink="">
      <xdr:nvSpPr>
        <xdr:cNvPr id="3711" name="Text Box 10">
          <a:extLst>
            <a:ext uri="{FF2B5EF4-FFF2-40B4-BE49-F238E27FC236}">
              <a16:creationId xmlns:a16="http://schemas.microsoft.com/office/drawing/2014/main" id="{5C9191BD-9B1F-A94A-B56A-FE0FE3347AED}"/>
            </a:ext>
          </a:extLst>
        </xdr:cNvPr>
        <xdr:cNvSpPr txBox="1">
          <a:spLocks noChangeArrowheads="1"/>
        </xdr:cNvSpPr>
      </xdr:nvSpPr>
      <xdr:spPr bwMode="auto">
        <a:xfrm>
          <a:off x="3187700" y="17640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37</xdr:row>
      <xdr:rowOff>101600</xdr:rowOff>
    </xdr:from>
    <xdr:ext cx="0" cy="292100"/>
    <xdr:sp macro="" textlink="">
      <xdr:nvSpPr>
        <xdr:cNvPr id="3712" name="Text Box 6">
          <a:extLst>
            <a:ext uri="{FF2B5EF4-FFF2-40B4-BE49-F238E27FC236}">
              <a16:creationId xmlns:a16="http://schemas.microsoft.com/office/drawing/2014/main" id="{BDD56D8A-934C-9E49-AB1E-4E2181830A04}"/>
            </a:ext>
          </a:extLst>
        </xdr:cNvPr>
        <xdr:cNvSpPr txBox="1">
          <a:spLocks noChangeArrowheads="1"/>
        </xdr:cNvSpPr>
      </xdr:nvSpPr>
      <xdr:spPr bwMode="auto">
        <a:xfrm>
          <a:off x="3187700" y="17589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37</xdr:row>
      <xdr:rowOff>152400</xdr:rowOff>
    </xdr:from>
    <xdr:ext cx="0" cy="292100"/>
    <xdr:sp macro="" textlink="">
      <xdr:nvSpPr>
        <xdr:cNvPr id="3713" name="Text Box 10">
          <a:extLst>
            <a:ext uri="{FF2B5EF4-FFF2-40B4-BE49-F238E27FC236}">
              <a16:creationId xmlns:a16="http://schemas.microsoft.com/office/drawing/2014/main" id="{B40FE695-B850-6149-BDB8-07C1C3BCA155}"/>
            </a:ext>
          </a:extLst>
        </xdr:cNvPr>
        <xdr:cNvSpPr txBox="1">
          <a:spLocks noChangeArrowheads="1"/>
        </xdr:cNvSpPr>
      </xdr:nvSpPr>
      <xdr:spPr bwMode="auto">
        <a:xfrm>
          <a:off x="3187700" y="17640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37</xdr:row>
      <xdr:rowOff>101600</xdr:rowOff>
    </xdr:from>
    <xdr:ext cx="0" cy="292100"/>
    <xdr:sp macro="" textlink="">
      <xdr:nvSpPr>
        <xdr:cNvPr id="3714" name="Text Box 6">
          <a:extLst>
            <a:ext uri="{FF2B5EF4-FFF2-40B4-BE49-F238E27FC236}">
              <a16:creationId xmlns:a16="http://schemas.microsoft.com/office/drawing/2014/main" id="{D7017608-3ACF-5346-AC06-221D60F6E6D2}"/>
            </a:ext>
          </a:extLst>
        </xdr:cNvPr>
        <xdr:cNvSpPr txBox="1">
          <a:spLocks noChangeArrowheads="1"/>
        </xdr:cNvSpPr>
      </xdr:nvSpPr>
      <xdr:spPr bwMode="auto">
        <a:xfrm>
          <a:off x="3187700" y="17589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37</xdr:row>
      <xdr:rowOff>152400</xdr:rowOff>
    </xdr:from>
    <xdr:ext cx="0" cy="292100"/>
    <xdr:sp macro="" textlink="">
      <xdr:nvSpPr>
        <xdr:cNvPr id="3715" name="Text Box 10">
          <a:extLst>
            <a:ext uri="{FF2B5EF4-FFF2-40B4-BE49-F238E27FC236}">
              <a16:creationId xmlns:a16="http://schemas.microsoft.com/office/drawing/2014/main" id="{7487EA69-C4F9-3046-8CF6-22E177B5ABF3}"/>
            </a:ext>
          </a:extLst>
        </xdr:cNvPr>
        <xdr:cNvSpPr txBox="1">
          <a:spLocks noChangeArrowheads="1"/>
        </xdr:cNvSpPr>
      </xdr:nvSpPr>
      <xdr:spPr bwMode="auto">
        <a:xfrm>
          <a:off x="3187700" y="17640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37</xdr:row>
      <xdr:rowOff>152400</xdr:rowOff>
    </xdr:from>
    <xdr:ext cx="0" cy="292100"/>
    <xdr:sp macro="" textlink="">
      <xdr:nvSpPr>
        <xdr:cNvPr id="3716" name="Text Box 6">
          <a:extLst>
            <a:ext uri="{FF2B5EF4-FFF2-40B4-BE49-F238E27FC236}">
              <a16:creationId xmlns:a16="http://schemas.microsoft.com/office/drawing/2014/main" id="{1A2FF4B6-31BC-2542-9CE4-7E95018BC155}"/>
            </a:ext>
          </a:extLst>
        </xdr:cNvPr>
        <xdr:cNvSpPr txBox="1">
          <a:spLocks noChangeArrowheads="1"/>
        </xdr:cNvSpPr>
      </xdr:nvSpPr>
      <xdr:spPr bwMode="auto">
        <a:xfrm>
          <a:off x="3187700" y="17640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37</xdr:row>
      <xdr:rowOff>152400</xdr:rowOff>
    </xdr:from>
    <xdr:ext cx="0" cy="292100"/>
    <xdr:sp macro="" textlink="">
      <xdr:nvSpPr>
        <xdr:cNvPr id="3717" name="Text Box 10">
          <a:extLst>
            <a:ext uri="{FF2B5EF4-FFF2-40B4-BE49-F238E27FC236}">
              <a16:creationId xmlns:a16="http://schemas.microsoft.com/office/drawing/2014/main" id="{DF9DFA30-D603-4149-AB01-5F38F3FD92EB}"/>
            </a:ext>
          </a:extLst>
        </xdr:cNvPr>
        <xdr:cNvSpPr txBox="1">
          <a:spLocks noChangeArrowheads="1"/>
        </xdr:cNvSpPr>
      </xdr:nvSpPr>
      <xdr:spPr bwMode="auto">
        <a:xfrm>
          <a:off x="3187700" y="17640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37</xdr:row>
      <xdr:rowOff>101600</xdr:rowOff>
    </xdr:from>
    <xdr:ext cx="0" cy="292100"/>
    <xdr:sp macro="" textlink="">
      <xdr:nvSpPr>
        <xdr:cNvPr id="3718" name="Text Box 6">
          <a:extLst>
            <a:ext uri="{FF2B5EF4-FFF2-40B4-BE49-F238E27FC236}">
              <a16:creationId xmlns:a16="http://schemas.microsoft.com/office/drawing/2014/main" id="{1F9FBCD5-E994-8E45-9404-C2D97BF77BC0}"/>
            </a:ext>
          </a:extLst>
        </xdr:cNvPr>
        <xdr:cNvSpPr txBox="1">
          <a:spLocks noChangeArrowheads="1"/>
        </xdr:cNvSpPr>
      </xdr:nvSpPr>
      <xdr:spPr bwMode="auto">
        <a:xfrm>
          <a:off x="3187700" y="17589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37</xdr:row>
      <xdr:rowOff>152400</xdr:rowOff>
    </xdr:from>
    <xdr:ext cx="0" cy="292100"/>
    <xdr:sp macro="" textlink="">
      <xdr:nvSpPr>
        <xdr:cNvPr id="3719" name="Text Box 10">
          <a:extLst>
            <a:ext uri="{FF2B5EF4-FFF2-40B4-BE49-F238E27FC236}">
              <a16:creationId xmlns:a16="http://schemas.microsoft.com/office/drawing/2014/main" id="{03CC5E32-CFAD-BC4C-9EF2-722FFC31E323}"/>
            </a:ext>
          </a:extLst>
        </xdr:cNvPr>
        <xdr:cNvSpPr txBox="1">
          <a:spLocks noChangeArrowheads="1"/>
        </xdr:cNvSpPr>
      </xdr:nvSpPr>
      <xdr:spPr bwMode="auto">
        <a:xfrm>
          <a:off x="3187700" y="17640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37</xdr:row>
      <xdr:rowOff>152400</xdr:rowOff>
    </xdr:from>
    <xdr:ext cx="0" cy="292100"/>
    <xdr:sp macro="" textlink="">
      <xdr:nvSpPr>
        <xdr:cNvPr id="3720" name="Text Box 6">
          <a:extLst>
            <a:ext uri="{FF2B5EF4-FFF2-40B4-BE49-F238E27FC236}">
              <a16:creationId xmlns:a16="http://schemas.microsoft.com/office/drawing/2014/main" id="{D17D93CF-F741-CC4F-96A1-2113D44DFA95}"/>
            </a:ext>
          </a:extLst>
        </xdr:cNvPr>
        <xdr:cNvSpPr txBox="1">
          <a:spLocks noChangeArrowheads="1"/>
        </xdr:cNvSpPr>
      </xdr:nvSpPr>
      <xdr:spPr bwMode="auto">
        <a:xfrm>
          <a:off x="3187700" y="17640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37</xdr:row>
      <xdr:rowOff>152400</xdr:rowOff>
    </xdr:from>
    <xdr:ext cx="0" cy="292100"/>
    <xdr:sp macro="" textlink="">
      <xdr:nvSpPr>
        <xdr:cNvPr id="3721" name="Text Box 10">
          <a:extLst>
            <a:ext uri="{FF2B5EF4-FFF2-40B4-BE49-F238E27FC236}">
              <a16:creationId xmlns:a16="http://schemas.microsoft.com/office/drawing/2014/main" id="{5A7428CB-CD04-C743-A024-167E353E682D}"/>
            </a:ext>
          </a:extLst>
        </xdr:cNvPr>
        <xdr:cNvSpPr txBox="1">
          <a:spLocks noChangeArrowheads="1"/>
        </xdr:cNvSpPr>
      </xdr:nvSpPr>
      <xdr:spPr bwMode="auto">
        <a:xfrm>
          <a:off x="3187700" y="17640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37</xdr:row>
      <xdr:rowOff>101600</xdr:rowOff>
    </xdr:from>
    <xdr:ext cx="0" cy="292100"/>
    <xdr:sp macro="" textlink="">
      <xdr:nvSpPr>
        <xdr:cNvPr id="3722" name="Text Box 6">
          <a:extLst>
            <a:ext uri="{FF2B5EF4-FFF2-40B4-BE49-F238E27FC236}">
              <a16:creationId xmlns:a16="http://schemas.microsoft.com/office/drawing/2014/main" id="{575CE3A8-56B6-CF4E-8390-717FC5C70310}"/>
            </a:ext>
          </a:extLst>
        </xdr:cNvPr>
        <xdr:cNvSpPr txBox="1">
          <a:spLocks noChangeArrowheads="1"/>
        </xdr:cNvSpPr>
      </xdr:nvSpPr>
      <xdr:spPr bwMode="auto">
        <a:xfrm>
          <a:off x="3187700" y="17589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37</xdr:row>
      <xdr:rowOff>152400</xdr:rowOff>
    </xdr:from>
    <xdr:ext cx="0" cy="292100"/>
    <xdr:sp macro="" textlink="">
      <xdr:nvSpPr>
        <xdr:cNvPr id="3723" name="Text Box 10">
          <a:extLst>
            <a:ext uri="{FF2B5EF4-FFF2-40B4-BE49-F238E27FC236}">
              <a16:creationId xmlns:a16="http://schemas.microsoft.com/office/drawing/2014/main" id="{280F9E06-CE58-EA45-92E4-832BBD22F4B3}"/>
            </a:ext>
          </a:extLst>
        </xdr:cNvPr>
        <xdr:cNvSpPr txBox="1">
          <a:spLocks noChangeArrowheads="1"/>
        </xdr:cNvSpPr>
      </xdr:nvSpPr>
      <xdr:spPr bwMode="auto">
        <a:xfrm>
          <a:off x="3187700" y="17640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37</xdr:row>
      <xdr:rowOff>152400</xdr:rowOff>
    </xdr:from>
    <xdr:ext cx="0" cy="292100"/>
    <xdr:sp macro="" textlink="">
      <xdr:nvSpPr>
        <xdr:cNvPr id="3724" name="Text Box 6">
          <a:extLst>
            <a:ext uri="{FF2B5EF4-FFF2-40B4-BE49-F238E27FC236}">
              <a16:creationId xmlns:a16="http://schemas.microsoft.com/office/drawing/2014/main" id="{E357900F-9FAB-AA4F-9380-206A31A2B04C}"/>
            </a:ext>
          </a:extLst>
        </xdr:cNvPr>
        <xdr:cNvSpPr txBox="1">
          <a:spLocks noChangeArrowheads="1"/>
        </xdr:cNvSpPr>
      </xdr:nvSpPr>
      <xdr:spPr bwMode="auto">
        <a:xfrm>
          <a:off x="3187700" y="17640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37</xdr:row>
      <xdr:rowOff>152400</xdr:rowOff>
    </xdr:from>
    <xdr:ext cx="0" cy="292100"/>
    <xdr:sp macro="" textlink="">
      <xdr:nvSpPr>
        <xdr:cNvPr id="3725" name="Text Box 10">
          <a:extLst>
            <a:ext uri="{FF2B5EF4-FFF2-40B4-BE49-F238E27FC236}">
              <a16:creationId xmlns:a16="http://schemas.microsoft.com/office/drawing/2014/main" id="{3496725F-66AF-3E49-BE30-4052B80B167C}"/>
            </a:ext>
          </a:extLst>
        </xdr:cNvPr>
        <xdr:cNvSpPr txBox="1">
          <a:spLocks noChangeArrowheads="1"/>
        </xdr:cNvSpPr>
      </xdr:nvSpPr>
      <xdr:spPr bwMode="auto">
        <a:xfrm>
          <a:off x="3187700" y="17640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37</xdr:row>
      <xdr:rowOff>101600</xdr:rowOff>
    </xdr:from>
    <xdr:ext cx="0" cy="292100"/>
    <xdr:sp macro="" textlink="">
      <xdr:nvSpPr>
        <xdr:cNvPr id="3726" name="Text Box 6">
          <a:extLst>
            <a:ext uri="{FF2B5EF4-FFF2-40B4-BE49-F238E27FC236}">
              <a16:creationId xmlns:a16="http://schemas.microsoft.com/office/drawing/2014/main" id="{B3764FB7-93C8-1D40-8742-461A356EA442}"/>
            </a:ext>
          </a:extLst>
        </xdr:cNvPr>
        <xdr:cNvSpPr txBox="1">
          <a:spLocks noChangeArrowheads="1"/>
        </xdr:cNvSpPr>
      </xdr:nvSpPr>
      <xdr:spPr bwMode="auto">
        <a:xfrm>
          <a:off x="3187700" y="17589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37</xdr:row>
      <xdr:rowOff>152400</xdr:rowOff>
    </xdr:from>
    <xdr:ext cx="0" cy="292100"/>
    <xdr:sp macro="" textlink="">
      <xdr:nvSpPr>
        <xdr:cNvPr id="3727" name="Text Box 10">
          <a:extLst>
            <a:ext uri="{FF2B5EF4-FFF2-40B4-BE49-F238E27FC236}">
              <a16:creationId xmlns:a16="http://schemas.microsoft.com/office/drawing/2014/main" id="{6DD175AC-75BA-1B4A-B580-D8B8A87D4C03}"/>
            </a:ext>
          </a:extLst>
        </xdr:cNvPr>
        <xdr:cNvSpPr txBox="1">
          <a:spLocks noChangeArrowheads="1"/>
        </xdr:cNvSpPr>
      </xdr:nvSpPr>
      <xdr:spPr bwMode="auto">
        <a:xfrm>
          <a:off x="3187700" y="17640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37</xdr:row>
      <xdr:rowOff>101600</xdr:rowOff>
    </xdr:from>
    <xdr:ext cx="0" cy="292100"/>
    <xdr:sp macro="" textlink="">
      <xdr:nvSpPr>
        <xdr:cNvPr id="3728" name="Text Box 6">
          <a:extLst>
            <a:ext uri="{FF2B5EF4-FFF2-40B4-BE49-F238E27FC236}">
              <a16:creationId xmlns:a16="http://schemas.microsoft.com/office/drawing/2014/main" id="{049E63A7-1A6F-8849-AB12-7F8CC4802199}"/>
            </a:ext>
          </a:extLst>
        </xdr:cNvPr>
        <xdr:cNvSpPr txBox="1">
          <a:spLocks noChangeArrowheads="1"/>
        </xdr:cNvSpPr>
      </xdr:nvSpPr>
      <xdr:spPr bwMode="auto">
        <a:xfrm>
          <a:off x="3187700" y="17589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37</xdr:row>
      <xdr:rowOff>152400</xdr:rowOff>
    </xdr:from>
    <xdr:ext cx="0" cy="292100"/>
    <xdr:sp macro="" textlink="">
      <xdr:nvSpPr>
        <xdr:cNvPr id="3729" name="Text Box 10">
          <a:extLst>
            <a:ext uri="{FF2B5EF4-FFF2-40B4-BE49-F238E27FC236}">
              <a16:creationId xmlns:a16="http://schemas.microsoft.com/office/drawing/2014/main" id="{86AB39ED-9A5A-DD4C-A047-0B983FDB4C97}"/>
            </a:ext>
          </a:extLst>
        </xdr:cNvPr>
        <xdr:cNvSpPr txBox="1">
          <a:spLocks noChangeArrowheads="1"/>
        </xdr:cNvSpPr>
      </xdr:nvSpPr>
      <xdr:spPr bwMode="auto">
        <a:xfrm>
          <a:off x="3187700" y="17640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37</xdr:row>
      <xdr:rowOff>152400</xdr:rowOff>
    </xdr:from>
    <xdr:ext cx="0" cy="292100"/>
    <xdr:sp macro="" textlink="">
      <xdr:nvSpPr>
        <xdr:cNvPr id="3730" name="Text Box 6">
          <a:extLst>
            <a:ext uri="{FF2B5EF4-FFF2-40B4-BE49-F238E27FC236}">
              <a16:creationId xmlns:a16="http://schemas.microsoft.com/office/drawing/2014/main" id="{F5B79077-050B-C340-8CC3-F6E2E130669E}"/>
            </a:ext>
          </a:extLst>
        </xdr:cNvPr>
        <xdr:cNvSpPr txBox="1">
          <a:spLocks noChangeArrowheads="1"/>
        </xdr:cNvSpPr>
      </xdr:nvSpPr>
      <xdr:spPr bwMode="auto">
        <a:xfrm>
          <a:off x="3187700" y="17640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37</xdr:row>
      <xdr:rowOff>152400</xdr:rowOff>
    </xdr:from>
    <xdr:ext cx="0" cy="292100"/>
    <xdr:sp macro="" textlink="">
      <xdr:nvSpPr>
        <xdr:cNvPr id="3731" name="Text Box 10">
          <a:extLst>
            <a:ext uri="{FF2B5EF4-FFF2-40B4-BE49-F238E27FC236}">
              <a16:creationId xmlns:a16="http://schemas.microsoft.com/office/drawing/2014/main" id="{594CD640-41B5-8E43-96BD-C4EA9EC5EEE7}"/>
            </a:ext>
          </a:extLst>
        </xdr:cNvPr>
        <xdr:cNvSpPr txBox="1">
          <a:spLocks noChangeArrowheads="1"/>
        </xdr:cNvSpPr>
      </xdr:nvSpPr>
      <xdr:spPr bwMode="auto">
        <a:xfrm>
          <a:off x="3187700" y="17640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37</xdr:row>
      <xdr:rowOff>101600</xdr:rowOff>
    </xdr:from>
    <xdr:ext cx="0" cy="292100"/>
    <xdr:sp macro="" textlink="">
      <xdr:nvSpPr>
        <xdr:cNvPr id="3732" name="Text Box 6">
          <a:extLst>
            <a:ext uri="{FF2B5EF4-FFF2-40B4-BE49-F238E27FC236}">
              <a16:creationId xmlns:a16="http://schemas.microsoft.com/office/drawing/2014/main" id="{BC98214E-B8F0-154D-8B60-736727E71CF6}"/>
            </a:ext>
          </a:extLst>
        </xdr:cNvPr>
        <xdr:cNvSpPr txBox="1">
          <a:spLocks noChangeArrowheads="1"/>
        </xdr:cNvSpPr>
      </xdr:nvSpPr>
      <xdr:spPr bwMode="auto">
        <a:xfrm>
          <a:off x="3187700" y="17589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37</xdr:row>
      <xdr:rowOff>152400</xdr:rowOff>
    </xdr:from>
    <xdr:ext cx="0" cy="292100"/>
    <xdr:sp macro="" textlink="">
      <xdr:nvSpPr>
        <xdr:cNvPr id="3733" name="Text Box 10">
          <a:extLst>
            <a:ext uri="{FF2B5EF4-FFF2-40B4-BE49-F238E27FC236}">
              <a16:creationId xmlns:a16="http://schemas.microsoft.com/office/drawing/2014/main" id="{EB1AD00F-F27F-D846-8FD5-218981D67C02}"/>
            </a:ext>
          </a:extLst>
        </xdr:cNvPr>
        <xdr:cNvSpPr txBox="1">
          <a:spLocks noChangeArrowheads="1"/>
        </xdr:cNvSpPr>
      </xdr:nvSpPr>
      <xdr:spPr bwMode="auto">
        <a:xfrm>
          <a:off x="3187700" y="176403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660400</xdr:colOff>
      <xdr:row>43</xdr:row>
      <xdr:rowOff>152400</xdr:rowOff>
    </xdr:from>
    <xdr:ext cx="0" cy="292100"/>
    <xdr:sp macro="" textlink="">
      <xdr:nvSpPr>
        <xdr:cNvPr id="3734" name="Text Box 6">
          <a:extLst>
            <a:ext uri="{FF2B5EF4-FFF2-40B4-BE49-F238E27FC236}">
              <a16:creationId xmlns:a16="http://schemas.microsoft.com/office/drawing/2014/main" id="{5B9E23BF-90FF-8B4F-8F57-EFED65019448}"/>
            </a:ext>
          </a:extLst>
        </xdr:cNvPr>
        <xdr:cNvSpPr txBox="1">
          <a:spLocks noChangeArrowheads="1"/>
        </xdr:cNvSpPr>
      </xdr:nvSpPr>
      <xdr:spPr bwMode="auto">
        <a:xfrm>
          <a:off x="32385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735" name="Text Box 10">
          <a:extLst>
            <a:ext uri="{FF2B5EF4-FFF2-40B4-BE49-F238E27FC236}">
              <a16:creationId xmlns:a16="http://schemas.microsoft.com/office/drawing/2014/main" id="{B285974A-7C45-494A-A186-CDEA15FA5F4D}"/>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736" name="Text Box 6">
          <a:extLst>
            <a:ext uri="{FF2B5EF4-FFF2-40B4-BE49-F238E27FC236}">
              <a16:creationId xmlns:a16="http://schemas.microsoft.com/office/drawing/2014/main" id="{3F443A95-BC68-5842-A934-9D40397339A3}"/>
            </a:ext>
          </a:extLst>
        </xdr:cNvPr>
        <xdr:cNvSpPr txBox="1">
          <a:spLocks noChangeArrowheads="1"/>
        </xdr:cNvSpPr>
      </xdr:nvSpPr>
      <xdr:spPr bwMode="auto">
        <a:xfrm>
          <a:off x="3187700" y="17297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737" name="Text Box 10">
          <a:extLst>
            <a:ext uri="{FF2B5EF4-FFF2-40B4-BE49-F238E27FC236}">
              <a16:creationId xmlns:a16="http://schemas.microsoft.com/office/drawing/2014/main" id="{AC9569B5-6A6E-1E4E-987F-5C96A67E117F}"/>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738" name="Text Box 6">
          <a:extLst>
            <a:ext uri="{FF2B5EF4-FFF2-40B4-BE49-F238E27FC236}">
              <a16:creationId xmlns:a16="http://schemas.microsoft.com/office/drawing/2014/main" id="{D9D41A2A-C89F-C749-942F-18FF57FDFAEF}"/>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739" name="Text Box 10">
          <a:extLst>
            <a:ext uri="{FF2B5EF4-FFF2-40B4-BE49-F238E27FC236}">
              <a16:creationId xmlns:a16="http://schemas.microsoft.com/office/drawing/2014/main" id="{EFBB2999-2057-7042-B604-2DE48E35EDCF}"/>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740" name="Text Box 6">
          <a:extLst>
            <a:ext uri="{FF2B5EF4-FFF2-40B4-BE49-F238E27FC236}">
              <a16:creationId xmlns:a16="http://schemas.microsoft.com/office/drawing/2014/main" id="{B6B37E10-8B4C-FA45-89D6-48F61958F37F}"/>
            </a:ext>
          </a:extLst>
        </xdr:cNvPr>
        <xdr:cNvSpPr txBox="1">
          <a:spLocks noChangeArrowheads="1"/>
        </xdr:cNvSpPr>
      </xdr:nvSpPr>
      <xdr:spPr bwMode="auto">
        <a:xfrm>
          <a:off x="3187700" y="17297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741" name="Text Box 10">
          <a:extLst>
            <a:ext uri="{FF2B5EF4-FFF2-40B4-BE49-F238E27FC236}">
              <a16:creationId xmlns:a16="http://schemas.microsoft.com/office/drawing/2014/main" id="{B1A3B84A-F90E-B74E-A58A-815C07200EE2}"/>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742" name="Text Box 6">
          <a:extLst>
            <a:ext uri="{FF2B5EF4-FFF2-40B4-BE49-F238E27FC236}">
              <a16:creationId xmlns:a16="http://schemas.microsoft.com/office/drawing/2014/main" id="{234061F9-7F3C-1248-A3D5-95631D6D484B}"/>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743" name="Text Box 10">
          <a:extLst>
            <a:ext uri="{FF2B5EF4-FFF2-40B4-BE49-F238E27FC236}">
              <a16:creationId xmlns:a16="http://schemas.microsoft.com/office/drawing/2014/main" id="{B5E95569-1E2D-9B48-AC7C-1371E1141DB0}"/>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744" name="Text Box 6">
          <a:extLst>
            <a:ext uri="{FF2B5EF4-FFF2-40B4-BE49-F238E27FC236}">
              <a16:creationId xmlns:a16="http://schemas.microsoft.com/office/drawing/2014/main" id="{5DB107A5-FBB5-1748-B9AB-0B89EDFCB746}"/>
            </a:ext>
          </a:extLst>
        </xdr:cNvPr>
        <xdr:cNvSpPr txBox="1">
          <a:spLocks noChangeArrowheads="1"/>
        </xdr:cNvSpPr>
      </xdr:nvSpPr>
      <xdr:spPr bwMode="auto">
        <a:xfrm>
          <a:off x="3187700" y="17297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745" name="Text Box 10">
          <a:extLst>
            <a:ext uri="{FF2B5EF4-FFF2-40B4-BE49-F238E27FC236}">
              <a16:creationId xmlns:a16="http://schemas.microsoft.com/office/drawing/2014/main" id="{F2C09A47-5891-2C4A-92FC-DEF58818CB16}"/>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746" name="Text Box 6">
          <a:extLst>
            <a:ext uri="{FF2B5EF4-FFF2-40B4-BE49-F238E27FC236}">
              <a16:creationId xmlns:a16="http://schemas.microsoft.com/office/drawing/2014/main" id="{53D04A44-CFFD-5346-B8AB-535A8FD1D29D}"/>
            </a:ext>
          </a:extLst>
        </xdr:cNvPr>
        <xdr:cNvSpPr txBox="1">
          <a:spLocks noChangeArrowheads="1"/>
        </xdr:cNvSpPr>
      </xdr:nvSpPr>
      <xdr:spPr bwMode="auto">
        <a:xfrm>
          <a:off x="3187700" y="17297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747" name="Text Box 10">
          <a:extLst>
            <a:ext uri="{FF2B5EF4-FFF2-40B4-BE49-F238E27FC236}">
              <a16:creationId xmlns:a16="http://schemas.microsoft.com/office/drawing/2014/main" id="{BE603A59-8A43-D648-BD06-42008BDA6112}"/>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748" name="Text Box 6">
          <a:extLst>
            <a:ext uri="{FF2B5EF4-FFF2-40B4-BE49-F238E27FC236}">
              <a16:creationId xmlns:a16="http://schemas.microsoft.com/office/drawing/2014/main" id="{6A1B204C-2D29-3048-A3D8-9BDADB6659C7}"/>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749" name="Text Box 10">
          <a:extLst>
            <a:ext uri="{FF2B5EF4-FFF2-40B4-BE49-F238E27FC236}">
              <a16:creationId xmlns:a16="http://schemas.microsoft.com/office/drawing/2014/main" id="{2FEED54B-1091-A640-BB8A-DABCEBC6089D}"/>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750" name="Text Box 6">
          <a:extLst>
            <a:ext uri="{FF2B5EF4-FFF2-40B4-BE49-F238E27FC236}">
              <a16:creationId xmlns:a16="http://schemas.microsoft.com/office/drawing/2014/main" id="{476BD951-BB8C-1C4C-906F-220F288373AD}"/>
            </a:ext>
          </a:extLst>
        </xdr:cNvPr>
        <xdr:cNvSpPr txBox="1">
          <a:spLocks noChangeArrowheads="1"/>
        </xdr:cNvSpPr>
      </xdr:nvSpPr>
      <xdr:spPr bwMode="auto">
        <a:xfrm>
          <a:off x="3187700" y="17297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751" name="Text Box 10">
          <a:extLst>
            <a:ext uri="{FF2B5EF4-FFF2-40B4-BE49-F238E27FC236}">
              <a16:creationId xmlns:a16="http://schemas.microsoft.com/office/drawing/2014/main" id="{53C707D1-DD49-1949-9B82-53DFE0B2FC75}"/>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752" name="Text Box 6">
          <a:extLst>
            <a:ext uri="{FF2B5EF4-FFF2-40B4-BE49-F238E27FC236}">
              <a16:creationId xmlns:a16="http://schemas.microsoft.com/office/drawing/2014/main" id="{A3661677-2DB0-524E-906C-4054BCC2064B}"/>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753" name="Text Box 10">
          <a:extLst>
            <a:ext uri="{FF2B5EF4-FFF2-40B4-BE49-F238E27FC236}">
              <a16:creationId xmlns:a16="http://schemas.microsoft.com/office/drawing/2014/main" id="{FA80AEB6-BA9C-1F4D-A7B7-018F9B307E8E}"/>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754" name="Text Box 6">
          <a:extLst>
            <a:ext uri="{FF2B5EF4-FFF2-40B4-BE49-F238E27FC236}">
              <a16:creationId xmlns:a16="http://schemas.microsoft.com/office/drawing/2014/main" id="{39301CDE-F0C2-2A43-B215-B8F16CA09A43}"/>
            </a:ext>
          </a:extLst>
        </xdr:cNvPr>
        <xdr:cNvSpPr txBox="1">
          <a:spLocks noChangeArrowheads="1"/>
        </xdr:cNvSpPr>
      </xdr:nvSpPr>
      <xdr:spPr bwMode="auto">
        <a:xfrm>
          <a:off x="3187700" y="17297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755" name="Text Box 10">
          <a:extLst>
            <a:ext uri="{FF2B5EF4-FFF2-40B4-BE49-F238E27FC236}">
              <a16:creationId xmlns:a16="http://schemas.microsoft.com/office/drawing/2014/main" id="{7E167EC8-F499-1141-994F-F8F5B9FE27D4}"/>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756" name="Text Box 6">
          <a:extLst>
            <a:ext uri="{FF2B5EF4-FFF2-40B4-BE49-F238E27FC236}">
              <a16:creationId xmlns:a16="http://schemas.microsoft.com/office/drawing/2014/main" id="{1D851760-AB71-7949-B59F-FC94398FC8F7}"/>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757" name="Text Box 10">
          <a:extLst>
            <a:ext uri="{FF2B5EF4-FFF2-40B4-BE49-F238E27FC236}">
              <a16:creationId xmlns:a16="http://schemas.microsoft.com/office/drawing/2014/main" id="{53097663-06A1-C543-B668-DAB51DF87E64}"/>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758" name="Text Box 6">
          <a:extLst>
            <a:ext uri="{FF2B5EF4-FFF2-40B4-BE49-F238E27FC236}">
              <a16:creationId xmlns:a16="http://schemas.microsoft.com/office/drawing/2014/main" id="{62AA2EE0-AC16-FD47-8D52-7F62642DE886}"/>
            </a:ext>
          </a:extLst>
        </xdr:cNvPr>
        <xdr:cNvSpPr txBox="1">
          <a:spLocks noChangeArrowheads="1"/>
        </xdr:cNvSpPr>
      </xdr:nvSpPr>
      <xdr:spPr bwMode="auto">
        <a:xfrm>
          <a:off x="3187700" y="17297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759" name="Text Box 10">
          <a:extLst>
            <a:ext uri="{FF2B5EF4-FFF2-40B4-BE49-F238E27FC236}">
              <a16:creationId xmlns:a16="http://schemas.microsoft.com/office/drawing/2014/main" id="{015585E7-0904-084A-8A7F-BF344BC0F040}"/>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760" name="Text Box 6">
          <a:extLst>
            <a:ext uri="{FF2B5EF4-FFF2-40B4-BE49-F238E27FC236}">
              <a16:creationId xmlns:a16="http://schemas.microsoft.com/office/drawing/2014/main" id="{6A788283-6EB5-B14B-A8F7-E6AF6661487B}"/>
            </a:ext>
          </a:extLst>
        </xdr:cNvPr>
        <xdr:cNvSpPr txBox="1">
          <a:spLocks noChangeArrowheads="1"/>
        </xdr:cNvSpPr>
      </xdr:nvSpPr>
      <xdr:spPr bwMode="auto">
        <a:xfrm>
          <a:off x="3187700" y="17297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761" name="Text Box 10">
          <a:extLst>
            <a:ext uri="{FF2B5EF4-FFF2-40B4-BE49-F238E27FC236}">
              <a16:creationId xmlns:a16="http://schemas.microsoft.com/office/drawing/2014/main" id="{8CD2C614-0F5C-F342-B5AB-5D660F6F1860}"/>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762" name="Text Box 6">
          <a:extLst>
            <a:ext uri="{FF2B5EF4-FFF2-40B4-BE49-F238E27FC236}">
              <a16:creationId xmlns:a16="http://schemas.microsoft.com/office/drawing/2014/main" id="{B76A28D9-D645-3548-90E8-0EB8FCE4F0D3}"/>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763" name="Text Box 10">
          <a:extLst>
            <a:ext uri="{FF2B5EF4-FFF2-40B4-BE49-F238E27FC236}">
              <a16:creationId xmlns:a16="http://schemas.microsoft.com/office/drawing/2014/main" id="{3A35CAC4-0F90-8546-AA8E-90B5D7B44078}"/>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764" name="Text Box 6">
          <a:extLst>
            <a:ext uri="{FF2B5EF4-FFF2-40B4-BE49-F238E27FC236}">
              <a16:creationId xmlns:a16="http://schemas.microsoft.com/office/drawing/2014/main" id="{F137D435-7D42-D84E-AAED-28BFFFF82B91}"/>
            </a:ext>
          </a:extLst>
        </xdr:cNvPr>
        <xdr:cNvSpPr txBox="1">
          <a:spLocks noChangeArrowheads="1"/>
        </xdr:cNvSpPr>
      </xdr:nvSpPr>
      <xdr:spPr bwMode="auto">
        <a:xfrm>
          <a:off x="3187700" y="17297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765" name="Text Box 10">
          <a:extLst>
            <a:ext uri="{FF2B5EF4-FFF2-40B4-BE49-F238E27FC236}">
              <a16:creationId xmlns:a16="http://schemas.microsoft.com/office/drawing/2014/main" id="{A1A635FB-5A3F-8345-8C13-A54B31B59BA1}"/>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766" name="Text Box 6">
          <a:extLst>
            <a:ext uri="{FF2B5EF4-FFF2-40B4-BE49-F238E27FC236}">
              <a16:creationId xmlns:a16="http://schemas.microsoft.com/office/drawing/2014/main" id="{DF8ECAE4-BC62-F849-A2C9-5190343B4DFA}"/>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767" name="Text Box 10">
          <a:extLst>
            <a:ext uri="{FF2B5EF4-FFF2-40B4-BE49-F238E27FC236}">
              <a16:creationId xmlns:a16="http://schemas.microsoft.com/office/drawing/2014/main" id="{3309F9DF-C7B4-AD46-95A0-009E6B517842}"/>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768" name="Text Box 6">
          <a:extLst>
            <a:ext uri="{FF2B5EF4-FFF2-40B4-BE49-F238E27FC236}">
              <a16:creationId xmlns:a16="http://schemas.microsoft.com/office/drawing/2014/main" id="{8386BA3B-9E3A-B94D-AC84-14FD953BDF87}"/>
            </a:ext>
          </a:extLst>
        </xdr:cNvPr>
        <xdr:cNvSpPr txBox="1">
          <a:spLocks noChangeArrowheads="1"/>
        </xdr:cNvSpPr>
      </xdr:nvSpPr>
      <xdr:spPr bwMode="auto">
        <a:xfrm>
          <a:off x="3187700" y="17297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769" name="Text Box 10">
          <a:extLst>
            <a:ext uri="{FF2B5EF4-FFF2-40B4-BE49-F238E27FC236}">
              <a16:creationId xmlns:a16="http://schemas.microsoft.com/office/drawing/2014/main" id="{3B0C640C-843B-7C40-A4E3-A281F768D669}"/>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770" name="Text Box 6">
          <a:extLst>
            <a:ext uri="{FF2B5EF4-FFF2-40B4-BE49-F238E27FC236}">
              <a16:creationId xmlns:a16="http://schemas.microsoft.com/office/drawing/2014/main" id="{8D32D9B4-68AA-6140-9526-44C727DCF535}"/>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771" name="Text Box 10">
          <a:extLst>
            <a:ext uri="{FF2B5EF4-FFF2-40B4-BE49-F238E27FC236}">
              <a16:creationId xmlns:a16="http://schemas.microsoft.com/office/drawing/2014/main" id="{B598B77F-6505-AB44-8DC1-28575FC77D71}"/>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772" name="Text Box 6">
          <a:extLst>
            <a:ext uri="{FF2B5EF4-FFF2-40B4-BE49-F238E27FC236}">
              <a16:creationId xmlns:a16="http://schemas.microsoft.com/office/drawing/2014/main" id="{852E1BA8-329D-1443-86F5-501946ABB078}"/>
            </a:ext>
          </a:extLst>
        </xdr:cNvPr>
        <xdr:cNvSpPr txBox="1">
          <a:spLocks noChangeArrowheads="1"/>
        </xdr:cNvSpPr>
      </xdr:nvSpPr>
      <xdr:spPr bwMode="auto">
        <a:xfrm>
          <a:off x="3187700" y="17297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773" name="Text Box 10">
          <a:extLst>
            <a:ext uri="{FF2B5EF4-FFF2-40B4-BE49-F238E27FC236}">
              <a16:creationId xmlns:a16="http://schemas.microsoft.com/office/drawing/2014/main" id="{67C15447-7ECC-7845-83B1-641E754407BC}"/>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774" name="Text Box 6">
          <a:extLst>
            <a:ext uri="{FF2B5EF4-FFF2-40B4-BE49-F238E27FC236}">
              <a16:creationId xmlns:a16="http://schemas.microsoft.com/office/drawing/2014/main" id="{ED50FEB2-43F7-AF4B-A643-EA298AB269A1}"/>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775" name="Text Box 10">
          <a:extLst>
            <a:ext uri="{FF2B5EF4-FFF2-40B4-BE49-F238E27FC236}">
              <a16:creationId xmlns:a16="http://schemas.microsoft.com/office/drawing/2014/main" id="{FE8D6EAD-01CB-E04F-95B4-4BA6246EC7BB}"/>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776" name="Text Box 6">
          <a:extLst>
            <a:ext uri="{FF2B5EF4-FFF2-40B4-BE49-F238E27FC236}">
              <a16:creationId xmlns:a16="http://schemas.microsoft.com/office/drawing/2014/main" id="{E04A5D87-DA76-4E46-B758-47A8E1027F37}"/>
            </a:ext>
          </a:extLst>
        </xdr:cNvPr>
        <xdr:cNvSpPr txBox="1">
          <a:spLocks noChangeArrowheads="1"/>
        </xdr:cNvSpPr>
      </xdr:nvSpPr>
      <xdr:spPr bwMode="auto">
        <a:xfrm>
          <a:off x="3187700" y="17297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777" name="Text Box 10">
          <a:extLst>
            <a:ext uri="{FF2B5EF4-FFF2-40B4-BE49-F238E27FC236}">
              <a16:creationId xmlns:a16="http://schemas.microsoft.com/office/drawing/2014/main" id="{467279A6-D98F-DE49-A45E-80800A7BADAE}"/>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778" name="Text Box 6">
          <a:extLst>
            <a:ext uri="{FF2B5EF4-FFF2-40B4-BE49-F238E27FC236}">
              <a16:creationId xmlns:a16="http://schemas.microsoft.com/office/drawing/2014/main" id="{109FAA5A-3599-EA45-B76F-D168BBAD3A24}"/>
            </a:ext>
          </a:extLst>
        </xdr:cNvPr>
        <xdr:cNvSpPr txBox="1">
          <a:spLocks noChangeArrowheads="1"/>
        </xdr:cNvSpPr>
      </xdr:nvSpPr>
      <xdr:spPr bwMode="auto">
        <a:xfrm>
          <a:off x="3187700" y="17297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779" name="Text Box 10">
          <a:extLst>
            <a:ext uri="{FF2B5EF4-FFF2-40B4-BE49-F238E27FC236}">
              <a16:creationId xmlns:a16="http://schemas.microsoft.com/office/drawing/2014/main" id="{119E0159-9A80-5249-9102-33EC0CB61833}"/>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780" name="Text Box 6">
          <a:extLst>
            <a:ext uri="{FF2B5EF4-FFF2-40B4-BE49-F238E27FC236}">
              <a16:creationId xmlns:a16="http://schemas.microsoft.com/office/drawing/2014/main" id="{2136F468-0657-6847-B338-8459779E72A4}"/>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781" name="Text Box 10">
          <a:extLst>
            <a:ext uri="{FF2B5EF4-FFF2-40B4-BE49-F238E27FC236}">
              <a16:creationId xmlns:a16="http://schemas.microsoft.com/office/drawing/2014/main" id="{631F6224-0E1F-FF48-9181-102AADB213BC}"/>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782" name="Text Box 6">
          <a:extLst>
            <a:ext uri="{FF2B5EF4-FFF2-40B4-BE49-F238E27FC236}">
              <a16:creationId xmlns:a16="http://schemas.microsoft.com/office/drawing/2014/main" id="{19DD318F-442C-AE48-9B32-EC8F05B9D224}"/>
            </a:ext>
          </a:extLst>
        </xdr:cNvPr>
        <xdr:cNvSpPr txBox="1">
          <a:spLocks noChangeArrowheads="1"/>
        </xdr:cNvSpPr>
      </xdr:nvSpPr>
      <xdr:spPr bwMode="auto">
        <a:xfrm>
          <a:off x="3187700" y="17297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783" name="Text Box 10">
          <a:extLst>
            <a:ext uri="{FF2B5EF4-FFF2-40B4-BE49-F238E27FC236}">
              <a16:creationId xmlns:a16="http://schemas.microsoft.com/office/drawing/2014/main" id="{C8EB39AB-A7AD-3744-9C2D-74268AD66D61}"/>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784" name="Text Box 6">
          <a:extLst>
            <a:ext uri="{FF2B5EF4-FFF2-40B4-BE49-F238E27FC236}">
              <a16:creationId xmlns:a16="http://schemas.microsoft.com/office/drawing/2014/main" id="{E9DF9540-A92E-BA4C-AFEB-84EA0F2B3A90}"/>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785" name="Text Box 10">
          <a:extLst>
            <a:ext uri="{FF2B5EF4-FFF2-40B4-BE49-F238E27FC236}">
              <a16:creationId xmlns:a16="http://schemas.microsoft.com/office/drawing/2014/main" id="{2E2ED069-A4EA-414B-BC5C-DB9773D6317D}"/>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786" name="Text Box 6">
          <a:extLst>
            <a:ext uri="{FF2B5EF4-FFF2-40B4-BE49-F238E27FC236}">
              <a16:creationId xmlns:a16="http://schemas.microsoft.com/office/drawing/2014/main" id="{B07A0782-3CBA-A549-A487-E593E14F2CF8}"/>
            </a:ext>
          </a:extLst>
        </xdr:cNvPr>
        <xdr:cNvSpPr txBox="1">
          <a:spLocks noChangeArrowheads="1"/>
        </xdr:cNvSpPr>
      </xdr:nvSpPr>
      <xdr:spPr bwMode="auto">
        <a:xfrm>
          <a:off x="3187700" y="17297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787" name="Text Box 10">
          <a:extLst>
            <a:ext uri="{FF2B5EF4-FFF2-40B4-BE49-F238E27FC236}">
              <a16:creationId xmlns:a16="http://schemas.microsoft.com/office/drawing/2014/main" id="{2C78E59E-F3F7-1E44-BD55-BF9BD5038A2C}"/>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788" name="Text Box 6">
          <a:extLst>
            <a:ext uri="{FF2B5EF4-FFF2-40B4-BE49-F238E27FC236}">
              <a16:creationId xmlns:a16="http://schemas.microsoft.com/office/drawing/2014/main" id="{AC6EE30A-2B9E-C14E-BC77-7CC12FCA9C35}"/>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789" name="Text Box 10">
          <a:extLst>
            <a:ext uri="{FF2B5EF4-FFF2-40B4-BE49-F238E27FC236}">
              <a16:creationId xmlns:a16="http://schemas.microsoft.com/office/drawing/2014/main" id="{F7EB25DA-63AD-5348-B661-05520765450F}"/>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790" name="Text Box 6">
          <a:extLst>
            <a:ext uri="{FF2B5EF4-FFF2-40B4-BE49-F238E27FC236}">
              <a16:creationId xmlns:a16="http://schemas.microsoft.com/office/drawing/2014/main" id="{795B2D15-FF65-2644-B847-5E80EE936786}"/>
            </a:ext>
          </a:extLst>
        </xdr:cNvPr>
        <xdr:cNvSpPr txBox="1">
          <a:spLocks noChangeArrowheads="1"/>
        </xdr:cNvSpPr>
      </xdr:nvSpPr>
      <xdr:spPr bwMode="auto">
        <a:xfrm>
          <a:off x="3187700" y="17297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791" name="Text Box 10">
          <a:extLst>
            <a:ext uri="{FF2B5EF4-FFF2-40B4-BE49-F238E27FC236}">
              <a16:creationId xmlns:a16="http://schemas.microsoft.com/office/drawing/2014/main" id="{387F2124-2208-6841-9BB2-00054E90D6E6}"/>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792" name="Text Box 6">
          <a:extLst>
            <a:ext uri="{FF2B5EF4-FFF2-40B4-BE49-F238E27FC236}">
              <a16:creationId xmlns:a16="http://schemas.microsoft.com/office/drawing/2014/main" id="{07831BDA-0647-6043-B35C-B35C394B3B8E}"/>
            </a:ext>
          </a:extLst>
        </xdr:cNvPr>
        <xdr:cNvSpPr txBox="1">
          <a:spLocks noChangeArrowheads="1"/>
        </xdr:cNvSpPr>
      </xdr:nvSpPr>
      <xdr:spPr bwMode="auto">
        <a:xfrm>
          <a:off x="3187700" y="17297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793" name="Text Box 10">
          <a:extLst>
            <a:ext uri="{FF2B5EF4-FFF2-40B4-BE49-F238E27FC236}">
              <a16:creationId xmlns:a16="http://schemas.microsoft.com/office/drawing/2014/main" id="{81E867DC-5619-0A4B-9AFA-DFB3C4677BBE}"/>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794" name="Text Box 6">
          <a:extLst>
            <a:ext uri="{FF2B5EF4-FFF2-40B4-BE49-F238E27FC236}">
              <a16:creationId xmlns:a16="http://schemas.microsoft.com/office/drawing/2014/main" id="{A2912A86-5207-AF42-BC34-D29978DD42D5}"/>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795" name="Text Box 10">
          <a:extLst>
            <a:ext uri="{FF2B5EF4-FFF2-40B4-BE49-F238E27FC236}">
              <a16:creationId xmlns:a16="http://schemas.microsoft.com/office/drawing/2014/main" id="{A30E141C-7FCD-6B42-B930-B87C8F8CA8B1}"/>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796" name="Text Box 6">
          <a:extLst>
            <a:ext uri="{FF2B5EF4-FFF2-40B4-BE49-F238E27FC236}">
              <a16:creationId xmlns:a16="http://schemas.microsoft.com/office/drawing/2014/main" id="{B5D1C69C-1AD4-1F44-BC1D-B58E46A526C2}"/>
            </a:ext>
          </a:extLst>
        </xdr:cNvPr>
        <xdr:cNvSpPr txBox="1">
          <a:spLocks noChangeArrowheads="1"/>
        </xdr:cNvSpPr>
      </xdr:nvSpPr>
      <xdr:spPr bwMode="auto">
        <a:xfrm>
          <a:off x="3187700" y="17297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797" name="Text Box 10">
          <a:extLst>
            <a:ext uri="{FF2B5EF4-FFF2-40B4-BE49-F238E27FC236}">
              <a16:creationId xmlns:a16="http://schemas.microsoft.com/office/drawing/2014/main" id="{500D0D3D-5686-1A47-9E31-115472C79237}"/>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660400</xdr:colOff>
      <xdr:row>43</xdr:row>
      <xdr:rowOff>152400</xdr:rowOff>
    </xdr:from>
    <xdr:ext cx="0" cy="292100"/>
    <xdr:sp macro="" textlink="">
      <xdr:nvSpPr>
        <xdr:cNvPr id="3798" name="Text Box 6">
          <a:extLst>
            <a:ext uri="{FF2B5EF4-FFF2-40B4-BE49-F238E27FC236}">
              <a16:creationId xmlns:a16="http://schemas.microsoft.com/office/drawing/2014/main" id="{8751C0D9-3C56-4940-9C1D-8AA54A5C194E}"/>
            </a:ext>
          </a:extLst>
        </xdr:cNvPr>
        <xdr:cNvSpPr txBox="1">
          <a:spLocks noChangeArrowheads="1"/>
        </xdr:cNvSpPr>
      </xdr:nvSpPr>
      <xdr:spPr bwMode="auto">
        <a:xfrm>
          <a:off x="32385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799" name="Text Box 10">
          <a:extLst>
            <a:ext uri="{FF2B5EF4-FFF2-40B4-BE49-F238E27FC236}">
              <a16:creationId xmlns:a16="http://schemas.microsoft.com/office/drawing/2014/main" id="{9EDB1F31-A00F-3440-AA4E-B35CA62CD39A}"/>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800" name="Text Box 6">
          <a:extLst>
            <a:ext uri="{FF2B5EF4-FFF2-40B4-BE49-F238E27FC236}">
              <a16:creationId xmlns:a16="http://schemas.microsoft.com/office/drawing/2014/main" id="{C56DD8F0-F315-954A-824B-214A938D4286}"/>
            </a:ext>
          </a:extLst>
        </xdr:cNvPr>
        <xdr:cNvSpPr txBox="1">
          <a:spLocks noChangeArrowheads="1"/>
        </xdr:cNvSpPr>
      </xdr:nvSpPr>
      <xdr:spPr bwMode="auto">
        <a:xfrm>
          <a:off x="3187700" y="17297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801" name="Text Box 10">
          <a:extLst>
            <a:ext uri="{FF2B5EF4-FFF2-40B4-BE49-F238E27FC236}">
              <a16:creationId xmlns:a16="http://schemas.microsoft.com/office/drawing/2014/main" id="{B3717B53-E4D0-4148-9DC3-8FBA179349DB}"/>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802" name="Text Box 6">
          <a:extLst>
            <a:ext uri="{FF2B5EF4-FFF2-40B4-BE49-F238E27FC236}">
              <a16:creationId xmlns:a16="http://schemas.microsoft.com/office/drawing/2014/main" id="{B59D0498-CC4B-BD42-96F2-0671A1532593}"/>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803" name="Text Box 10">
          <a:extLst>
            <a:ext uri="{FF2B5EF4-FFF2-40B4-BE49-F238E27FC236}">
              <a16:creationId xmlns:a16="http://schemas.microsoft.com/office/drawing/2014/main" id="{4AA282AD-E4A1-3142-9EC6-9C57845B8B6B}"/>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804" name="Text Box 6">
          <a:extLst>
            <a:ext uri="{FF2B5EF4-FFF2-40B4-BE49-F238E27FC236}">
              <a16:creationId xmlns:a16="http://schemas.microsoft.com/office/drawing/2014/main" id="{236E63DC-6F33-E54E-AD07-8EBEB8A19471}"/>
            </a:ext>
          </a:extLst>
        </xdr:cNvPr>
        <xdr:cNvSpPr txBox="1">
          <a:spLocks noChangeArrowheads="1"/>
        </xdr:cNvSpPr>
      </xdr:nvSpPr>
      <xdr:spPr bwMode="auto">
        <a:xfrm>
          <a:off x="3187700" y="17297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805" name="Text Box 10">
          <a:extLst>
            <a:ext uri="{FF2B5EF4-FFF2-40B4-BE49-F238E27FC236}">
              <a16:creationId xmlns:a16="http://schemas.microsoft.com/office/drawing/2014/main" id="{1A11D2B6-FFF2-8D41-8A93-87B42B22FA92}"/>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806" name="Text Box 6">
          <a:extLst>
            <a:ext uri="{FF2B5EF4-FFF2-40B4-BE49-F238E27FC236}">
              <a16:creationId xmlns:a16="http://schemas.microsoft.com/office/drawing/2014/main" id="{A9F1ADD7-6232-6642-949B-32EE8B3FAFE7}"/>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807" name="Text Box 10">
          <a:extLst>
            <a:ext uri="{FF2B5EF4-FFF2-40B4-BE49-F238E27FC236}">
              <a16:creationId xmlns:a16="http://schemas.microsoft.com/office/drawing/2014/main" id="{122502EF-F8C9-044E-8EC3-F481EECC9F40}"/>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808" name="Text Box 6">
          <a:extLst>
            <a:ext uri="{FF2B5EF4-FFF2-40B4-BE49-F238E27FC236}">
              <a16:creationId xmlns:a16="http://schemas.microsoft.com/office/drawing/2014/main" id="{24A12822-08D7-924E-81D2-3BB0021BD5F1}"/>
            </a:ext>
          </a:extLst>
        </xdr:cNvPr>
        <xdr:cNvSpPr txBox="1">
          <a:spLocks noChangeArrowheads="1"/>
        </xdr:cNvSpPr>
      </xdr:nvSpPr>
      <xdr:spPr bwMode="auto">
        <a:xfrm>
          <a:off x="3187700" y="17297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809" name="Text Box 10">
          <a:extLst>
            <a:ext uri="{FF2B5EF4-FFF2-40B4-BE49-F238E27FC236}">
              <a16:creationId xmlns:a16="http://schemas.microsoft.com/office/drawing/2014/main" id="{051B7C73-96B3-6D4B-A6BE-6DAD9A51E4D6}"/>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810" name="Text Box 6">
          <a:extLst>
            <a:ext uri="{FF2B5EF4-FFF2-40B4-BE49-F238E27FC236}">
              <a16:creationId xmlns:a16="http://schemas.microsoft.com/office/drawing/2014/main" id="{31839A67-554B-7349-B8EE-17133A755612}"/>
            </a:ext>
          </a:extLst>
        </xdr:cNvPr>
        <xdr:cNvSpPr txBox="1">
          <a:spLocks noChangeArrowheads="1"/>
        </xdr:cNvSpPr>
      </xdr:nvSpPr>
      <xdr:spPr bwMode="auto">
        <a:xfrm>
          <a:off x="3187700" y="17297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811" name="Text Box 10">
          <a:extLst>
            <a:ext uri="{FF2B5EF4-FFF2-40B4-BE49-F238E27FC236}">
              <a16:creationId xmlns:a16="http://schemas.microsoft.com/office/drawing/2014/main" id="{5B80ABF1-217B-6B4C-A497-BBE89D845326}"/>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812" name="Text Box 6">
          <a:extLst>
            <a:ext uri="{FF2B5EF4-FFF2-40B4-BE49-F238E27FC236}">
              <a16:creationId xmlns:a16="http://schemas.microsoft.com/office/drawing/2014/main" id="{355B0F4F-0E46-9444-9A84-80D2DFA83AAC}"/>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813" name="Text Box 10">
          <a:extLst>
            <a:ext uri="{FF2B5EF4-FFF2-40B4-BE49-F238E27FC236}">
              <a16:creationId xmlns:a16="http://schemas.microsoft.com/office/drawing/2014/main" id="{5B060E77-7CDD-5747-85A7-27AB0EC3DCCC}"/>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814" name="Text Box 6">
          <a:extLst>
            <a:ext uri="{FF2B5EF4-FFF2-40B4-BE49-F238E27FC236}">
              <a16:creationId xmlns:a16="http://schemas.microsoft.com/office/drawing/2014/main" id="{93961AB6-E666-DF44-A89E-3B0CCC1B923E}"/>
            </a:ext>
          </a:extLst>
        </xdr:cNvPr>
        <xdr:cNvSpPr txBox="1">
          <a:spLocks noChangeArrowheads="1"/>
        </xdr:cNvSpPr>
      </xdr:nvSpPr>
      <xdr:spPr bwMode="auto">
        <a:xfrm>
          <a:off x="3187700" y="17297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815" name="Text Box 10">
          <a:extLst>
            <a:ext uri="{FF2B5EF4-FFF2-40B4-BE49-F238E27FC236}">
              <a16:creationId xmlns:a16="http://schemas.microsoft.com/office/drawing/2014/main" id="{68FD3FF3-2DC2-0A4E-8004-59FDF526AA98}"/>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816" name="Text Box 6">
          <a:extLst>
            <a:ext uri="{FF2B5EF4-FFF2-40B4-BE49-F238E27FC236}">
              <a16:creationId xmlns:a16="http://schemas.microsoft.com/office/drawing/2014/main" id="{D7CE2825-1073-1E42-B139-BB7899D60C72}"/>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817" name="Text Box 10">
          <a:extLst>
            <a:ext uri="{FF2B5EF4-FFF2-40B4-BE49-F238E27FC236}">
              <a16:creationId xmlns:a16="http://schemas.microsoft.com/office/drawing/2014/main" id="{D081D5AD-0318-354C-95F3-98D06983C8BE}"/>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818" name="Text Box 6">
          <a:extLst>
            <a:ext uri="{FF2B5EF4-FFF2-40B4-BE49-F238E27FC236}">
              <a16:creationId xmlns:a16="http://schemas.microsoft.com/office/drawing/2014/main" id="{04CA9578-F848-C94F-BF8E-0B7549BD377F}"/>
            </a:ext>
          </a:extLst>
        </xdr:cNvPr>
        <xdr:cNvSpPr txBox="1">
          <a:spLocks noChangeArrowheads="1"/>
        </xdr:cNvSpPr>
      </xdr:nvSpPr>
      <xdr:spPr bwMode="auto">
        <a:xfrm>
          <a:off x="3187700" y="17297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819" name="Text Box 10">
          <a:extLst>
            <a:ext uri="{FF2B5EF4-FFF2-40B4-BE49-F238E27FC236}">
              <a16:creationId xmlns:a16="http://schemas.microsoft.com/office/drawing/2014/main" id="{CB975F0D-D512-B346-B765-084B793A5305}"/>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820" name="Text Box 6">
          <a:extLst>
            <a:ext uri="{FF2B5EF4-FFF2-40B4-BE49-F238E27FC236}">
              <a16:creationId xmlns:a16="http://schemas.microsoft.com/office/drawing/2014/main" id="{8A1FD293-39F3-3245-B302-7A60F283CBD9}"/>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821" name="Text Box 10">
          <a:extLst>
            <a:ext uri="{FF2B5EF4-FFF2-40B4-BE49-F238E27FC236}">
              <a16:creationId xmlns:a16="http://schemas.microsoft.com/office/drawing/2014/main" id="{D629143A-8276-414C-AB4B-62ED755C583E}"/>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822" name="Text Box 6">
          <a:extLst>
            <a:ext uri="{FF2B5EF4-FFF2-40B4-BE49-F238E27FC236}">
              <a16:creationId xmlns:a16="http://schemas.microsoft.com/office/drawing/2014/main" id="{EC806A9D-02A6-744D-8EBB-77294969CAF8}"/>
            </a:ext>
          </a:extLst>
        </xdr:cNvPr>
        <xdr:cNvSpPr txBox="1">
          <a:spLocks noChangeArrowheads="1"/>
        </xdr:cNvSpPr>
      </xdr:nvSpPr>
      <xdr:spPr bwMode="auto">
        <a:xfrm>
          <a:off x="3187700" y="17297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823" name="Text Box 10">
          <a:extLst>
            <a:ext uri="{FF2B5EF4-FFF2-40B4-BE49-F238E27FC236}">
              <a16:creationId xmlns:a16="http://schemas.microsoft.com/office/drawing/2014/main" id="{866F207C-B18B-AA49-8107-0D25F101581F}"/>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824" name="Text Box 6">
          <a:extLst>
            <a:ext uri="{FF2B5EF4-FFF2-40B4-BE49-F238E27FC236}">
              <a16:creationId xmlns:a16="http://schemas.microsoft.com/office/drawing/2014/main" id="{03A2302A-4F21-614B-A37E-611536192F9A}"/>
            </a:ext>
          </a:extLst>
        </xdr:cNvPr>
        <xdr:cNvSpPr txBox="1">
          <a:spLocks noChangeArrowheads="1"/>
        </xdr:cNvSpPr>
      </xdr:nvSpPr>
      <xdr:spPr bwMode="auto">
        <a:xfrm>
          <a:off x="3187700" y="17297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825" name="Text Box 10">
          <a:extLst>
            <a:ext uri="{FF2B5EF4-FFF2-40B4-BE49-F238E27FC236}">
              <a16:creationId xmlns:a16="http://schemas.microsoft.com/office/drawing/2014/main" id="{B4AC0C31-45C8-5942-953C-C4833EF6CF26}"/>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826" name="Text Box 6">
          <a:extLst>
            <a:ext uri="{FF2B5EF4-FFF2-40B4-BE49-F238E27FC236}">
              <a16:creationId xmlns:a16="http://schemas.microsoft.com/office/drawing/2014/main" id="{4494A36A-F18E-4842-9B2A-2CDF86EDB1C4}"/>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827" name="Text Box 10">
          <a:extLst>
            <a:ext uri="{FF2B5EF4-FFF2-40B4-BE49-F238E27FC236}">
              <a16:creationId xmlns:a16="http://schemas.microsoft.com/office/drawing/2014/main" id="{30B2C80B-0BBB-6243-A1EC-32A7A2757478}"/>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828" name="Text Box 6">
          <a:extLst>
            <a:ext uri="{FF2B5EF4-FFF2-40B4-BE49-F238E27FC236}">
              <a16:creationId xmlns:a16="http://schemas.microsoft.com/office/drawing/2014/main" id="{8E400D65-7A01-774A-B626-97CF7161571C}"/>
            </a:ext>
          </a:extLst>
        </xdr:cNvPr>
        <xdr:cNvSpPr txBox="1">
          <a:spLocks noChangeArrowheads="1"/>
        </xdr:cNvSpPr>
      </xdr:nvSpPr>
      <xdr:spPr bwMode="auto">
        <a:xfrm>
          <a:off x="3187700" y="17297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829" name="Text Box 10">
          <a:extLst>
            <a:ext uri="{FF2B5EF4-FFF2-40B4-BE49-F238E27FC236}">
              <a16:creationId xmlns:a16="http://schemas.microsoft.com/office/drawing/2014/main" id="{01F33987-0717-7845-B494-F3F478C30B58}"/>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660400</xdr:colOff>
      <xdr:row>43</xdr:row>
      <xdr:rowOff>152400</xdr:rowOff>
    </xdr:from>
    <xdr:ext cx="0" cy="292100"/>
    <xdr:sp macro="" textlink="">
      <xdr:nvSpPr>
        <xdr:cNvPr id="3830" name="Text Box 6">
          <a:extLst>
            <a:ext uri="{FF2B5EF4-FFF2-40B4-BE49-F238E27FC236}">
              <a16:creationId xmlns:a16="http://schemas.microsoft.com/office/drawing/2014/main" id="{55BB9F3A-5A09-174C-84F2-5085B65C12D3}"/>
            </a:ext>
          </a:extLst>
        </xdr:cNvPr>
        <xdr:cNvSpPr txBox="1">
          <a:spLocks noChangeArrowheads="1"/>
        </xdr:cNvSpPr>
      </xdr:nvSpPr>
      <xdr:spPr bwMode="auto">
        <a:xfrm>
          <a:off x="32385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831" name="Text Box 10">
          <a:extLst>
            <a:ext uri="{FF2B5EF4-FFF2-40B4-BE49-F238E27FC236}">
              <a16:creationId xmlns:a16="http://schemas.microsoft.com/office/drawing/2014/main" id="{2D383122-0233-CB43-8A2B-4DE54C1515AA}"/>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832" name="Text Box 6">
          <a:extLst>
            <a:ext uri="{FF2B5EF4-FFF2-40B4-BE49-F238E27FC236}">
              <a16:creationId xmlns:a16="http://schemas.microsoft.com/office/drawing/2014/main" id="{74D4502C-E3DA-FE4B-9812-71D61E6BF10B}"/>
            </a:ext>
          </a:extLst>
        </xdr:cNvPr>
        <xdr:cNvSpPr txBox="1">
          <a:spLocks noChangeArrowheads="1"/>
        </xdr:cNvSpPr>
      </xdr:nvSpPr>
      <xdr:spPr bwMode="auto">
        <a:xfrm>
          <a:off x="3187700" y="17297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833" name="Text Box 10">
          <a:extLst>
            <a:ext uri="{FF2B5EF4-FFF2-40B4-BE49-F238E27FC236}">
              <a16:creationId xmlns:a16="http://schemas.microsoft.com/office/drawing/2014/main" id="{52F80B26-14DD-304F-9AB4-CEA589AA6FE4}"/>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834" name="Text Box 6">
          <a:extLst>
            <a:ext uri="{FF2B5EF4-FFF2-40B4-BE49-F238E27FC236}">
              <a16:creationId xmlns:a16="http://schemas.microsoft.com/office/drawing/2014/main" id="{7028788D-ACBF-3D4C-9476-AA0F5F4FC38F}"/>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835" name="Text Box 10">
          <a:extLst>
            <a:ext uri="{FF2B5EF4-FFF2-40B4-BE49-F238E27FC236}">
              <a16:creationId xmlns:a16="http://schemas.microsoft.com/office/drawing/2014/main" id="{AD0F49DE-1B45-714C-81D0-CB89168A41F1}"/>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836" name="Text Box 6">
          <a:extLst>
            <a:ext uri="{FF2B5EF4-FFF2-40B4-BE49-F238E27FC236}">
              <a16:creationId xmlns:a16="http://schemas.microsoft.com/office/drawing/2014/main" id="{91E0ACA8-36D7-1949-9C09-24BF0D770961}"/>
            </a:ext>
          </a:extLst>
        </xdr:cNvPr>
        <xdr:cNvSpPr txBox="1">
          <a:spLocks noChangeArrowheads="1"/>
        </xdr:cNvSpPr>
      </xdr:nvSpPr>
      <xdr:spPr bwMode="auto">
        <a:xfrm>
          <a:off x="3187700" y="17297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837" name="Text Box 10">
          <a:extLst>
            <a:ext uri="{FF2B5EF4-FFF2-40B4-BE49-F238E27FC236}">
              <a16:creationId xmlns:a16="http://schemas.microsoft.com/office/drawing/2014/main" id="{9EF96617-9B4F-6A4E-8187-F0DE170FE803}"/>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838" name="Text Box 6">
          <a:extLst>
            <a:ext uri="{FF2B5EF4-FFF2-40B4-BE49-F238E27FC236}">
              <a16:creationId xmlns:a16="http://schemas.microsoft.com/office/drawing/2014/main" id="{E562049D-67DF-B545-8521-31FEF36F2171}"/>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839" name="Text Box 10">
          <a:extLst>
            <a:ext uri="{FF2B5EF4-FFF2-40B4-BE49-F238E27FC236}">
              <a16:creationId xmlns:a16="http://schemas.microsoft.com/office/drawing/2014/main" id="{989B3301-F42B-274F-BB6C-47503D06A7A7}"/>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840" name="Text Box 6">
          <a:extLst>
            <a:ext uri="{FF2B5EF4-FFF2-40B4-BE49-F238E27FC236}">
              <a16:creationId xmlns:a16="http://schemas.microsoft.com/office/drawing/2014/main" id="{3B052C72-1705-844E-8021-6D1EB7D7CE67}"/>
            </a:ext>
          </a:extLst>
        </xdr:cNvPr>
        <xdr:cNvSpPr txBox="1">
          <a:spLocks noChangeArrowheads="1"/>
        </xdr:cNvSpPr>
      </xdr:nvSpPr>
      <xdr:spPr bwMode="auto">
        <a:xfrm>
          <a:off x="3187700" y="17297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841" name="Text Box 10">
          <a:extLst>
            <a:ext uri="{FF2B5EF4-FFF2-40B4-BE49-F238E27FC236}">
              <a16:creationId xmlns:a16="http://schemas.microsoft.com/office/drawing/2014/main" id="{B90EC9CB-3FE8-254B-BE2E-7F7FF7ACD648}"/>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842" name="Text Box 6">
          <a:extLst>
            <a:ext uri="{FF2B5EF4-FFF2-40B4-BE49-F238E27FC236}">
              <a16:creationId xmlns:a16="http://schemas.microsoft.com/office/drawing/2014/main" id="{7FA1B86D-C062-EC48-BB1E-9928B3245ECE}"/>
            </a:ext>
          </a:extLst>
        </xdr:cNvPr>
        <xdr:cNvSpPr txBox="1">
          <a:spLocks noChangeArrowheads="1"/>
        </xdr:cNvSpPr>
      </xdr:nvSpPr>
      <xdr:spPr bwMode="auto">
        <a:xfrm>
          <a:off x="3187700" y="17297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843" name="Text Box 10">
          <a:extLst>
            <a:ext uri="{FF2B5EF4-FFF2-40B4-BE49-F238E27FC236}">
              <a16:creationId xmlns:a16="http://schemas.microsoft.com/office/drawing/2014/main" id="{726D9C9D-ACE6-4C4A-A74F-D96BD64B0D98}"/>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844" name="Text Box 6">
          <a:extLst>
            <a:ext uri="{FF2B5EF4-FFF2-40B4-BE49-F238E27FC236}">
              <a16:creationId xmlns:a16="http://schemas.microsoft.com/office/drawing/2014/main" id="{B4756AAD-09FB-0640-8787-8F30850CA77C}"/>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845" name="Text Box 10">
          <a:extLst>
            <a:ext uri="{FF2B5EF4-FFF2-40B4-BE49-F238E27FC236}">
              <a16:creationId xmlns:a16="http://schemas.microsoft.com/office/drawing/2014/main" id="{4FC70BA0-69E7-9645-8707-34405D2E6378}"/>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846" name="Text Box 6">
          <a:extLst>
            <a:ext uri="{FF2B5EF4-FFF2-40B4-BE49-F238E27FC236}">
              <a16:creationId xmlns:a16="http://schemas.microsoft.com/office/drawing/2014/main" id="{93E45336-AF3B-A244-A665-B363793B8E90}"/>
            </a:ext>
          </a:extLst>
        </xdr:cNvPr>
        <xdr:cNvSpPr txBox="1">
          <a:spLocks noChangeArrowheads="1"/>
        </xdr:cNvSpPr>
      </xdr:nvSpPr>
      <xdr:spPr bwMode="auto">
        <a:xfrm>
          <a:off x="3187700" y="17297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847" name="Text Box 10">
          <a:extLst>
            <a:ext uri="{FF2B5EF4-FFF2-40B4-BE49-F238E27FC236}">
              <a16:creationId xmlns:a16="http://schemas.microsoft.com/office/drawing/2014/main" id="{8FFD29F5-C82A-F44A-9393-11E4634E28FE}"/>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848" name="Text Box 6">
          <a:extLst>
            <a:ext uri="{FF2B5EF4-FFF2-40B4-BE49-F238E27FC236}">
              <a16:creationId xmlns:a16="http://schemas.microsoft.com/office/drawing/2014/main" id="{3EC8BD08-F2A4-F546-98F0-F6FB17417B7B}"/>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849" name="Text Box 10">
          <a:extLst>
            <a:ext uri="{FF2B5EF4-FFF2-40B4-BE49-F238E27FC236}">
              <a16:creationId xmlns:a16="http://schemas.microsoft.com/office/drawing/2014/main" id="{EB9AE12C-C810-7E41-87E6-F5EDE871B5F9}"/>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850" name="Text Box 6">
          <a:extLst>
            <a:ext uri="{FF2B5EF4-FFF2-40B4-BE49-F238E27FC236}">
              <a16:creationId xmlns:a16="http://schemas.microsoft.com/office/drawing/2014/main" id="{8DFA4C80-C125-CF46-8DC5-57B9974FAD8F}"/>
            </a:ext>
          </a:extLst>
        </xdr:cNvPr>
        <xdr:cNvSpPr txBox="1">
          <a:spLocks noChangeArrowheads="1"/>
        </xdr:cNvSpPr>
      </xdr:nvSpPr>
      <xdr:spPr bwMode="auto">
        <a:xfrm>
          <a:off x="3187700" y="17297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851" name="Text Box 10">
          <a:extLst>
            <a:ext uri="{FF2B5EF4-FFF2-40B4-BE49-F238E27FC236}">
              <a16:creationId xmlns:a16="http://schemas.microsoft.com/office/drawing/2014/main" id="{AF112080-6CB3-8E40-AFEF-1D194AB8D143}"/>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852" name="Text Box 6">
          <a:extLst>
            <a:ext uri="{FF2B5EF4-FFF2-40B4-BE49-F238E27FC236}">
              <a16:creationId xmlns:a16="http://schemas.microsoft.com/office/drawing/2014/main" id="{4C311F30-DA54-3246-B16A-5C541F2A35E7}"/>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853" name="Text Box 10">
          <a:extLst>
            <a:ext uri="{FF2B5EF4-FFF2-40B4-BE49-F238E27FC236}">
              <a16:creationId xmlns:a16="http://schemas.microsoft.com/office/drawing/2014/main" id="{AD475EA4-4BB3-0346-AD60-59BD4E00CEBF}"/>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854" name="Text Box 6">
          <a:extLst>
            <a:ext uri="{FF2B5EF4-FFF2-40B4-BE49-F238E27FC236}">
              <a16:creationId xmlns:a16="http://schemas.microsoft.com/office/drawing/2014/main" id="{5C90275C-DC23-EE46-8885-A416B57D5416}"/>
            </a:ext>
          </a:extLst>
        </xdr:cNvPr>
        <xdr:cNvSpPr txBox="1">
          <a:spLocks noChangeArrowheads="1"/>
        </xdr:cNvSpPr>
      </xdr:nvSpPr>
      <xdr:spPr bwMode="auto">
        <a:xfrm>
          <a:off x="3187700" y="17297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855" name="Text Box 10">
          <a:extLst>
            <a:ext uri="{FF2B5EF4-FFF2-40B4-BE49-F238E27FC236}">
              <a16:creationId xmlns:a16="http://schemas.microsoft.com/office/drawing/2014/main" id="{837D64AB-1EF0-AD46-A238-1E847CF59C9A}"/>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856" name="Text Box 6">
          <a:extLst>
            <a:ext uri="{FF2B5EF4-FFF2-40B4-BE49-F238E27FC236}">
              <a16:creationId xmlns:a16="http://schemas.microsoft.com/office/drawing/2014/main" id="{B08F5558-60BD-534D-9880-D5C9B7899537}"/>
            </a:ext>
          </a:extLst>
        </xdr:cNvPr>
        <xdr:cNvSpPr txBox="1">
          <a:spLocks noChangeArrowheads="1"/>
        </xdr:cNvSpPr>
      </xdr:nvSpPr>
      <xdr:spPr bwMode="auto">
        <a:xfrm>
          <a:off x="3187700" y="17297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857" name="Text Box 10">
          <a:extLst>
            <a:ext uri="{FF2B5EF4-FFF2-40B4-BE49-F238E27FC236}">
              <a16:creationId xmlns:a16="http://schemas.microsoft.com/office/drawing/2014/main" id="{3C60F8B8-9D92-0B4C-B9C4-698D26B4165E}"/>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858" name="Text Box 6">
          <a:extLst>
            <a:ext uri="{FF2B5EF4-FFF2-40B4-BE49-F238E27FC236}">
              <a16:creationId xmlns:a16="http://schemas.microsoft.com/office/drawing/2014/main" id="{E76129A0-3C6D-074D-B6CB-502DDBE81AAF}"/>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859" name="Text Box 10">
          <a:extLst>
            <a:ext uri="{FF2B5EF4-FFF2-40B4-BE49-F238E27FC236}">
              <a16:creationId xmlns:a16="http://schemas.microsoft.com/office/drawing/2014/main" id="{5CFB3429-C235-7544-9848-3473EE7B6199}"/>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101600</xdr:rowOff>
    </xdr:from>
    <xdr:ext cx="0" cy="292100"/>
    <xdr:sp macro="" textlink="">
      <xdr:nvSpPr>
        <xdr:cNvPr id="3860" name="Text Box 6">
          <a:extLst>
            <a:ext uri="{FF2B5EF4-FFF2-40B4-BE49-F238E27FC236}">
              <a16:creationId xmlns:a16="http://schemas.microsoft.com/office/drawing/2014/main" id="{998D9172-185D-7942-B8E2-8D258BE64816}"/>
            </a:ext>
          </a:extLst>
        </xdr:cNvPr>
        <xdr:cNvSpPr txBox="1">
          <a:spLocks noChangeArrowheads="1"/>
        </xdr:cNvSpPr>
      </xdr:nvSpPr>
      <xdr:spPr bwMode="auto">
        <a:xfrm>
          <a:off x="3187700" y="172974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43</xdr:row>
      <xdr:rowOff>152400</xdr:rowOff>
    </xdr:from>
    <xdr:ext cx="0" cy="292100"/>
    <xdr:sp macro="" textlink="">
      <xdr:nvSpPr>
        <xdr:cNvPr id="3861" name="Text Box 10">
          <a:extLst>
            <a:ext uri="{FF2B5EF4-FFF2-40B4-BE49-F238E27FC236}">
              <a16:creationId xmlns:a16="http://schemas.microsoft.com/office/drawing/2014/main" id="{753B96C1-9866-9E46-B679-1DEF562717AE}"/>
            </a:ext>
          </a:extLst>
        </xdr:cNvPr>
        <xdr:cNvSpPr txBox="1">
          <a:spLocks noChangeArrowheads="1"/>
        </xdr:cNvSpPr>
      </xdr:nvSpPr>
      <xdr:spPr bwMode="auto">
        <a:xfrm>
          <a:off x="3187700" y="173482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3862" name="Text Box 6">
          <a:extLst>
            <a:ext uri="{FF2B5EF4-FFF2-40B4-BE49-F238E27FC236}">
              <a16:creationId xmlns:a16="http://schemas.microsoft.com/office/drawing/2014/main" id="{571BC818-E20A-1644-81CD-0CF99E277268}"/>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3863" name="Text Box 10">
          <a:extLst>
            <a:ext uri="{FF2B5EF4-FFF2-40B4-BE49-F238E27FC236}">
              <a16:creationId xmlns:a16="http://schemas.microsoft.com/office/drawing/2014/main" id="{01C1BE08-2720-2F40-AD01-B7B1F96F21E6}"/>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3864" name="Text Box 6">
          <a:extLst>
            <a:ext uri="{FF2B5EF4-FFF2-40B4-BE49-F238E27FC236}">
              <a16:creationId xmlns:a16="http://schemas.microsoft.com/office/drawing/2014/main" id="{932A1F6F-89E7-D34A-AAF7-9DE410981F91}"/>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3865" name="Text Box 10">
          <a:extLst>
            <a:ext uri="{FF2B5EF4-FFF2-40B4-BE49-F238E27FC236}">
              <a16:creationId xmlns:a16="http://schemas.microsoft.com/office/drawing/2014/main" id="{DDB26E89-DDA5-2F4B-9CE8-F5FF8F0F72B8}"/>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3866" name="Text Box 6">
          <a:extLst>
            <a:ext uri="{FF2B5EF4-FFF2-40B4-BE49-F238E27FC236}">
              <a16:creationId xmlns:a16="http://schemas.microsoft.com/office/drawing/2014/main" id="{0532B39D-2F50-8744-8102-420842B17C03}"/>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3867" name="Text Box 10">
          <a:extLst>
            <a:ext uri="{FF2B5EF4-FFF2-40B4-BE49-F238E27FC236}">
              <a16:creationId xmlns:a16="http://schemas.microsoft.com/office/drawing/2014/main" id="{1BF1179F-063B-8947-AEFB-A8CB89B8E2C8}"/>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3868" name="Text Box 6">
          <a:extLst>
            <a:ext uri="{FF2B5EF4-FFF2-40B4-BE49-F238E27FC236}">
              <a16:creationId xmlns:a16="http://schemas.microsoft.com/office/drawing/2014/main" id="{0D3AA829-BED6-684A-B362-718B11BD24DE}"/>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3869" name="Text Box 10">
          <a:extLst>
            <a:ext uri="{FF2B5EF4-FFF2-40B4-BE49-F238E27FC236}">
              <a16:creationId xmlns:a16="http://schemas.microsoft.com/office/drawing/2014/main" id="{EFBE0A2F-C5C7-4F44-98EE-A2AF4326B05C}"/>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3870" name="Text Box 6">
          <a:extLst>
            <a:ext uri="{FF2B5EF4-FFF2-40B4-BE49-F238E27FC236}">
              <a16:creationId xmlns:a16="http://schemas.microsoft.com/office/drawing/2014/main" id="{2061F925-D09A-4444-9E21-11A7186AC553}"/>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3871" name="Text Box 10">
          <a:extLst>
            <a:ext uri="{FF2B5EF4-FFF2-40B4-BE49-F238E27FC236}">
              <a16:creationId xmlns:a16="http://schemas.microsoft.com/office/drawing/2014/main" id="{8BB86BF3-7316-DB4C-B328-D9C3DA53D7D7}"/>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3872" name="Text Box 6">
          <a:extLst>
            <a:ext uri="{FF2B5EF4-FFF2-40B4-BE49-F238E27FC236}">
              <a16:creationId xmlns:a16="http://schemas.microsoft.com/office/drawing/2014/main" id="{31B5FAF5-B2D3-1B41-963B-D5DDB2E1CD9A}"/>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3873" name="Text Box 10">
          <a:extLst>
            <a:ext uri="{FF2B5EF4-FFF2-40B4-BE49-F238E27FC236}">
              <a16:creationId xmlns:a16="http://schemas.microsoft.com/office/drawing/2014/main" id="{7B41DA7A-FDDC-8543-929C-BE9FB6A3688E}"/>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3874" name="Text Box 6">
          <a:extLst>
            <a:ext uri="{FF2B5EF4-FFF2-40B4-BE49-F238E27FC236}">
              <a16:creationId xmlns:a16="http://schemas.microsoft.com/office/drawing/2014/main" id="{50FA58FE-89B0-4A4A-BCAC-76308B8C7607}"/>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3875" name="Text Box 10">
          <a:extLst>
            <a:ext uri="{FF2B5EF4-FFF2-40B4-BE49-F238E27FC236}">
              <a16:creationId xmlns:a16="http://schemas.microsoft.com/office/drawing/2014/main" id="{1ABA6207-A1A7-E340-87C5-D2672FC03D29}"/>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3876" name="Text Box 6">
          <a:extLst>
            <a:ext uri="{FF2B5EF4-FFF2-40B4-BE49-F238E27FC236}">
              <a16:creationId xmlns:a16="http://schemas.microsoft.com/office/drawing/2014/main" id="{9EDB516B-9E2B-CB47-B1DC-699036E638B0}"/>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3877" name="Text Box 10">
          <a:extLst>
            <a:ext uri="{FF2B5EF4-FFF2-40B4-BE49-F238E27FC236}">
              <a16:creationId xmlns:a16="http://schemas.microsoft.com/office/drawing/2014/main" id="{74F74228-3FE3-A941-9F2B-878DCD88EC0D}"/>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3878" name="Text Box 6">
          <a:extLst>
            <a:ext uri="{FF2B5EF4-FFF2-40B4-BE49-F238E27FC236}">
              <a16:creationId xmlns:a16="http://schemas.microsoft.com/office/drawing/2014/main" id="{9AD2F4D9-B4DB-4B43-9B2E-93F0A4069080}"/>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3879" name="Text Box 10">
          <a:extLst>
            <a:ext uri="{FF2B5EF4-FFF2-40B4-BE49-F238E27FC236}">
              <a16:creationId xmlns:a16="http://schemas.microsoft.com/office/drawing/2014/main" id="{9EE45983-32A7-2343-BEF8-D57D84E8393B}"/>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3880" name="Text Box 6">
          <a:extLst>
            <a:ext uri="{FF2B5EF4-FFF2-40B4-BE49-F238E27FC236}">
              <a16:creationId xmlns:a16="http://schemas.microsoft.com/office/drawing/2014/main" id="{51439748-7F11-B94C-AAA2-94285EC8A338}"/>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3881" name="Text Box 10">
          <a:extLst>
            <a:ext uri="{FF2B5EF4-FFF2-40B4-BE49-F238E27FC236}">
              <a16:creationId xmlns:a16="http://schemas.microsoft.com/office/drawing/2014/main" id="{F7FFA345-7419-BF4E-8B1E-E314DAA08382}"/>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3882" name="Text Box 6">
          <a:extLst>
            <a:ext uri="{FF2B5EF4-FFF2-40B4-BE49-F238E27FC236}">
              <a16:creationId xmlns:a16="http://schemas.microsoft.com/office/drawing/2014/main" id="{9324AF6E-E072-4847-ACA0-F074CB3A57ED}"/>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3883" name="Text Box 10">
          <a:extLst>
            <a:ext uri="{FF2B5EF4-FFF2-40B4-BE49-F238E27FC236}">
              <a16:creationId xmlns:a16="http://schemas.microsoft.com/office/drawing/2014/main" id="{4F372BF3-2F1C-644B-B989-82A542F081B2}"/>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3884" name="Text Box 6">
          <a:extLst>
            <a:ext uri="{FF2B5EF4-FFF2-40B4-BE49-F238E27FC236}">
              <a16:creationId xmlns:a16="http://schemas.microsoft.com/office/drawing/2014/main" id="{0A5AF203-09A5-1D4C-996D-60992DEE604A}"/>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3885" name="Text Box 10">
          <a:extLst>
            <a:ext uri="{FF2B5EF4-FFF2-40B4-BE49-F238E27FC236}">
              <a16:creationId xmlns:a16="http://schemas.microsoft.com/office/drawing/2014/main" id="{D00B8012-7EB6-A248-9F10-4CEB98DD7A43}"/>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3886" name="Text Box 6">
          <a:extLst>
            <a:ext uri="{FF2B5EF4-FFF2-40B4-BE49-F238E27FC236}">
              <a16:creationId xmlns:a16="http://schemas.microsoft.com/office/drawing/2014/main" id="{F5783347-57DF-AF44-B86A-6C6CB310CB1A}"/>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3887" name="Text Box 10">
          <a:extLst>
            <a:ext uri="{FF2B5EF4-FFF2-40B4-BE49-F238E27FC236}">
              <a16:creationId xmlns:a16="http://schemas.microsoft.com/office/drawing/2014/main" id="{E7615D8F-D648-7E40-B8A5-8757E29A7EAC}"/>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3888" name="Text Box 6">
          <a:extLst>
            <a:ext uri="{FF2B5EF4-FFF2-40B4-BE49-F238E27FC236}">
              <a16:creationId xmlns:a16="http://schemas.microsoft.com/office/drawing/2014/main" id="{F157A617-3AA5-7141-898A-2A0DF6DA6BC0}"/>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3889" name="Text Box 10">
          <a:extLst>
            <a:ext uri="{FF2B5EF4-FFF2-40B4-BE49-F238E27FC236}">
              <a16:creationId xmlns:a16="http://schemas.microsoft.com/office/drawing/2014/main" id="{F9601D3F-AB1C-D44D-BB0A-2FBBA259987A}"/>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3890" name="Text Box 6">
          <a:extLst>
            <a:ext uri="{FF2B5EF4-FFF2-40B4-BE49-F238E27FC236}">
              <a16:creationId xmlns:a16="http://schemas.microsoft.com/office/drawing/2014/main" id="{3693C7F6-B685-E64C-A68B-2330C81B7F37}"/>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3891" name="Text Box 10">
          <a:extLst>
            <a:ext uri="{FF2B5EF4-FFF2-40B4-BE49-F238E27FC236}">
              <a16:creationId xmlns:a16="http://schemas.microsoft.com/office/drawing/2014/main" id="{99D3A722-5DAD-0749-8441-ECBA5EC97019}"/>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3892" name="Text Box 6">
          <a:extLst>
            <a:ext uri="{FF2B5EF4-FFF2-40B4-BE49-F238E27FC236}">
              <a16:creationId xmlns:a16="http://schemas.microsoft.com/office/drawing/2014/main" id="{CCFF7AA9-0479-474D-8347-471D50F51362}"/>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3893" name="Text Box 10">
          <a:extLst>
            <a:ext uri="{FF2B5EF4-FFF2-40B4-BE49-F238E27FC236}">
              <a16:creationId xmlns:a16="http://schemas.microsoft.com/office/drawing/2014/main" id="{CE01D4F9-D458-6A47-ACEB-25C0F72D6290}"/>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3894" name="Text Box 6">
          <a:extLst>
            <a:ext uri="{FF2B5EF4-FFF2-40B4-BE49-F238E27FC236}">
              <a16:creationId xmlns:a16="http://schemas.microsoft.com/office/drawing/2014/main" id="{27192127-FC9D-0D47-BA44-500094D88394}"/>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3895" name="Text Box 10">
          <a:extLst>
            <a:ext uri="{FF2B5EF4-FFF2-40B4-BE49-F238E27FC236}">
              <a16:creationId xmlns:a16="http://schemas.microsoft.com/office/drawing/2014/main" id="{6EA216D2-EDCF-A84A-BBDB-9686B26DEB8D}"/>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3896" name="Text Box 6">
          <a:extLst>
            <a:ext uri="{FF2B5EF4-FFF2-40B4-BE49-F238E27FC236}">
              <a16:creationId xmlns:a16="http://schemas.microsoft.com/office/drawing/2014/main" id="{42DD95B0-61F0-5444-8282-58EFF8AF3FBE}"/>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3897" name="Text Box 10">
          <a:extLst>
            <a:ext uri="{FF2B5EF4-FFF2-40B4-BE49-F238E27FC236}">
              <a16:creationId xmlns:a16="http://schemas.microsoft.com/office/drawing/2014/main" id="{C65CE503-D04F-AE42-BCD3-7E253FA164A9}"/>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3898" name="Text Box 6">
          <a:extLst>
            <a:ext uri="{FF2B5EF4-FFF2-40B4-BE49-F238E27FC236}">
              <a16:creationId xmlns:a16="http://schemas.microsoft.com/office/drawing/2014/main" id="{513B7311-47C5-C749-B204-12B39CB9D0E7}"/>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3899" name="Text Box 10">
          <a:extLst>
            <a:ext uri="{FF2B5EF4-FFF2-40B4-BE49-F238E27FC236}">
              <a16:creationId xmlns:a16="http://schemas.microsoft.com/office/drawing/2014/main" id="{EDDFB9D7-131D-7E47-A36E-0CB0FF94A3A4}"/>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660400</xdr:colOff>
      <xdr:row>31</xdr:row>
      <xdr:rowOff>0</xdr:rowOff>
    </xdr:from>
    <xdr:ext cx="0" cy="292100"/>
    <xdr:sp macro="" textlink="">
      <xdr:nvSpPr>
        <xdr:cNvPr id="3900" name="Text Box 6">
          <a:extLst>
            <a:ext uri="{FF2B5EF4-FFF2-40B4-BE49-F238E27FC236}">
              <a16:creationId xmlns:a16="http://schemas.microsoft.com/office/drawing/2014/main" id="{D7BF5172-3E3D-0F4A-AB0A-56AD784D6B39}"/>
            </a:ext>
          </a:extLst>
        </xdr:cNvPr>
        <xdr:cNvSpPr txBox="1">
          <a:spLocks noChangeArrowheads="1"/>
        </xdr:cNvSpPr>
      </xdr:nvSpPr>
      <xdr:spPr bwMode="auto">
        <a:xfrm>
          <a:off x="32385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3901" name="Text Box 10">
          <a:extLst>
            <a:ext uri="{FF2B5EF4-FFF2-40B4-BE49-F238E27FC236}">
              <a16:creationId xmlns:a16="http://schemas.microsoft.com/office/drawing/2014/main" id="{AE5D0CBB-AACD-2E4E-A3F4-2DB3B4A14B90}"/>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3902" name="Text Box 6">
          <a:extLst>
            <a:ext uri="{FF2B5EF4-FFF2-40B4-BE49-F238E27FC236}">
              <a16:creationId xmlns:a16="http://schemas.microsoft.com/office/drawing/2014/main" id="{CC197402-9BA8-9C45-9DE7-AA1C6A2CA68F}"/>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3903" name="Text Box 10">
          <a:extLst>
            <a:ext uri="{FF2B5EF4-FFF2-40B4-BE49-F238E27FC236}">
              <a16:creationId xmlns:a16="http://schemas.microsoft.com/office/drawing/2014/main" id="{BDE3BBB6-82E3-BE41-BE37-7AB2CC66DA2D}"/>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3904" name="Text Box 6">
          <a:extLst>
            <a:ext uri="{FF2B5EF4-FFF2-40B4-BE49-F238E27FC236}">
              <a16:creationId xmlns:a16="http://schemas.microsoft.com/office/drawing/2014/main" id="{76B64E42-573C-F946-87BF-4320BC7243D3}"/>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3905" name="Text Box 10">
          <a:extLst>
            <a:ext uri="{FF2B5EF4-FFF2-40B4-BE49-F238E27FC236}">
              <a16:creationId xmlns:a16="http://schemas.microsoft.com/office/drawing/2014/main" id="{6B2404BF-EFCE-B048-86DC-3A6AB3645AF2}"/>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3906" name="Text Box 6">
          <a:extLst>
            <a:ext uri="{FF2B5EF4-FFF2-40B4-BE49-F238E27FC236}">
              <a16:creationId xmlns:a16="http://schemas.microsoft.com/office/drawing/2014/main" id="{4CFA7524-C58D-E244-8844-589B26DC5942}"/>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3907" name="Text Box 10">
          <a:extLst>
            <a:ext uri="{FF2B5EF4-FFF2-40B4-BE49-F238E27FC236}">
              <a16:creationId xmlns:a16="http://schemas.microsoft.com/office/drawing/2014/main" id="{61FD103D-F578-1944-AE7B-030E40B34FD7}"/>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3908" name="Text Box 6">
          <a:extLst>
            <a:ext uri="{FF2B5EF4-FFF2-40B4-BE49-F238E27FC236}">
              <a16:creationId xmlns:a16="http://schemas.microsoft.com/office/drawing/2014/main" id="{80FF59E5-64A9-FB43-87DB-86DBD7FB458A}"/>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3909" name="Text Box 10">
          <a:extLst>
            <a:ext uri="{FF2B5EF4-FFF2-40B4-BE49-F238E27FC236}">
              <a16:creationId xmlns:a16="http://schemas.microsoft.com/office/drawing/2014/main" id="{9BC73EE7-B3E6-A845-A94D-02F95FF31AE4}"/>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3910" name="Text Box 6">
          <a:extLst>
            <a:ext uri="{FF2B5EF4-FFF2-40B4-BE49-F238E27FC236}">
              <a16:creationId xmlns:a16="http://schemas.microsoft.com/office/drawing/2014/main" id="{DE73208E-84FA-244C-B1D1-D1FC64664F4B}"/>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3911" name="Text Box 10">
          <a:extLst>
            <a:ext uri="{FF2B5EF4-FFF2-40B4-BE49-F238E27FC236}">
              <a16:creationId xmlns:a16="http://schemas.microsoft.com/office/drawing/2014/main" id="{859C9CC2-700C-C341-BD97-92EC19F1D5C2}"/>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3912" name="Text Box 6">
          <a:extLst>
            <a:ext uri="{FF2B5EF4-FFF2-40B4-BE49-F238E27FC236}">
              <a16:creationId xmlns:a16="http://schemas.microsoft.com/office/drawing/2014/main" id="{415AA819-2D3E-4D47-8AB5-EF0ABD33F789}"/>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3913" name="Text Box 10">
          <a:extLst>
            <a:ext uri="{FF2B5EF4-FFF2-40B4-BE49-F238E27FC236}">
              <a16:creationId xmlns:a16="http://schemas.microsoft.com/office/drawing/2014/main" id="{14DDFED2-C01A-6745-9931-D6FAB4C2007C}"/>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3914" name="Text Box 6">
          <a:extLst>
            <a:ext uri="{FF2B5EF4-FFF2-40B4-BE49-F238E27FC236}">
              <a16:creationId xmlns:a16="http://schemas.microsoft.com/office/drawing/2014/main" id="{14174A9F-343F-954F-9F62-B0F5B31D9920}"/>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3915" name="Text Box 10">
          <a:extLst>
            <a:ext uri="{FF2B5EF4-FFF2-40B4-BE49-F238E27FC236}">
              <a16:creationId xmlns:a16="http://schemas.microsoft.com/office/drawing/2014/main" id="{09E2517E-C1A9-D34A-B3C7-959FE8A0B0D0}"/>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3916" name="Text Box 6">
          <a:extLst>
            <a:ext uri="{FF2B5EF4-FFF2-40B4-BE49-F238E27FC236}">
              <a16:creationId xmlns:a16="http://schemas.microsoft.com/office/drawing/2014/main" id="{96F8F64C-8A34-5F44-A3E5-995553C70592}"/>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3917" name="Text Box 10">
          <a:extLst>
            <a:ext uri="{FF2B5EF4-FFF2-40B4-BE49-F238E27FC236}">
              <a16:creationId xmlns:a16="http://schemas.microsoft.com/office/drawing/2014/main" id="{FA611770-614D-764C-9E15-AB2C99A3F4BD}"/>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3918" name="Text Box 6">
          <a:extLst>
            <a:ext uri="{FF2B5EF4-FFF2-40B4-BE49-F238E27FC236}">
              <a16:creationId xmlns:a16="http://schemas.microsoft.com/office/drawing/2014/main" id="{939875AF-1D48-B942-931C-B19EBA8205EF}"/>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3919" name="Text Box 10">
          <a:extLst>
            <a:ext uri="{FF2B5EF4-FFF2-40B4-BE49-F238E27FC236}">
              <a16:creationId xmlns:a16="http://schemas.microsoft.com/office/drawing/2014/main" id="{A3827C56-62C6-EC44-81DE-7F2C26A171DF}"/>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3920" name="Text Box 6">
          <a:extLst>
            <a:ext uri="{FF2B5EF4-FFF2-40B4-BE49-F238E27FC236}">
              <a16:creationId xmlns:a16="http://schemas.microsoft.com/office/drawing/2014/main" id="{2413A027-D756-B641-9C59-D343E937C22A}"/>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3921" name="Text Box 10">
          <a:extLst>
            <a:ext uri="{FF2B5EF4-FFF2-40B4-BE49-F238E27FC236}">
              <a16:creationId xmlns:a16="http://schemas.microsoft.com/office/drawing/2014/main" id="{801D419B-830C-D146-B641-AF593CE04809}"/>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3922" name="Text Box 6">
          <a:extLst>
            <a:ext uri="{FF2B5EF4-FFF2-40B4-BE49-F238E27FC236}">
              <a16:creationId xmlns:a16="http://schemas.microsoft.com/office/drawing/2014/main" id="{E2F4EBA1-51CF-F64B-BCD2-3378AF889C65}"/>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3923" name="Text Box 10">
          <a:extLst>
            <a:ext uri="{FF2B5EF4-FFF2-40B4-BE49-F238E27FC236}">
              <a16:creationId xmlns:a16="http://schemas.microsoft.com/office/drawing/2014/main" id="{F775EA3F-A413-724D-A381-0D57AFC7A0F1}"/>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3924" name="Text Box 6">
          <a:extLst>
            <a:ext uri="{FF2B5EF4-FFF2-40B4-BE49-F238E27FC236}">
              <a16:creationId xmlns:a16="http://schemas.microsoft.com/office/drawing/2014/main" id="{00D26341-B766-5C4E-882C-55B43C55157A}"/>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3925" name="Text Box 10">
          <a:extLst>
            <a:ext uri="{FF2B5EF4-FFF2-40B4-BE49-F238E27FC236}">
              <a16:creationId xmlns:a16="http://schemas.microsoft.com/office/drawing/2014/main" id="{16F35EBD-6503-7C41-98AC-BF3DAFE8C8C9}"/>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3926" name="Text Box 6">
          <a:extLst>
            <a:ext uri="{FF2B5EF4-FFF2-40B4-BE49-F238E27FC236}">
              <a16:creationId xmlns:a16="http://schemas.microsoft.com/office/drawing/2014/main" id="{E8FCEFDC-A7A0-7445-A749-29E073D0A87A}"/>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3927" name="Text Box 10">
          <a:extLst>
            <a:ext uri="{FF2B5EF4-FFF2-40B4-BE49-F238E27FC236}">
              <a16:creationId xmlns:a16="http://schemas.microsoft.com/office/drawing/2014/main" id="{4632DCF4-7F76-B04A-B705-893EFFAF39DC}"/>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3928" name="Text Box 6">
          <a:extLst>
            <a:ext uri="{FF2B5EF4-FFF2-40B4-BE49-F238E27FC236}">
              <a16:creationId xmlns:a16="http://schemas.microsoft.com/office/drawing/2014/main" id="{F419582E-4C02-4A45-9B2B-6B864739B259}"/>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3929" name="Text Box 10">
          <a:extLst>
            <a:ext uri="{FF2B5EF4-FFF2-40B4-BE49-F238E27FC236}">
              <a16:creationId xmlns:a16="http://schemas.microsoft.com/office/drawing/2014/main" id="{B9FB0183-6F4E-1E45-97C4-08689D440DD2}"/>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3930" name="Text Box 6">
          <a:extLst>
            <a:ext uri="{FF2B5EF4-FFF2-40B4-BE49-F238E27FC236}">
              <a16:creationId xmlns:a16="http://schemas.microsoft.com/office/drawing/2014/main" id="{5E7B3D4A-174F-7541-8E23-A1EC94414355}"/>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3931" name="Text Box 10">
          <a:extLst>
            <a:ext uri="{FF2B5EF4-FFF2-40B4-BE49-F238E27FC236}">
              <a16:creationId xmlns:a16="http://schemas.microsoft.com/office/drawing/2014/main" id="{C65DAE4D-CC68-4949-AB9C-605C9333D0DC}"/>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3932" name="Text Box 6">
          <a:extLst>
            <a:ext uri="{FF2B5EF4-FFF2-40B4-BE49-F238E27FC236}">
              <a16:creationId xmlns:a16="http://schemas.microsoft.com/office/drawing/2014/main" id="{E8EBA987-230B-0F41-8A8A-BA27A7BA4F91}"/>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3933" name="Text Box 10">
          <a:extLst>
            <a:ext uri="{FF2B5EF4-FFF2-40B4-BE49-F238E27FC236}">
              <a16:creationId xmlns:a16="http://schemas.microsoft.com/office/drawing/2014/main" id="{FA20C1F2-EDF7-C640-ADE5-75208FDF3643}"/>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3934" name="Text Box 6">
          <a:extLst>
            <a:ext uri="{FF2B5EF4-FFF2-40B4-BE49-F238E27FC236}">
              <a16:creationId xmlns:a16="http://schemas.microsoft.com/office/drawing/2014/main" id="{8EFB9168-D4DD-954A-8795-7F8253733E7A}"/>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3935" name="Text Box 10">
          <a:extLst>
            <a:ext uri="{FF2B5EF4-FFF2-40B4-BE49-F238E27FC236}">
              <a16:creationId xmlns:a16="http://schemas.microsoft.com/office/drawing/2014/main" id="{DED5CD5F-57BA-124B-B92F-679DC41DF84F}"/>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3936" name="Text Box 6">
          <a:extLst>
            <a:ext uri="{FF2B5EF4-FFF2-40B4-BE49-F238E27FC236}">
              <a16:creationId xmlns:a16="http://schemas.microsoft.com/office/drawing/2014/main" id="{7EA939CA-7851-4044-A181-F6E1DFC3E672}"/>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3937" name="Text Box 10">
          <a:extLst>
            <a:ext uri="{FF2B5EF4-FFF2-40B4-BE49-F238E27FC236}">
              <a16:creationId xmlns:a16="http://schemas.microsoft.com/office/drawing/2014/main" id="{C3964FF8-0E28-0F41-90F8-08534C5CC6F8}"/>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3938" name="Text Box 6">
          <a:extLst>
            <a:ext uri="{FF2B5EF4-FFF2-40B4-BE49-F238E27FC236}">
              <a16:creationId xmlns:a16="http://schemas.microsoft.com/office/drawing/2014/main" id="{BC869F68-F4FF-D44E-9E3E-6D463D666D0E}"/>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3939" name="Text Box 10">
          <a:extLst>
            <a:ext uri="{FF2B5EF4-FFF2-40B4-BE49-F238E27FC236}">
              <a16:creationId xmlns:a16="http://schemas.microsoft.com/office/drawing/2014/main" id="{56633862-DCF3-454B-88C9-608808C6A435}"/>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3940" name="Text Box 6">
          <a:extLst>
            <a:ext uri="{FF2B5EF4-FFF2-40B4-BE49-F238E27FC236}">
              <a16:creationId xmlns:a16="http://schemas.microsoft.com/office/drawing/2014/main" id="{B4F0A0A0-488E-BD40-B099-0683B27571CB}"/>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3941" name="Text Box 10">
          <a:extLst>
            <a:ext uri="{FF2B5EF4-FFF2-40B4-BE49-F238E27FC236}">
              <a16:creationId xmlns:a16="http://schemas.microsoft.com/office/drawing/2014/main" id="{EAA3E5C5-DEAE-EF4B-AF75-460C4C2781D5}"/>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3942" name="Text Box 6">
          <a:extLst>
            <a:ext uri="{FF2B5EF4-FFF2-40B4-BE49-F238E27FC236}">
              <a16:creationId xmlns:a16="http://schemas.microsoft.com/office/drawing/2014/main" id="{800620B9-0757-014B-906E-72C00EC9C804}"/>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3943" name="Text Box 10">
          <a:extLst>
            <a:ext uri="{FF2B5EF4-FFF2-40B4-BE49-F238E27FC236}">
              <a16:creationId xmlns:a16="http://schemas.microsoft.com/office/drawing/2014/main" id="{C33494B0-7329-B345-8476-CCAF7AAFDA3F}"/>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3944" name="Text Box 6">
          <a:extLst>
            <a:ext uri="{FF2B5EF4-FFF2-40B4-BE49-F238E27FC236}">
              <a16:creationId xmlns:a16="http://schemas.microsoft.com/office/drawing/2014/main" id="{B2B27691-200E-D747-9C9C-421AB41890B5}"/>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3945" name="Text Box 10">
          <a:extLst>
            <a:ext uri="{FF2B5EF4-FFF2-40B4-BE49-F238E27FC236}">
              <a16:creationId xmlns:a16="http://schemas.microsoft.com/office/drawing/2014/main" id="{E8B357C1-3EE5-F344-B25E-1F4E169F2492}"/>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3946" name="Text Box 6">
          <a:extLst>
            <a:ext uri="{FF2B5EF4-FFF2-40B4-BE49-F238E27FC236}">
              <a16:creationId xmlns:a16="http://schemas.microsoft.com/office/drawing/2014/main" id="{E4B64ADB-1D80-CC41-8891-94CEFC273D1F}"/>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3947" name="Text Box 10">
          <a:extLst>
            <a:ext uri="{FF2B5EF4-FFF2-40B4-BE49-F238E27FC236}">
              <a16:creationId xmlns:a16="http://schemas.microsoft.com/office/drawing/2014/main" id="{53F4D179-D608-9242-897C-DE6754F8C585}"/>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3948" name="Text Box 6">
          <a:extLst>
            <a:ext uri="{FF2B5EF4-FFF2-40B4-BE49-F238E27FC236}">
              <a16:creationId xmlns:a16="http://schemas.microsoft.com/office/drawing/2014/main" id="{AE0E3A82-E9CC-7945-94A7-8D93DAE3C3DB}"/>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3949" name="Text Box 10">
          <a:extLst>
            <a:ext uri="{FF2B5EF4-FFF2-40B4-BE49-F238E27FC236}">
              <a16:creationId xmlns:a16="http://schemas.microsoft.com/office/drawing/2014/main" id="{6702DDA5-75B4-3546-A1F5-3B3E9A8ABB44}"/>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3950" name="Text Box 6">
          <a:extLst>
            <a:ext uri="{FF2B5EF4-FFF2-40B4-BE49-F238E27FC236}">
              <a16:creationId xmlns:a16="http://schemas.microsoft.com/office/drawing/2014/main" id="{6A66EC25-363A-F446-A488-24BAEA813F75}"/>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3951" name="Text Box 10">
          <a:extLst>
            <a:ext uri="{FF2B5EF4-FFF2-40B4-BE49-F238E27FC236}">
              <a16:creationId xmlns:a16="http://schemas.microsoft.com/office/drawing/2014/main" id="{599D0B95-9933-C445-9686-D213D4C227A0}"/>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3952" name="Text Box 6">
          <a:extLst>
            <a:ext uri="{FF2B5EF4-FFF2-40B4-BE49-F238E27FC236}">
              <a16:creationId xmlns:a16="http://schemas.microsoft.com/office/drawing/2014/main" id="{93EBA45F-40E0-9244-B884-00B268EF85DA}"/>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3953" name="Text Box 10">
          <a:extLst>
            <a:ext uri="{FF2B5EF4-FFF2-40B4-BE49-F238E27FC236}">
              <a16:creationId xmlns:a16="http://schemas.microsoft.com/office/drawing/2014/main" id="{8EC6E670-2F05-E545-81D7-9034E15C3561}"/>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3954" name="Text Box 6">
          <a:extLst>
            <a:ext uri="{FF2B5EF4-FFF2-40B4-BE49-F238E27FC236}">
              <a16:creationId xmlns:a16="http://schemas.microsoft.com/office/drawing/2014/main" id="{0A607E41-0898-674D-8A4B-BEE0C33B6CE2}"/>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3955" name="Text Box 10">
          <a:extLst>
            <a:ext uri="{FF2B5EF4-FFF2-40B4-BE49-F238E27FC236}">
              <a16:creationId xmlns:a16="http://schemas.microsoft.com/office/drawing/2014/main" id="{A8865A6F-8B15-1A45-9E26-C67FF15CD4D7}"/>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3956" name="Text Box 6">
          <a:extLst>
            <a:ext uri="{FF2B5EF4-FFF2-40B4-BE49-F238E27FC236}">
              <a16:creationId xmlns:a16="http://schemas.microsoft.com/office/drawing/2014/main" id="{A596190F-63DD-F145-939A-F3EEA3217D3C}"/>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3957" name="Text Box 10">
          <a:extLst>
            <a:ext uri="{FF2B5EF4-FFF2-40B4-BE49-F238E27FC236}">
              <a16:creationId xmlns:a16="http://schemas.microsoft.com/office/drawing/2014/main" id="{4960885E-C56A-164E-A90A-E547130EE6EF}"/>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3958" name="Text Box 6">
          <a:extLst>
            <a:ext uri="{FF2B5EF4-FFF2-40B4-BE49-F238E27FC236}">
              <a16:creationId xmlns:a16="http://schemas.microsoft.com/office/drawing/2014/main" id="{E051F8C9-C374-094B-9138-02C15371DD58}"/>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3959" name="Text Box 10">
          <a:extLst>
            <a:ext uri="{FF2B5EF4-FFF2-40B4-BE49-F238E27FC236}">
              <a16:creationId xmlns:a16="http://schemas.microsoft.com/office/drawing/2014/main" id="{16ECF36C-D569-CD48-923D-865E975AE972}"/>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3960" name="Text Box 6">
          <a:extLst>
            <a:ext uri="{FF2B5EF4-FFF2-40B4-BE49-F238E27FC236}">
              <a16:creationId xmlns:a16="http://schemas.microsoft.com/office/drawing/2014/main" id="{3C5D0CB3-3084-C84A-AE58-6FC43F8CA454}"/>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3961" name="Text Box 10">
          <a:extLst>
            <a:ext uri="{FF2B5EF4-FFF2-40B4-BE49-F238E27FC236}">
              <a16:creationId xmlns:a16="http://schemas.microsoft.com/office/drawing/2014/main" id="{043BEC2C-EF87-5245-972F-EEC1BA0925A9}"/>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3962" name="Text Box 6">
          <a:extLst>
            <a:ext uri="{FF2B5EF4-FFF2-40B4-BE49-F238E27FC236}">
              <a16:creationId xmlns:a16="http://schemas.microsoft.com/office/drawing/2014/main" id="{95126170-831B-484C-8DBA-B584F40B65F2}"/>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3963" name="Text Box 10">
          <a:extLst>
            <a:ext uri="{FF2B5EF4-FFF2-40B4-BE49-F238E27FC236}">
              <a16:creationId xmlns:a16="http://schemas.microsoft.com/office/drawing/2014/main" id="{E45F0103-4F02-0D45-BC8D-BA02A096C548}"/>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660400</xdr:colOff>
      <xdr:row>31</xdr:row>
      <xdr:rowOff>0</xdr:rowOff>
    </xdr:from>
    <xdr:ext cx="0" cy="292100"/>
    <xdr:sp macro="" textlink="">
      <xdr:nvSpPr>
        <xdr:cNvPr id="3964" name="Text Box 6">
          <a:extLst>
            <a:ext uri="{FF2B5EF4-FFF2-40B4-BE49-F238E27FC236}">
              <a16:creationId xmlns:a16="http://schemas.microsoft.com/office/drawing/2014/main" id="{FA28B65F-BBAE-894F-8305-3D90EA0B24EE}"/>
            </a:ext>
          </a:extLst>
        </xdr:cNvPr>
        <xdr:cNvSpPr txBox="1">
          <a:spLocks noChangeArrowheads="1"/>
        </xdr:cNvSpPr>
      </xdr:nvSpPr>
      <xdr:spPr bwMode="auto">
        <a:xfrm>
          <a:off x="32385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3965" name="Text Box 10">
          <a:extLst>
            <a:ext uri="{FF2B5EF4-FFF2-40B4-BE49-F238E27FC236}">
              <a16:creationId xmlns:a16="http://schemas.microsoft.com/office/drawing/2014/main" id="{C459B499-2F63-4743-818E-E36B42B41F90}"/>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3966" name="Text Box 6">
          <a:extLst>
            <a:ext uri="{FF2B5EF4-FFF2-40B4-BE49-F238E27FC236}">
              <a16:creationId xmlns:a16="http://schemas.microsoft.com/office/drawing/2014/main" id="{547109D3-27EE-E545-BCA4-A2390E279FAA}"/>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3967" name="Text Box 10">
          <a:extLst>
            <a:ext uri="{FF2B5EF4-FFF2-40B4-BE49-F238E27FC236}">
              <a16:creationId xmlns:a16="http://schemas.microsoft.com/office/drawing/2014/main" id="{DAB4090F-BDF9-BC44-8F85-4E4154AF1E11}"/>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3968" name="Text Box 6">
          <a:extLst>
            <a:ext uri="{FF2B5EF4-FFF2-40B4-BE49-F238E27FC236}">
              <a16:creationId xmlns:a16="http://schemas.microsoft.com/office/drawing/2014/main" id="{30977223-BA46-6142-8828-1241357EDB9B}"/>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3969" name="Text Box 10">
          <a:extLst>
            <a:ext uri="{FF2B5EF4-FFF2-40B4-BE49-F238E27FC236}">
              <a16:creationId xmlns:a16="http://schemas.microsoft.com/office/drawing/2014/main" id="{4F56F979-A9D3-684E-BA87-3D9748910BD6}"/>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3970" name="Text Box 6">
          <a:extLst>
            <a:ext uri="{FF2B5EF4-FFF2-40B4-BE49-F238E27FC236}">
              <a16:creationId xmlns:a16="http://schemas.microsoft.com/office/drawing/2014/main" id="{5A7AD1E6-DAFF-CC40-A3E7-E18CD6E83FCD}"/>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3971" name="Text Box 10">
          <a:extLst>
            <a:ext uri="{FF2B5EF4-FFF2-40B4-BE49-F238E27FC236}">
              <a16:creationId xmlns:a16="http://schemas.microsoft.com/office/drawing/2014/main" id="{419FEE20-5614-BB44-8473-5A645F650B10}"/>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3972" name="Text Box 6">
          <a:extLst>
            <a:ext uri="{FF2B5EF4-FFF2-40B4-BE49-F238E27FC236}">
              <a16:creationId xmlns:a16="http://schemas.microsoft.com/office/drawing/2014/main" id="{5DED8137-ECFA-4B4D-B08F-F1519354122B}"/>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3973" name="Text Box 10">
          <a:extLst>
            <a:ext uri="{FF2B5EF4-FFF2-40B4-BE49-F238E27FC236}">
              <a16:creationId xmlns:a16="http://schemas.microsoft.com/office/drawing/2014/main" id="{4D4B8B63-94CE-3244-A884-18AB488664DB}"/>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3974" name="Text Box 6">
          <a:extLst>
            <a:ext uri="{FF2B5EF4-FFF2-40B4-BE49-F238E27FC236}">
              <a16:creationId xmlns:a16="http://schemas.microsoft.com/office/drawing/2014/main" id="{254D87D9-C2F4-004A-ACF4-023ECA2028D7}"/>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3975" name="Text Box 10">
          <a:extLst>
            <a:ext uri="{FF2B5EF4-FFF2-40B4-BE49-F238E27FC236}">
              <a16:creationId xmlns:a16="http://schemas.microsoft.com/office/drawing/2014/main" id="{B96A1DD3-B1BF-544A-A62E-61E5CEC52CFE}"/>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3976" name="Text Box 6">
          <a:extLst>
            <a:ext uri="{FF2B5EF4-FFF2-40B4-BE49-F238E27FC236}">
              <a16:creationId xmlns:a16="http://schemas.microsoft.com/office/drawing/2014/main" id="{42547DE7-7328-CD4D-BB08-4DDC4261E5EB}"/>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3977" name="Text Box 10">
          <a:extLst>
            <a:ext uri="{FF2B5EF4-FFF2-40B4-BE49-F238E27FC236}">
              <a16:creationId xmlns:a16="http://schemas.microsoft.com/office/drawing/2014/main" id="{459D01D6-3CCB-EF4E-831A-D42224AF3F4A}"/>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3978" name="Text Box 6">
          <a:extLst>
            <a:ext uri="{FF2B5EF4-FFF2-40B4-BE49-F238E27FC236}">
              <a16:creationId xmlns:a16="http://schemas.microsoft.com/office/drawing/2014/main" id="{4638E10E-93B5-FA4C-8BF0-D6A86313F014}"/>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3979" name="Text Box 10">
          <a:extLst>
            <a:ext uri="{FF2B5EF4-FFF2-40B4-BE49-F238E27FC236}">
              <a16:creationId xmlns:a16="http://schemas.microsoft.com/office/drawing/2014/main" id="{1928A0E2-63BC-1B4B-B000-953722D6C087}"/>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3980" name="Text Box 6">
          <a:extLst>
            <a:ext uri="{FF2B5EF4-FFF2-40B4-BE49-F238E27FC236}">
              <a16:creationId xmlns:a16="http://schemas.microsoft.com/office/drawing/2014/main" id="{AC30F63D-E31B-3C4B-9574-D2C210906490}"/>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3981" name="Text Box 10">
          <a:extLst>
            <a:ext uri="{FF2B5EF4-FFF2-40B4-BE49-F238E27FC236}">
              <a16:creationId xmlns:a16="http://schemas.microsoft.com/office/drawing/2014/main" id="{B956289C-5910-564B-9E82-518B88B5516E}"/>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3982" name="Text Box 6">
          <a:extLst>
            <a:ext uri="{FF2B5EF4-FFF2-40B4-BE49-F238E27FC236}">
              <a16:creationId xmlns:a16="http://schemas.microsoft.com/office/drawing/2014/main" id="{B011602B-FB28-3241-98D3-6BD2F7E24615}"/>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3983" name="Text Box 10">
          <a:extLst>
            <a:ext uri="{FF2B5EF4-FFF2-40B4-BE49-F238E27FC236}">
              <a16:creationId xmlns:a16="http://schemas.microsoft.com/office/drawing/2014/main" id="{FA5EFA1E-A326-3642-8712-60A859ECC138}"/>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3984" name="Text Box 6">
          <a:extLst>
            <a:ext uri="{FF2B5EF4-FFF2-40B4-BE49-F238E27FC236}">
              <a16:creationId xmlns:a16="http://schemas.microsoft.com/office/drawing/2014/main" id="{2F93DF8C-D3E9-0547-862E-CEC7FAADDC86}"/>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3985" name="Text Box 10">
          <a:extLst>
            <a:ext uri="{FF2B5EF4-FFF2-40B4-BE49-F238E27FC236}">
              <a16:creationId xmlns:a16="http://schemas.microsoft.com/office/drawing/2014/main" id="{E883410A-406B-1945-B46B-6E51163D368A}"/>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3986" name="Text Box 6">
          <a:extLst>
            <a:ext uri="{FF2B5EF4-FFF2-40B4-BE49-F238E27FC236}">
              <a16:creationId xmlns:a16="http://schemas.microsoft.com/office/drawing/2014/main" id="{6E521312-893C-8C46-B3E3-E489590E0C30}"/>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3987" name="Text Box 10">
          <a:extLst>
            <a:ext uri="{FF2B5EF4-FFF2-40B4-BE49-F238E27FC236}">
              <a16:creationId xmlns:a16="http://schemas.microsoft.com/office/drawing/2014/main" id="{677E6F39-FA32-284D-AE5E-FEB914DECB3F}"/>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3988" name="Text Box 6">
          <a:extLst>
            <a:ext uri="{FF2B5EF4-FFF2-40B4-BE49-F238E27FC236}">
              <a16:creationId xmlns:a16="http://schemas.microsoft.com/office/drawing/2014/main" id="{DDE9A0AB-A79A-B14A-A657-0BCFF936BE03}"/>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3989" name="Text Box 10">
          <a:extLst>
            <a:ext uri="{FF2B5EF4-FFF2-40B4-BE49-F238E27FC236}">
              <a16:creationId xmlns:a16="http://schemas.microsoft.com/office/drawing/2014/main" id="{4F7F6CA3-8191-C442-8C35-9561B89044C1}"/>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3990" name="Text Box 6">
          <a:extLst>
            <a:ext uri="{FF2B5EF4-FFF2-40B4-BE49-F238E27FC236}">
              <a16:creationId xmlns:a16="http://schemas.microsoft.com/office/drawing/2014/main" id="{FD2E068D-D64B-614A-9C14-6172CD0FA789}"/>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3991" name="Text Box 10">
          <a:extLst>
            <a:ext uri="{FF2B5EF4-FFF2-40B4-BE49-F238E27FC236}">
              <a16:creationId xmlns:a16="http://schemas.microsoft.com/office/drawing/2014/main" id="{ED46CBF9-7E41-6547-9F8D-EEC4CB01C00A}"/>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3992" name="Text Box 6">
          <a:extLst>
            <a:ext uri="{FF2B5EF4-FFF2-40B4-BE49-F238E27FC236}">
              <a16:creationId xmlns:a16="http://schemas.microsoft.com/office/drawing/2014/main" id="{60E42457-9423-4246-A68D-16C04ECA3CC4}"/>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3993" name="Text Box 10">
          <a:extLst>
            <a:ext uri="{FF2B5EF4-FFF2-40B4-BE49-F238E27FC236}">
              <a16:creationId xmlns:a16="http://schemas.microsoft.com/office/drawing/2014/main" id="{6C1A5A75-A0B0-084C-B0E7-365F3F763D8B}"/>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3994" name="Text Box 6">
          <a:extLst>
            <a:ext uri="{FF2B5EF4-FFF2-40B4-BE49-F238E27FC236}">
              <a16:creationId xmlns:a16="http://schemas.microsoft.com/office/drawing/2014/main" id="{497B3740-1B47-D446-A6B0-919D849CDF06}"/>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3995" name="Text Box 10">
          <a:extLst>
            <a:ext uri="{FF2B5EF4-FFF2-40B4-BE49-F238E27FC236}">
              <a16:creationId xmlns:a16="http://schemas.microsoft.com/office/drawing/2014/main" id="{55C10B0C-4339-2740-97D6-43ADEFA5F87A}"/>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660400</xdr:colOff>
      <xdr:row>31</xdr:row>
      <xdr:rowOff>0</xdr:rowOff>
    </xdr:from>
    <xdr:ext cx="0" cy="292100"/>
    <xdr:sp macro="" textlink="">
      <xdr:nvSpPr>
        <xdr:cNvPr id="3996" name="Text Box 6">
          <a:extLst>
            <a:ext uri="{FF2B5EF4-FFF2-40B4-BE49-F238E27FC236}">
              <a16:creationId xmlns:a16="http://schemas.microsoft.com/office/drawing/2014/main" id="{427C7458-D019-CB46-952B-A2FD6CF486DF}"/>
            </a:ext>
          </a:extLst>
        </xdr:cNvPr>
        <xdr:cNvSpPr txBox="1">
          <a:spLocks noChangeArrowheads="1"/>
        </xdr:cNvSpPr>
      </xdr:nvSpPr>
      <xdr:spPr bwMode="auto">
        <a:xfrm>
          <a:off x="32385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3997" name="Text Box 10">
          <a:extLst>
            <a:ext uri="{FF2B5EF4-FFF2-40B4-BE49-F238E27FC236}">
              <a16:creationId xmlns:a16="http://schemas.microsoft.com/office/drawing/2014/main" id="{741DEDFB-4F88-2D46-8D17-7A275EE7F0FC}"/>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3998" name="Text Box 6">
          <a:extLst>
            <a:ext uri="{FF2B5EF4-FFF2-40B4-BE49-F238E27FC236}">
              <a16:creationId xmlns:a16="http://schemas.microsoft.com/office/drawing/2014/main" id="{96CE4815-EFAF-7A46-94AA-DC06AE399FC8}"/>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3999" name="Text Box 10">
          <a:extLst>
            <a:ext uri="{FF2B5EF4-FFF2-40B4-BE49-F238E27FC236}">
              <a16:creationId xmlns:a16="http://schemas.microsoft.com/office/drawing/2014/main" id="{25CAD435-F6AF-1040-B462-DFCDBFB66C9E}"/>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4000" name="Text Box 6">
          <a:extLst>
            <a:ext uri="{FF2B5EF4-FFF2-40B4-BE49-F238E27FC236}">
              <a16:creationId xmlns:a16="http://schemas.microsoft.com/office/drawing/2014/main" id="{15017612-9B97-8F4C-BADC-6CFB3B59543B}"/>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4001" name="Text Box 10">
          <a:extLst>
            <a:ext uri="{FF2B5EF4-FFF2-40B4-BE49-F238E27FC236}">
              <a16:creationId xmlns:a16="http://schemas.microsoft.com/office/drawing/2014/main" id="{A3ECC457-A927-024B-AC1F-B9F18D329F2F}"/>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4002" name="Text Box 6">
          <a:extLst>
            <a:ext uri="{FF2B5EF4-FFF2-40B4-BE49-F238E27FC236}">
              <a16:creationId xmlns:a16="http://schemas.microsoft.com/office/drawing/2014/main" id="{AAF75467-017D-FB46-A3E8-2FBBB2AA17C8}"/>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4003" name="Text Box 10">
          <a:extLst>
            <a:ext uri="{FF2B5EF4-FFF2-40B4-BE49-F238E27FC236}">
              <a16:creationId xmlns:a16="http://schemas.microsoft.com/office/drawing/2014/main" id="{9FAB0A15-98DE-674D-9CC7-ADAC7049BDA3}"/>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4004" name="Text Box 6">
          <a:extLst>
            <a:ext uri="{FF2B5EF4-FFF2-40B4-BE49-F238E27FC236}">
              <a16:creationId xmlns:a16="http://schemas.microsoft.com/office/drawing/2014/main" id="{3CAB00E5-3DE2-0442-9408-29FE9853A472}"/>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4005" name="Text Box 10">
          <a:extLst>
            <a:ext uri="{FF2B5EF4-FFF2-40B4-BE49-F238E27FC236}">
              <a16:creationId xmlns:a16="http://schemas.microsoft.com/office/drawing/2014/main" id="{7C34F750-565C-BC4A-B076-277C22348D59}"/>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4006" name="Text Box 6">
          <a:extLst>
            <a:ext uri="{FF2B5EF4-FFF2-40B4-BE49-F238E27FC236}">
              <a16:creationId xmlns:a16="http://schemas.microsoft.com/office/drawing/2014/main" id="{D4EDBBD5-C7A6-E946-80F7-BD571768D458}"/>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4007" name="Text Box 10">
          <a:extLst>
            <a:ext uri="{FF2B5EF4-FFF2-40B4-BE49-F238E27FC236}">
              <a16:creationId xmlns:a16="http://schemas.microsoft.com/office/drawing/2014/main" id="{4135BDD3-BC7A-1A4E-BF69-FF236157A4D2}"/>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4008" name="Text Box 6">
          <a:extLst>
            <a:ext uri="{FF2B5EF4-FFF2-40B4-BE49-F238E27FC236}">
              <a16:creationId xmlns:a16="http://schemas.microsoft.com/office/drawing/2014/main" id="{4A78D353-1301-F246-BEBC-27EBDD0EB8F4}"/>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4009" name="Text Box 10">
          <a:extLst>
            <a:ext uri="{FF2B5EF4-FFF2-40B4-BE49-F238E27FC236}">
              <a16:creationId xmlns:a16="http://schemas.microsoft.com/office/drawing/2014/main" id="{5ED936AE-83C6-B244-9653-9C2608FE326A}"/>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4010" name="Text Box 6">
          <a:extLst>
            <a:ext uri="{FF2B5EF4-FFF2-40B4-BE49-F238E27FC236}">
              <a16:creationId xmlns:a16="http://schemas.microsoft.com/office/drawing/2014/main" id="{79F5C961-4845-2643-BD34-B01B95DF5E2A}"/>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4011" name="Text Box 10">
          <a:extLst>
            <a:ext uri="{FF2B5EF4-FFF2-40B4-BE49-F238E27FC236}">
              <a16:creationId xmlns:a16="http://schemas.microsoft.com/office/drawing/2014/main" id="{37B0D4AC-8E41-DF4D-9AE4-ED1318945104}"/>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4012" name="Text Box 6">
          <a:extLst>
            <a:ext uri="{FF2B5EF4-FFF2-40B4-BE49-F238E27FC236}">
              <a16:creationId xmlns:a16="http://schemas.microsoft.com/office/drawing/2014/main" id="{141CC8B8-89D8-3D4F-86CF-39B8D435B00E}"/>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4013" name="Text Box 10">
          <a:extLst>
            <a:ext uri="{FF2B5EF4-FFF2-40B4-BE49-F238E27FC236}">
              <a16:creationId xmlns:a16="http://schemas.microsoft.com/office/drawing/2014/main" id="{57EC9F01-60B1-9D45-AB2E-DF4E480B45F3}"/>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4014" name="Text Box 6">
          <a:extLst>
            <a:ext uri="{FF2B5EF4-FFF2-40B4-BE49-F238E27FC236}">
              <a16:creationId xmlns:a16="http://schemas.microsoft.com/office/drawing/2014/main" id="{899D7F4C-5338-7548-95E7-2664CE7CE797}"/>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4015" name="Text Box 10">
          <a:extLst>
            <a:ext uri="{FF2B5EF4-FFF2-40B4-BE49-F238E27FC236}">
              <a16:creationId xmlns:a16="http://schemas.microsoft.com/office/drawing/2014/main" id="{CFDB5D7C-BD16-434C-B180-22F59D6A94B3}"/>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4016" name="Text Box 6">
          <a:extLst>
            <a:ext uri="{FF2B5EF4-FFF2-40B4-BE49-F238E27FC236}">
              <a16:creationId xmlns:a16="http://schemas.microsoft.com/office/drawing/2014/main" id="{54F8073F-3730-EB4F-BB20-42AB73C82DF6}"/>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4017" name="Text Box 10">
          <a:extLst>
            <a:ext uri="{FF2B5EF4-FFF2-40B4-BE49-F238E27FC236}">
              <a16:creationId xmlns:a16="http://schemas.microsoft.com/office/drawing/2014/main" id="{CB0F347D-39EB-1D4A-A65E-2DC81CA5C4AE}"/>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4018" name="Text Box 6">
          <a:extLst>
            <a:ext uri="{FF2B5EF4-FFF2-40B4-BE49-F238E27FC236}">
              <a16:creationId xmlns:a16="http://schemas.microsoft.com/office/drawing/2014/main" id="{BC6F0616-E396-D349-84E4-15FD1FB7E472}"/>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4019" name="Text Box 10">
          <a:extLst>
            <a:ext uri="{FF2B5EF4-FFF2-40B4-BE49-F238E27FC236}">
              <a16:creationId xmlns:a16="http://schemas.microsoft.com/office/drawing/2014/main" id="{88D3D05B-5B8F-4C42-806A-EE4EC7555F9F}"/>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4020" name="Text Box 6">
          <a:extLst>
            <a:ext uri="{FF2B5EF4-FFF2-40B4-BE49-F238E27FC236}">
              <a16:creationId xmlns:a16="http://schemas.microsoft.com/office/drawing/2014/main" id="{1C2DB96B-E55D-354B-9181-15781DE8163E}"/>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4021" name="Text Box 10">
          <a:extLst>
            <a:ext uri="{FF2B5EF4-FFF2-40B4-BE49-F238E27FC236}">
              <a16:creationId xmlns:a16="http://schemas.microsoft.com/office/drawing/2014/main" id="{3F676EF5-4DC6-4447-949B-FA990BB0E44D}"/>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4022" name="Text Box 6">
          <a:extLst>
            <a:ext uri="{FF2B5EF4-FFF2-40B4-BE49-F238E27FC236}">
              <a16:creationId xmlns:a16="http://schemas.microsoft.com/office/drawing/2014/main" id="{55322AF7-9218-204C-9EB6-8D94266D4076}"/>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4023" name="Text Box 10">
          <a:extLst>
            <a:ext uri="{FF2B5EF4-FFF2-40B4-BE49-F238E27FC236}">
              <a16:creationId xmlns:a16="http://schemas.microsoft.com/office/drawing/2014/main" id="{191BF766-A1A2-D846-A6BC-74BB59B3756D}"/>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4024" name="Text Box 6">
          <a:extLst>
            <a:ext uri="{FF2B5EF4-FFF2-40B4-BE49-F238E27FC236}">
              <a16:creationId xmlns:a16="http://schemas.microsoft.com/office/drawing/2014/main" id="{CA089F45-EF43-AF4C-B911-5A11C9EF6347}"/>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4025" name="Text Box 10">
          <a:extLst>
            <a:ext uri="{FF2B5EF4-FFF2-40B4-BE49-F238E27FC236}">
              <a16:creationId xmlns:a16="http://schemas.microsoft.com/office/drawing/2014/main" id="{933E5F96-B6C8-E84C-AF78-8F1A15358B19}"/>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4026" name="Text Box 6">
          <a:extLst>
            <a:ext uri="{FF2B5EF4-FFF2-40B4-BE49-F238E27FC236}">
              <a16:creationId xmlns:a16="http://schemas.microsoft.com/office/drawing/2014/main" id="{CF5FF57F-E96C-2A4A-9852-1B52044A9BD1}"/>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0</xdr:rowOff>
    </xdr:from>
    <xdr:ext cx="0" cy="292100"/>
    <xdr:sp macro="" textlink="">
      <xdr:nvSpPr>
        <xdr:cNvPr id="4027" name="Text Box 10">
          <a:extLst>
            <a:ext uri="{FF2B5EF4-FFF2-40B4-BE49-F238E27FC236}">
              <a16:creationId xmlns:a16="http://schemas.microsoft.com/office/drawing/2014/main" id="{F2199CB2-7425-554E-A2CD-6A0FE8ED03B9}"/>
            </a:ext>
          </a:extLst>
        </xdr:cNvPr>
        <xdr:cNvSpPr txBox="1">
          <a:spLocks noChangeArrowheads="1"/>
        </xdr:cNvSpPr>
      </xdr:nvSpPr>
      <xdr:spPr bwMode="auto">
        <a:xfrm>
          <a:off x="3187700" y="12763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028" name="Text Box 6">
          <a:extLst>
            <a:ext uri="{FF2B5EF4-FFF2-40B4-BE49-F238E27FC236}">
              <a16:creationId xmlns:a16="http://schemas.microsoft.com/office/drawing/2014/main" id="{07DBB5BA-D0D3-9340-905C-676E516E99F7}"/>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029" name="Text Box 10">
          <a:extLst>
            <a:ext uri="{FF2B5EF4-FFF2-40B4-BE49-F238E27FC236}">
              <a16:creationId xmlns:a16="http://schemas.microsoft.com/office/drawing/2014/main" id="{DCEC1324-49B2-FB43-95E2-0E402E0D3A11}"/>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101600</xdr:rowOff>
    </xdr:from>
    <xdr:ext cx="0" cy="292100"/>
    <xdr:sp macro="" textlink="">
      <xdr:nvSpPr>
        <xdr:cNvPr id="4030" name="Text Box 6">
          <a:extLst>
            <a:ext uri="{FF2B5EF4-FFF2-40B4-BE49-F238E27FC236}">
              <a16:creationId xmlns:a16="http://schemas.microsoft.com/office/drawing/2014/main" id="{1353F9D3-B148-5048-B624-E8508743168E}"/>
            </a:ext>
          </a:extLst>
        </xdr:cNvPr>
        <xdr:cNvSpPr txBox="1">
          <a:spLocks noChangeArrowheads="1"/>
        </xdr:cNvSpPr>
      </xdr:nvSpPr>
      <xdr:spPr bwMode="auto">
        <a:xfrm>
          <a:off x="3187700" y="12865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031" name="Text Box 10">
          <a:extLst>
            <a:ext uri="{FF2B5EF4-FFF2-40B4-BE49-F238E27FC236}">
              <a16:creationId xmlns:a16="http://schemas.microsoft.com/office/drawing/2014/main" id="{60CB3D69-1FA7-2747-9ED4-B500258B71C7}"/>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032" name="Text Box 6">
          <a:extLst>
            <a:ext uri="{FF2B5EF4-FFF2-40B4-BE49-F238E27FC236}">
              <a16:creationId xmlns:a16="http://schemas.microsoft.com/office/drawing/2014/main" id="{BB51AE51-D87D-1E46-9AC0-07694D4BC2B7}"/>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033" name="Text Box 10">
          <a:extLst>
            <a:ext uri="{FF2B5EF4-FFF2-40B4-BE49-F238E27FC236}">
              <a16:creationId xmlns:a16="http://schemas.microsoft.com/office/drawing/2014/main" id="{DFFAA3B1-7101-754A-90AB-36D6787C9022}"/>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101600</xdr:rowOff>
    </xdr:from>
    <xdr:ext cx="0" cy="292100"/>
    <xdr:sp macro="" textlink="">
      <xdr:nvSpPr>
        <xdr:cNvPr id="4034" name="Text Box 6">
          <a:extLst>
            <a:ext uri="{FF2B5EF4-FFF2-40B4-BE49-F238E27FC236}">
              <a16:creationId xmlns:a16="http://schemas.microsoft.com/office/drawing/2014/main" id="{00BB2430-702F-064A-B3D4-B9FE93EE4349}"/>
            </a:ext>
          </a:extLst>
        </xdr:cNvPr>
        <xdr:cNvSpPr txBox="1">
          <a:spLocks noChangeArrowheads="1"/>
        </xdr:cNvSpPr>
      </xdr:nvSpPr>
      <xdr:spPr bwMode="auto">
        <a:xfrm>
          <a:off x="3187700" y="12865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035" name="Text Box 10">
          <a:extLst>
            <a:ext uri="{FF2B5EF4-FFF2-40B4-BE49-F238E27FC236}">
              <a16:creationId xmlns:a16="http://schemas.microsoft.com/office/drawing/2014/main" id="{D763EFC5-71B1-3C48-9E14-220BA19A94B4}"/>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036" name="Text Box 6">
          <a:extLst>
            <a:ext uri="{FF2B5EF4-FFF2-40B4-BE49-F238E27FC236}">
              <a16:creationId xmlns:a16="http://schemas.microsoft.com/office/drawing/2014/main" id="{E8A531D6-40AC-FC40-AA77-0EF9B3CCEB60}"/>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037" name="Text Box 10">
          <a:extLst>
            <a:ext uri="{FF2B5EF4-FFF2-40B4-BE49-F238E27FC236}">
              <a16:creationId xmlns:a16="http://schemas.microsoft.com/office/drawing/2014/main" id="{87B341BC-DBA7-3D4A-BFFF-E8D67B16744B}"/>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101600</xdr:rowOff>
    </xdr:from>
    <xdr:ext cx="0" cy="292100"/>
    <xdr:sp macro="" textlink="">
      <xdr:nvSpPr>
        <xdr:cNvPr id="4038" name="Text Box 6">
          <a:extLst>
            <a:ext uri="{FF2B5EF4-FFF2-40B4-BE49-F238E27FC236}">
              <a16:creationId xmlns:a16="http://schemas.microsoft.com/office/drawing/2014/main" id="{1EB4C6A0-4F19-6440-8378-B0483DDF9BB1}"/>
            </a:ext>
          </a:extLst>
        </xdr:cNvPr>
        <xdr:cNvSpPr txBox="1">
          <a:spLocks noChangeArrowheads="1"/>
        </xdr:cNvSpPr>
      </xdr:nvSpPr>
      <xdr:spPr bwMode="auto">
        <a:xfrm>
          <a:off x="3187700" y="12865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039" name="Text Box 10">
          <a:extLst>
            <a:ext uri="{FF2B5EF4-FFF2-40B4-BE49-F238E27FC236}">
              <a16:creationId xmlns:a16="http://schemas.microsoft.com/office/drawing/2014/main" id="{D2EEFE94-D3DA-C94B-AF0F-96B36A57FCCE}"/>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101600</xdr:rowOff>
    </xdr:from>
    <xdr:ext cx="0" cy="292100"/>
    <xdr:sp macro="" textlink="">
      <xdr:nvSpPr>
        <xdr:cNvPr id="4040" name="Text Box 6">
          <a:extLst>
            <a:ext uri="{FF2B5EF4-FFF2-40B4-BE49-F238E27FC236}">
              <a16:creationId xmlns:a16="http://schemas.microsoft.com/office/drawing/2014/main" id="{A1B9F9D8-8B2D-AF4B-ACBF-220FAAC04831}"/>
            </a:ext>
          </a:extLst>
        </xdr:cNvPr>
        <xdr:cNvSpPr txBox="1">
          <a:spLocks noChangeArrowheads="1"/>
        </xdr:cNvSpPr>
      </xdr:nvSpPr>
      <xdr:spPr bwMode="auto">
        <a:xfrm>
          <a:off x="3187700" y="12865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041" name="Text Box 10">
          <a:extLst>
            <a:ext uri="{FF2B5EF4-FFF2-40B4-BE49-F238E27FC236}">
              <a16:creationId xmlns:a16="http://schemas.microsoft.com/office/drawing/2014/main" id="{967B9E49-9FB2-7449-926C-849928012632}"/>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042" name="Text Box 6">
          <a:extLst>
            <a:ext uri="{FF2B5EF4-FFF2-40B4-BE49-F238E27FC236}">
              <a16:creationId xmlns:a16="http://schemas.microsoft.com/office/drawing/2014/main" id="{C53F4595-7C09-C34A-BA15-35CA60EB0BF2}"/>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043" name="Text Box 10">
          <a:extLst>
            <a:ext uri="{FF2B5EF4-FFF2-40B4-BE49-F238E27FC236}">
              <a16:creationId xmlns:a16="http://schemas.microsoft.com/office/drawing/2014/main" id="{D8E0040C-EE2E-354E-B851-D89EA2D797DB}"/>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101600</xdr:rowOff>
    </xdr:from>
    <xdr:ext cx="0" cy="292100"/>
    <xdr:sp macro="" textlink="">
      <xdr:nvSpPr>
        <xdr:cNvPr id="4044" name="Text Box 6">
          <a:extLst>
            <a:ext uri="{FF2B5EF4-FFF2-40B4-BE49-F238E27FC236}">
              <a16:creationId xmlns:a16="http://schemas.microsoft.com/office/drawing/2014/main" id="{6F981F3D-4E60-7A48-8F4A-036BE49F6B93}"/>
            </a:ext>
          </a:extLst>
        </xdr:cNvPr>
        <xdr:cNvSpPr txBox="1">
          <a:spLocks noChangeArrowheads="1"/>
        </xdr:cNvSpPr>
      </xdr:nvSpPr>
      <xdr:spPr bwMode="auto">
        <a:xfrm>
          <a:off x="3187700" y="12865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045" name="Text Box 10">
          <a:extLst>
            <a:ext uri="{FF2B5EF4-FFF2-40B4-BE49-F238E27FC236}">
              <a16:creationId xmlns:a16="http://schemas.microsoft.com/office/drawing/2014/main" id="{237A5FFF-F913-C344-B5AF-F7AC7EFD9208}"/>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046" name="Text Box 6">
          <a:extLst>
            <a:ext uri="{FF2B5EF4-FFF2-40B4-BE49-F238E27FC236}">
              <a16:creationId xmlns:a16="http://schemas.microsoft.com/office/drawing/2014/main" id="{9A9EDA36-BED0-2A43-9BDB-E56BBD54DB4A}"/>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047" name="Text Box 10">
          <a:extLst>
            <a:ext uri="{FF2B5EF4-FFF2-40B4-BE49-F238E27FC236}">
              <a16:creationId xmlns:a16="http://schemas.microsoft.com/office/drawing/2014/main" id="{8E943AEC-291A-DD4F-8F82-5434338DE708}"/>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101600</xdr:rowOff>
    </xdr:from>
    <xdr:ext cx="0" cy="292100"/>
    <xdr:sp macro="" textlink="">
      <xdr:nvSpPr>
        <xdr:cNvPr id="4048" name="Text Box 6">
          <a:extLst>
            <a:ext uri="{FF2B5EF4-FFF2-40B4-BE49-F238E27FC236}">
              <a16:creationId xmlns:a16="http://schemas.microsoft.com/office/drawing/2014/main" id="{B342F383-53F0-E748-B157-180FC7A1419C}"/>
            </a:ext>
          </a:extLst>
        </xdr:cNvPr>
        <xdr:cNvSpPr txBox="1">
          <a:spLocks noChangeArrowheads="1"/>
        </xdr:cNvSpPr>
      </xdr:nvSpPr>
      <xdr:spPr bwMode="auto">
        <a:xfrm>
          <a:off x="3187700" y="12865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049" name="Text Box 10">
          <a:extLst>
            <a:ext uri="{FF2B5EF4-FFF2-40B4-BE49-F238E27FC236}">
              <a16:creationId xmlns:a16="http://schemas.microsoft.com/office/drawing/2014/main" id="{21BB4904-9D87-C549-A693-107414FA4FB8}"/>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050" name="Text Box 6">
          <a:extLst>
            <a:ext uri="{FF2B5EF4-FFF2-40B4-BE49-F238E27FC236}">
              <a16:creationId xmlns:a16="http://schemas.microsoft.com/office/drawing/2014/main" id="{B870C3FD-51AE-DB4A-9479-FFA77DED8502}"/>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051" name="Text Box 10">
          <a:extLst>
            <a:ext uri="{FF2B5EF4-FFF2-40B4-BE49-F238E27FC236}">
              <a16:creationId xmlns:a16="http://schemas.microsoft.com/office/drawing/2014/main" id="{27C887FF-CCF5-8A4F-B3A0-9229CF683D59}"/>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101600</xdr:rowOff>
    </xdr:from>
    <xdr:ext cx="0" cy="292100"/>
    <xdr:sp macro="" textlink="">
      <xdr:nvSpPr>
        <xdr:cNvPr id="4052" name="Text Box 6">
          <a:extLst>
            <a:ext uri="{FF2B5EF4-FFF2-40B4-BE49-F238E27FC236}">
              <a16:creationId xmlns:a16="http://schemas.microsoft.com/office/drawing/2014/main" id="{346B9305-53CC-3744-A891-8082AED4620E}"/>
            </a:ext>
          </a:extLst>
        </xdr:cNvPr>
        <xdr:cNvSpPr txBox="1">
          <a:spLocks noChangeArrowheads="1"/>
        </xdr:cNvSpPr>
      </xdr:nvSpPr>
      <xdr:spPr bwMode="auto">
        <a:xfrm>
          <a:off x="3187700" y="12865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053" name="Text Box 10">
          <a:extLst>
            <a:ext uri="{FF2B5EF4-FFF2-40B4-BE49-F238E27FC236}">
              <a16:creationId xmlns:a16="http://schemas.microsoft.com/office/drawing/2014/main" id="{B8ADBF41-9FC0-6945-A63B-401E25DFA721}"/>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101600</xdr:rowOff>
    </xdr:from>
    <xdr:ext cx="0" cy="292100"/>
    <xdr:sp macro="" textlink="">
      <xdr:nvSpPr>
        <xdr:cNvPr id="4054" name="Text Box 6">
          <a:extLst>
            <a:ext uri="{FF2B5EF4-FFF2-40B4-BE49-F238E27FC236}">
              <a16:creationId xmlns:a16="http://schemas.microsoft.com/office/drawing/2014/main" id="{D61C924F-1ECD-D44E-891A-ADFEF0EB4CB4}"/>
            </a:ext>
          </a:extLst>
        </xdr:cNvPr>
        <xdr:cNvSpPr txBox="1">
          <a:spLocks noChangeArrowheads="1"/>
        </xdr:cNvSpPr>
      </xdr:nvSpPr>
      <xdr:spPr bwMode="auto">
        <a:xfrm>
          <a:off x="3187700" y="12865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055" name="Text Box 10">
          <a:extLst>
            <a:ext uri="{FF2B5EF4-FFF2-40B4-BE49-F238E27FC236}">
              <a16:creationId xmlns:a16="http://schemas.microsoft.com/office/drawing/2014/main" id="{CDA44276-21DC-EC4A-A288-7791A3D7E955}"/>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056" name="Text Box 6">
          <a:extLst>
            <a:ext uri="{FF2B5EF4-FFF2-40B4-BE49-F238E27FC236}">
              <a16:creationId xmlns:a16="http://schemas.microsoft.com/office/drawing/2014/main" id="{491D13C0-F390-D548-BFD4-7642815121A0}"/>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057" name="Text Box 10">
          <a:extLst>
            <a:ext uri="{FF2B5EF4-FFF2-40B4-BE49-F238E27FC236}">
              <a16:creationId xmlns:a16="http://schemas.microsoft.com/office/drawing/2014/main" id="{A34EAC35-BD7B-084B-A33C-0151572B0DF9}"/>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101600</xdr:rowOff>
    </xdr:from>
    <xdr:ext cx="0" cy="292100"/>
    <xdr:sp macro="" textlink="">
      <xdr:nvSpPr>
        <xdr:cNvPr id="4058" name="Text Box 6">
          <a:extLst>
            <a:ext uri="{FF2B5EF4-FFF2-40B4-BE49-F238E27FC236}">
              <a16:creationId xmlns:a16="http://schemas.microsoft.com/office/drawing/2014/main" id="{586921CE-2D0E-5645-9458-F46AE862568E}"/>
            </a:ext>
          </a:extLst>
        </xdr:cNvPr>
        <xdr:cNvSpPr txBox="1">
          <a:spLocks noChangeArrowheads="1"/>
        </xdr:cNvSpPr>
      </xdr:nvSpPr>
      <xdr:spPr bwMode="auto">
        <a:xfrm>
          <a:off x="3187700" y="12865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059" name="Text Box 10">
          <a:extLst>
            <a:ext uri="{FF2B5EF4-FFF2-40B4-BE49-F238E27FC236}">
              <a16:creationId xmlns:a16="http://schemas.microsoft.com/office/drawing/2014/main" id="{933E0C79-60A1-C448-B993-A94AEE3632CB}"/>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660400</xdr:colOff>
      <xdr:row>31</xdr:row>
      <xdr:rowOff>152400</xdr:rowOff>
    </xdr:from>
    <xdr:ext cx="0" cy="292100"/>
    <xdr:sp macro="" textlink="">
      <xdr:nvSpPr>
        <xdr:cNvPr id="4060" name="Text Box 6">
          <a:extLst>
            <a:ext uri="{FF2B5EF4-FFF2-40B4-BE49-F238E27FC236}">
              <a16:creationId xmlns:a16="http://schemas.microsoft.com/office/drawing/2014/main" id="{4D861D01-F43A-1A4C-AF01-79248F1719A3}"/>
            </a:ext>
          </a:extLst>
        </xdr:cNvPr>
        <xdr:cNvSpPr txBox="1">
          <a:spLocks noChangeArrowheads="1"/>
        </xdr:cNvSpPr>
      </xdr:nvSpPr>
      <xdr:spPr bwMode="auto">
        <a:xfrm>
          <a:off x="32385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061" name="Text Box 10">
          <a:extLst>
            <a:ext uri="{FF2B5EF4-FFF2-40B4-BE49-F238E27FC236}">
              <a16:creationId xmlns:a16="http://schemas.microsoft.com/office/drawing/2014/main" id="{11F215D2-4113-344C-8E06-23BAC01AAA68}"/>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101600</xdr:rowOff>
    </xdr:from>
    <xdr:ext cx="0" cy="292100"/>
    <xdr:sp macro="" textlink="">
      <xdr:nvSpPr>
        <xdr:cNvPr id="4062" name="Text Box 6">
          <a:extLst>
            <a:ext uri="{FF2B5EF4-FFF2-40B4-BE49-F238E27FC236}">
              <a16:creationId xmlns:a16="http://schemas.microsoft.com/office/drawing/2014/main" id="{70ED9A3C-627E-5E4B-8BF7-EC8CFCF7222D}"/>
            </a:ext>
          </a:extLst>
        </xdr:cNvPr>
        <xdr:cNvSpPr txBox="1">
          <a:spLocks noChangeArrowheads="1"/>
        </xdr:cNvSpPr>
      </xdr:nvSpPr>
      <xdr:spPr bwMode="auto">
        <a:xfrm>
          <a:off x="3187700" y="12865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063" name="Text Box 10">
          <a:extLst>
            <a:ext uri="{FF2B5EF4-FFF2-40B4-BE49-F238E27FC236}">
              <a16:creationId xmlns:a16="http://schemas.microsoft.com/office/drawing/2014/main" id="{998F878D-A368-F542-A459-E37A6BC87C06}"/>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064" name="Text Box 6">
          <a:extLst>
            <a:ext uri="{FF2B5EF4-FFF2-40B4-BE49-F238E27FC236}">
              <a16:creationId xmlns:a16="http://schemas.microsoft.com/office/drawing/2014/main" id="{05BF4290-63A9-8248-BEE5-56C19B739D2C}"/>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065" name="Text Box 10">
          <a:extLst>
            <a:ext uri="{FF2B5EF4-FFF2-40B4-BE49-F238E27FC236}">
              <a16:creationId xmlns:a16="http://schemas.microsoft.com/office/drawing/2014/main" id="{55D71AA3-6980-1946-BAF0-7ADEA3498443}"/>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101600</xdr:rowOff>
    </xdr:from>
    <xdr:ext cx="0" cy="292100"/>
    <xdr:sp macro="" textlink="">
      <xdr:nvSpPr>
        <xdr:cNvPr id="4066" name="Text Box 6">
          <a:extLst>
            <a:ext uri="{FF2B5EF4-FFF2-40B4-BE49-F238E27FC236}">
              <a16:creationId xmlns:a16="http://schemas.microsoft.com/office/drawing/2014/main" id="{8103784F-9340-D541-93F9-5854F679F482}"/>
            </a:ext>
          </a:extLst>
        </xdr:cNvPr>
        <xdr:cNvSpPr txBox="1">
          <a:spLocks noChangeArrowheads="1"/>
        </xdr:cNvSpPr>
      </xdr:nvSpPr>
      <xdr:spPr bwMode="auto">
        <a:xfrm>
          <a:off x="3187700" y="12865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067" name="Text Box 10">
          <a:extLst>
            <a:ext uri="{FF2B5EF4-FFF2-40B4-BE49-F238E27FC236}">
              <a16:creationId xmlns:a16="http://schemas.microsoft.com/office/drawing/2014/main" id="{CED1CBF7-5382-C14A-A011-831885D40A19}"/>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068" name="Text Box 6">
          <a:extLst>
            <a:ext uri="{FF2B5EF4-FFF2-40B4-BE49-F238E27FC236}">
              <a16:creationId xmlns:a16="http://schemas.microsoft.com/office/drawing/2014/main" id="{914AFC07-AF6C-924E-9EE6-DA77098D28B2}"/>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069" name="Text Box 10">
          <a:extLst>
            <a:ext uri="{FF2B5EF4-FFF2-40B4-BE49-F238E27FC236}">
              <a16:creationId xmlns:a16="http://schemas.microsoft.com/office/drawing/2014/main" id="{C07C0335-FD09-A949-B810-D3135588DD1B}"/>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101600</xdr:rowOff>
    </xdr:from>
    <xdr:ext cx="0" cy="292100"/>
    <xdr:sp macro="" textlink="">
      <xdr:nvSpPr>
        <xdr:cNvPr id="4070" name="Text Box 6">
          <a:extLst>
            <a:ext uri="{FF2B5EF4-FFF2-40B4-BE49-F238E27FC236}">
              <a16:creationId xmlns:a16="http://schemas.microsoft.com/office/drawing/2014/main" id="{E57A31AE-5032-A74A-B0ED-F1BC67773A4F}"/>
            </a:ext>
          </a:extLst>
        </xdr:cNvPr>
        <xdr:cNvSpPr txBox="1">
          <a:spLocks noChangeArrowheads="1"/>
        </xdr:cNvSpPr>
      </xdr:nvSpPr>
      <xdr:spPr bwMode="auto">
        <a:xfrm>
          <a:off x="3187700" y="12865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071" name="Text Box 10">
          <a:extLst>
            <a:ext uri="{FF2B5EF4-FFF2-40B4-BE49-F238E27FC236}">
              <a16:creationId xmlns:a16="http://schemas.microsoft.com/office/drawing/2014/main" id="{BBA83234-73BF-8348-B1AC-63CF9CB6890B}"/>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101600</xdr:rowOff>
    </xdr:from>
    <xdr:ext cx="0" cy="292100"/>
    <xdr:sp macro="" textlink="">
      <xdr:nvSpPr>
        <xdr:cNvPr id="4072" name="Text Box 6">
          <a:extLst>
            <a:ext uri="{FF2B5EF4-FFF2-40B4-BE49-F238E27FC236}">
              <a16:creationId xmlns:a16="http://schemas.microsoft.com/office/drawing/2014/main" id="{D0EAD4F9-5DB1-3947-BBD1-89C0A9C00859}"/>
            </a:ext>
          </a:extLst>
        </xdr:cNvPr>
        <xdr:cNvSpPr txBox="1">
          <a:spLocks noChangeArrowheads="1"/>
        </xdr:cNvSpPr>
      </xdr:nvSpPr>
      <xdr:spPr bwMode="auto">
        <a:xfrm>
          <a:off x="3187700" y="12865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073" name="Text Box 10">
          <a:extLst>
            <a:ext uri="{FF2B5EF4-FFF2-40B4-BE49-F238E27FC236}">
              <a16:creationId xmlns:a16="http://schemas.microsoft.com/office/drawing/2014/main" id="{2EF86E9E-2260-E84C-AA75-60FC846B7916}"/>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074" name="Text Box 6">
          <a:extLst>
            <a:ext uri="{FF2B5EF4-FFF2-40B4-BE49-F238E27FC236}">
              <a16:creationId xmlns:a16="http://schemas.microsoft.com/office/drawing/2014/main" id="{864C160C-1DF3-3E4F-A7A2-64B952D3799F}"/>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075" name="Text Box 10">
          <a:extLst>
            <a:ext uri="{FF2B5EF4-FFF2-40B4-BE49-F238E27FC236}">
              <a16:creationId xmlns:a16="http://schemas.microsoft.com/office/drawing/2014/main" id="{AEC56CF4-DC0D-D047-B31B-6AA4BC56CD30}"/>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101600</xdr:rowOff>
    </xdr:from>
    <xdr:ext cx="0" cy="292100"/>
    <xdr:sp macro="" textlink="">
      <xdr:nvSpPr>
        <xdr:cNvPr id="4076" name="Text Box 6">
          <a:extLst>
            <a:ext uri="{FF2B5EF4-FFF2-40B4-BE49-F238E27FC236}">
              <a16:creationId xmlns:a16="http://schemas.microsoft.com/office/drawing/2014/main" id="{732C9CA9-88C1-364B-B2FD-270319AF0327}"/>
            </a:ext>
          </a:extLst>
        </xdr:cNvPr>
        <xdr:cNvSpPr txBox="1">
          <a:spLocks noChangeArrowheads="1"/>
        </xdr:cNvSpPr>
      </xdr:nvSpPr>
      <xdr:spPr bwMode="auto">
        <a:xfrm>
          <a:off x="3187700" y="12865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077" name="Text Box 10">
          <a:extLst>
            <a:ext uri="{FF2B5EF4-FFF2-40B4-BE49-F238E27FC236}">
              <a16:creationId xmlns:a16="http://schemas.microsoft.com/office/drawing/2014/main" id="{1CCDAABF-D02A-AD45-9B25-48C2DDE1CC64}"/>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078" name="Text Box 6">
          <a:extLst>
            <a:ext uri="{FF2B5EF4-FFF2-40B4-BE49-F238E27FC236}">
              <a16:creationId xmlns:a16="http://schemas.microsoft.com/office/drawing/2014/main" id="{38A2F2F0-F881-0143-8E66-B311197FE223}"/>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079" name="Text Box 10">
          <a:extLst>
            <a:ext uri="{FF2B5EF4-FFF2-40B4-BE49-F238E27FC236}">
              <a16:creationId xmlns:a16="http://schemas.microsoft.com/office/drawing/2014/main" id="{69A91719-1C52-3F4E-BE43-D701B091F06F}"/>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101600</xdr:rowOff>
    </xdr:from>
    <xdr:ext cx="0" cy="292100"/>
    <xdr:sp macro="" textlink="">
      <xdr:nvSpPr>
        <xdr:cNvPr id="4080" name="Text Box 6">
          <a:extLst>
            <a:ext uri="{FF2B5EF4-FFF2-40B4-BE49-F238E27FC236}">
              <a16:creationId xmlns:a16="http://schemas.microsoft.com/office/drawing/2014/main" id="{A4F35E0F-2845-BE43-A90A-2D4AFF48B5A1}"/>
            </a:ext>
          </a:extLst>
        </xdr:cNvPr>
        <xdr:cNvSpPr txBox="1">
          <a:spLocks noChangeArrowheads="1"/>
        </xdr:cNvSpPr>
      </xdr:nvSpPr>
      <xdr:spPr bwMode="auto">
        <a:xfrm>
          <a:off x="3187700" y="12865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081" name="Text Box 10">
          <a:extLst>
            <a:ext uri="{FF2B5EF4-FFF2-40B4-BE49-F238E27FC236}">
              <a16:creationId xmlns:a16="http://schemas.microsoft.com/office/drawing/2014/main" id="{AC190018-C329-DC47-B28B-16F45413FF2E}"/>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082" name="Text Box 6">
          <a:extLst>
            <a:ext uri="{FF2B5EF4-FFF2-40B4-BE49-F238E27FC236}">
              <a16:creationId xmlns:a16="http://schemas.microsoft.com/office/drawing/2014/main" id="{55031D23-4107-3647-B706-16C11C3FD866}"/>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083" name="Text Box 10">
          <a:extLst>
            <a:ext uri="{FF2B5EF4-FFF2-40B4-BE49-F238E27FC236}">
              <a16:creationId xmlns:a16="http://schemas.microsoft.com/office/drawing/2014/main" id="{9F47D9F3-0051-9C4C-81F5-D05754555971}"/>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101600</xdr:rowOff>
    </xdr:from>
    <xdr:ext cx="0" cy="292100"/>
    <xdr:sp macro="" textlink="">
      <xdr:nvSpPr>
        <xdr:cNvPr id="4084" name="Text Box 6">
          <a:extLst>
            <a:ext uri="{FF2B5EF4-FFF2-40B4-BE49-F238E27FC236}">
              <a16:creationId xmlns:a16="http://schemas.microsoft.com/office/drawing/2014/main" id="{A9D4B7C3-8FF6-714A-86C6-DB22057BB52F}"/>
            </a:ext>
          </a:extLst>
        </xdr:cNvPr>
        <xdr:cNvSpPr txBox="1">
          <a:spLocks noChangeArrowheads="1"/>
        </xdr:cNvSpPr>
      </xdr:nvSpPr>
      <xdr:spPr bwMode="auto">
        <a:xfrm>
          <a:off x="3187700" y="12865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085" name="Text Box 10">
          <a:extLst>
            <a:ext uri="{FF2B5EF4-FFF2-40B4-BE49-F238E27FC236}">
              <a16:creationId xmlns:a16="http://schemas.microsoft.com/office/drawing/2014/main" id="{AB0A328E-38B4-2548-B700-41BCCFD80461}"/>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101600</xdr:rowOff>
    </xdr:from>
    <xdr:ext cx="0" cy="292100"/>
    <xdr:sp macro="" textlink="">
      <xdr:nvSpPr>
        <xdr:cNvPr id="4086" name="Text Box 6">
          <a:extLst>
            <a:ext uri="{FF2B5EF4-FFF2-40B4-BE49-F238E27FC236}">
              <a16:creationId xmlns:a16="http://schemas.microsoft.com/office/drawing/2014/main" id="{043D7925-829D-B74E-97A5-A1874EC97A1F}"/>
            </a:ext>
          </a:extLst>
        </xdr:cNvPr>
        <xdr:cNvSpPr txBox="1">
          <a:spLocks noChangeArrowheads="1"/>
        </xdr:cNvSpPr>
      </xdr:nvSpPr>
      <xdr:spPr bwMode="auto">
        <a:xfrm>
          <a:off x="3187700" y="12865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087" name="Text Box 10">
          <a:extLst>
            <a:ext uri="{FF2B5EF4-FFF2-40B4-BE49-F238E27FC236}">
              <a16:creationId xmlns:a16="http://schemas.microsoft.com/office/drawing/2014/main" id="{8403FC7E-C6C4-2749-8A68-9F0E18B2AD72}"/>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088" name="Text Box 6">
          <a:extLst>
            <a:ext uri="{FF2B5EF4-FFF2-40B4-BE49-F238E27FC236}">
              <a16:creationId xmlns:a16="http://schemas.microsoft.com/office/drawing/2014/main" id="{31FAFDBC-56C2-924B-A267-F34349F13EBE}"/>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089" name="Text Box 10">
          <a:extLst>
            <a:ext uri="{FF2B5EF4-FFF2-40B4-BE49-F238E27FC236}">
              <a16:creationId xmlns:a16="http://schemas.microsoft.com/office/drawing/2014/main" id="{0F2CC980-EF14-EF42-96D6-31CEE1B49436}"/>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101600</xdr:rowOff>
    </xdr:from>
    <xdr:ext cx="0" cy="292100"/>
    <xdr:sp macro="" textlink="">
      <xdr:nvSpPr>
        <xdr:cNvPr id="4090" name="Text Box 6">
          <a:extLst>
            <a:ext uri="{FF2B5EF4-FFF2-40B4-BE49-F238E27FC236}">
              <a16:creationId xmlns:a16="http://schemas.microsoft.com/office/drawing/2014/main" id="{572A0BED-7FAA-2547-9C42-4859F1B06FBE}"/>
            </a:ext>
          </a:extLst>
        </xdr:cNvPr>
        <xdr:cNvSpPr txBox="1">
          <a:spLocks noChangeArrowheads="1"/>
        </xdr:cNvSpPr>
      </xdr:nvSpPr>
      <xdr:spPr bwMode="auto">
        <a:xfrm>
          <a:off x="3187700" y="12865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091" name="Text Box 10">
          <a:extLst>
            <a:ext uri="{FF2B5EF4-FFF2-40B4-BE49-F238E27FC236}">
              <a16:creationId xmlns:a16="http://schemas.microsoft.com/office/drawing/2014/main" id="{F2AC8AE4-428D-E244-B3B2-4010ABB0C56B}"/>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092" name="Text Box 6">
          <a:extLst>
            <a:ext uri="{FF2B5EF4-FFF2-40B4-BE49-F238E27FC236}">
              <a16:creationId xmlns:a16="http://schemas.microsoft.com/office/drawing/2014/main" id="{B2B458BC-E6FF-DF48-BA1E-F2CFE3867838}"/>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093" name="Text Box 10">
          <a:extLst>
            <a:ext uri="{FF2B5EF4-FFF2-40B4-BE49-F238E27FC236}">
              <a16:creationId xmlns:a16="http://schemas.microsoft.com/office/drawing/2014/main" id="{F7FD7911-ECE2-524F-99AC-6E6387CBF8C7}"/>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094" name="Text Box 6">
          <a:extLst>
            <a:ext uri="{FF2B5EF4-FFF2-40B4-BE49-F238E27FC236}">
              <a16:creationId xmlns:a16="http://schemas.microsoft.com/office/drawing/2014/main" id="{989456EA-4A7B-8B4D-9D6F-135D7B102555}"/>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095" name="Text Box 10">
          <a:extLst>
            <a:ext uri="{FF2B5EF4-FFF2-40B4-BE49-F238E27FC236}">
              <a16:creationId xmlns:a16="http://schemas.microsoft.com/office/drawing/2014/main" id="{64237445-33B2-2A4F-8EB1-E7EB24FBC984}"/>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096" name="Text Box 6">
          <a:extLst>
            <a:ext uri="{FF2B5EF4-FFF2-40B4-BE49-F238E27FC236}">
              <a16:creationId xmlns:a16="http://schemas.microsoft.com/office/drawing/2014/main" id="{74D9BAF0-5740-D749-B7CF-00E7CD40A363}"/>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097" name="Text Box 10">
          <a:extLst>
            <a:ext uri="{FF2B5EF4-FFF2-40B4-BE49-F238E27FC236}">
              <a16:creationId xmlns:a16="http://schemas.microsoft.com/office/drawing/2014/main" id="{FE5304D3-9680-9A45-9AE5-0DAF63EFDA93}"/>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101600</xdr:rowOff>
    </xdr:from>
    <xdr:ext cx="0" cy="292100"/>
    <xdr:sp macro="" textlink="">
      <xdr:nvSpPr>
        <xdr:cNvPr id="4098" name="Text Box 6">
          <a:extLst>
            <a:ext uri="{FF2B5EF4-FFF2-40B4-BE49-F238E27FC236}">
              <a16:creationId xmlns:a16="http://schemas.microsoft.com/office/drawing/2014/main" id="{D17E1ACA-3D37-B043-B095-0B7AAF0559F5}"/>
            </a:ext>
          </a:extLst>
        </xdr:cNvPr>
        <xdr:cNvSpPr txBox="1">
          <a:spLocks noChangeArrowheads="1"/>
        </xdr:cNvSpPr>
      </xdr:nvSpPr>
      <xdr:spPr bwMode="auto">
        <a:xfrm>
          <a:off x="3187700" y="12865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099" name="Text Box 10">
          <a:extLst>
            <a:ext uri="{FF2B5EF4-FFF2-40B4-BE49-F238E27FC236}">
              <a16:creationId xmlns:a16="http://schemas.microsoft.com/office/drawing/2014/main" id="{C38CE04C-D3F6-4F47-A48A-8D8FFD86438E}"/>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100" name="Text Box 6">
          <a:extLst>
            <a:ext uri="{FF2B5EF4-FFF2-40B4-BE49-F238E27FC236}">
              <a16:creationId xmlns:a16="http://schemas.microsoft.com/office/drawing/2014/main" id="{59CFE07C-C319-F14B-8FE7-9AD87F32E2C0}"/>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101" name="Text Box 10">
          <a:extLst>
            <a:ext uri="{FF2B5EF4-FFF2-40B4-BE49-F238E27FC236}">
              <a16:creationId xmlns:a16="http://schemas.microsoft.com/office/drawing/2014/main" id="{632925E0-C095-8649-8FB8-D27214732471}"/>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102" name="Text Box 6">
          <a:extLst>
            <a:ext uri="{FF2B5EF4-FFF2-40B4-BE49-F238E27FC236}">
              <a16:creationId xmlns:a16="http://schemas.microsoft.com/office/drawing/2014/main" id="{E5C01427-1D64-C448-9D3C-DF47A43CE786}"/>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103" name="Text Box 10">
          <a:extLst>
            <a:ext uri="{FF2B5EF4-FFF2-40B4-BE49-F238E27FC236}">
              <a16:creationId xmlns:a16="http://schemas.microsoft.com/office/drawing/2014/main" id="{91C36DA8-3786-8447-8A75-B4826F81C7CD}"/>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104" name="Text Box 6">
          <a:extLst>
            <a:ext uri="{FF2B5EF4-FFF2-40B4-BE49-F238E27FC236}">
              <a16:creationId xmlns:a16="http://schemas.microsoft.com/office/drawing/2014/main" id="{D737D6EF-9535-E747-84DF-CA97D62802D1}"/>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105" name="Text Box 10">
          <a:extLst>
            <a:ext uri="{FF2B5EF4-FFF2-40B4-BE49-F238E27FC236}">
              <a16:creationId xmlns:a16="http://schemas.microsoft.com/office/drawing/2014/main" id="{51BA5280-8F58-C44B-84D9-979F28E571E2}"/>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101600</xdr:rowOff>
    </xdr:from>
    <xdr:ext cx="0" cy="292100"/>
    <xdr:sp macro="" textlink="">
      <xdr:nvSpPr>
        <xdr:cNvPr id="4106" name="Text Box 6">
          <a:extLst>
            <a:ext uri="{FF2B5EF4-FFF2-40B4-BE49-F238E27FC236}">
              <a16:creationId xmlns:a16="http://schemas.microsoft.com/office/drawing/2014/main" id="{4276D6FB-6F2C-B340-95B0-3AFE1174B0CF}"/>
            </a:ext>
          </a:extLst>
        </xdr:cNvPr>
        <xdr:cNvSpPr txBox="1">
          <a:spLocks noChangeArrowheads="1"/>
        </xdr:cNvSpPr>
      </xdr:nvSpPr>
      <xdr:spPr bwMode="auto">
        <a:xfrm>
          <a:off x="3187700" y="12865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107" name="Text Box 10">
          <a:extLst>
            <a:ext uri="{FF2B5EF4-FFF2-40B4-BE49-F238E27FC236}">
              <a16:creationId xmlns:a16="http://schemas.microsoft.com/office/drawing/2014/main" id="{F4A94B22-9A0A-5C42-9383-20799B79DAA9}"/>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101600</xdr:rowOff>
    </xdr:from>
    <xdr:ext cx="0" cy="266700"/>
    <xdr:sp macro="" textlink="">
      <xdr:nvSpPr>
        <xdr:cNvPr id="4108" name="Text Box 6">
          <a:extLst>
            <a:ext uri="{FF2B5EF4-FFF2-40B4-BE49-F238E27FC236}">
              <a16:creationId xmlns:a16="http://schemas.microsoft.com/office/drawing/2014/main" id="{968F8674-EB1C-1949-9233-BACC64161F2C}"/>
            </a:ext>
          </a:extLst>
        </xdr:cNvPr>
        <xdr:cNvSpPr txBox="1">
          <a:spLocks noChangeArrowheads="1"/>
        </xdr:cNvSpPr>
      </xdr:nvSpPr>
      <xdr:spPr bwMode="auto">
        <a:xfrm>
          <a:off x="3187700" y="12865100"/>
          <a:ext cx="0" cy="2667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66700"/>
    <xdr:sp macro="" textlink="">
      <xdr:nvSpPr>
        <xdr:cNvPr id="4109" name="Text Box 10">
          <a:extLst>
            <a:ext uri="{FF2B5EF4-FFF2-40B4-BE49-F238E27FC236}">
              <a16:creationId xmlns:a16="http://schemas.microsoft.com/office/drawing/2014/main" id="{DFA89A7C-5569-A445-B682-4A0F0EFF1357}"/>
            </a:ext>
          </a:extLst>
        </xdr:cNvPr>
        <xdr:cNvSpPr txBox="1">
          <a:spLocks noChangeArrowheads="1"/>
        </xdr:cNvSpPr>
      </xdr:nvSpPr>
      <xdr:spPr bwMode="auto">
        <a:xfrm>
          <a:off x="3187700" y="12915900"/>
          <a:ext cx="0" cy="2667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66700"/>
    <xdr:sp macro="" textlink="">
      <xdr:nvSpPr>
        <xdr:cNvPr id="4110" name="Text Box 6">
          <a:extLst>
            <a:ext uri="{FF2B5EF4-FFF2-40B4-BE49-F238E27FC236}">
              <a16:creationId xmlns:a16="http://schemas.microsoft.com/office/drawing/2014/main" id="{C20E4703-0668-6644-B3F9-C3A184A4F9B1}"/>
            </a:ext>
          </a:extLst>
        </xdr:cNvPr>
        <xdr:cNvSpPr txBox="1">
          <a:spLocks noChangeArrowheads="1"/>
        </xdr:cNvSpPr>
      </xdr:nvSpPr>
      <xdr:spPr bwMode="auto">
        <a:xfrm>
          <a:off x="3187700" y="12915900"/>
          <a:ext cx="0" cy="2667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66700"/>
    <xdr:sp macro="" textlink="">
      <xdr:nvSpPr>
        <xdr:cNvPr id="4111" name="Text Box 10">
          <a:extLst>
            <a:ext uri="{FF2B5EF4-FFF2-40B4-BE49-F238E27FC236}">
              <a16:creationId xmlns:a16="http://schemas.microsoft.com/office/drawing/2014/main" id="{CA9F7357-B16E-EF4D-BF62-A27C1179D132}"/>
            </a:ext>
          </a:extLst>
        </xdr:cNvPr>
        <xdr:cNvSpPr txBox="1">
          <a:spLocks noChangeArrowheads="1"/>
        </xdr:cNvSpPr>
      </xdr:nvSpPr>
      <xdr:spPr bwMode="auto">
        <a:xfrm>
          <a:off x="3187700" y="12915900"/>
          <a:ext cx="0" cy="2667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112" name="Text Box 6">
          <a:extLst>
            <a:ext uri="{FF2B5EF4-FFF2-40B4-BE49-F238E27FC236}">
              <a16:creationId xmlns:a16="http://schemas.microsoft.com/office/drawing/2014/main" id="{421FFA8D-EEB3-3C43-9E2B-A01040750E5F}"/>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113" name="Text Box 10">
          <a:extLst>
            <a:ext uri="{FF2B5EF4-FFF2-40B4-BE49-F238E27FC236}">
              <a16:creationId xmlns:a16="http://schemas.microsoft.com/office/drawing/2014/main" id="{D6C15A32-9432-BD49-8652-B464A9EF03D4}"/>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101600</xdr:rowOff>
    </xdr:from>
    <xdr:ext cx="0" cy="292100"/>
    <xdr:sp macro="" textlink="">
      <xdr:nvSpPr>
        <xdr:cNvPr id="4114" name="Text Box 6">
          <a:extLst>
            <a:ext uri="{FF2B5EF4-FFF2-40B4-BE49-F238E27FC236}">
              <a16:creationId xmlns:a16="http://schemas.microsoft.com/office/drawing/2014/main" id="{3CC8FDAB-EB72-7B45-BFD1-EECBE6776D1F}"/>
            </a:ext>
          </a:extLst>
        </xdr:cNvPr>
        <xdr:cNvSpPr txBox="1">
          <a:spLocks noChangeArrowheads="1"/>
        </xdr:cNvSpPr>
      </xdr:nvSpPr>
      <xdr:spPr bwMode="auto">
        <a:xfrm>
          <a:off x="3187700" y="12865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115" name="Text Box 10">
          <a:extLst>
            <a:ext uri="{FF2B5EF4-FFF2-40B4-BE49-F238E27FC236}">
              <a16:creationId xmlns:a16="http://schemas.microsoft.com/office/drawing/2014/main" id="{64E35234-D65A-4F4E-A2DB-A0A1CF88422B}"/>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116" name="Text Box 6">
          <a:extLst>
            <a:ext uri="{FF2B5EF4-FFF2-40B4-BE49-F238E27FC236}">
              <a16:creationId xmlns:a16="http://schemas.microsoft.com/office/drawing/2014/main" id="{1F54D816-61B4-964C-B5EC-F628CC28814D}"/>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117" name="Text Box 10">
          <a:extLst>
            <a:ext uri="{FF2B5EF4-FFF2-40B4-BE49-F238E27FC236}">
              <a16:creationId xmlns:a16="http://schemas.microsoft.com/office/drawing/2014/main" id="{5AAE8D6C-CB96-4D4F-95E8-C4BE33EF2F8A}"/>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101600</xdr:rowOff>
    </xdr:from>
    <xdr:ext cx="0" cy="292100"/>
    <xdr:sp macro="" textlink="">
      <xdr:nvSpPr>
        <xdr:cNvPr id="4118" name="Text Box 6">
          <a:extLst>
            <a:ext uri="{FF2B5EF4-FFF2-40B4-BE49-F238E27FC236}">
              <a16:creationId xmlns:a16="http://schemas.microsoft.com/office/drawing/2014/main" id="{D1A18AAB-6F5D-5B46-8925-D52C71B5ABB7}"/>
            </a:ext>
          </a:extLst>
        </xdr:cNvPr>
        <xdr:cNvSpPr txBox="1">
          <a:spLocks noChangeArrowheads="1"/>
        </xdr:cNvSpPr>
      </xdr:nvSpPr>
      <xdr:spPr bwMode="auto">
        <a:xfrm>
          <a:off x="3187700" y="12865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119" name="Text Box 10">
          <a:extLst>
            <a:ext uri="{FF2B5EF4-FFF2-40B4-BE49-F238E27FC236}">
              <a16:creationId xmlns:a16="http://schemas.microsoft.com/office/drawing/2014/main" id="{EACB33B3-0E46-4142-9823-2387E2952B34}"/>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120" name="Text Box 6">
          <a:extLst>
            <a:ext uri="{FF2B5EF4-FFF2-40B4-BE49-F238E27FC236}">
              <a16:creationId xmlns:a16="http://schemas.microsoft.com/office/drawing/2014/main" id="{E8721E13-A9A7-D34E-AC37-FD9869C79F83}"/>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121" name="Text Box 10">
          <a:extLst>
            <a:ext uri="{FF2B5EF4-FFF2-40B4-BE49-F238E27FC236}">
              <a16:creationId xmlns:a16="http://schemas.microsoft.com/office/drawing/2014/main" id="{238C938B-12A1-5748-ACD7-7161B8515594}"/>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101600</xdr:rowOff>
    </xdr:from>
    <xdr:ext cx="0" cy="292100"/>
    <xdr:sp macro="" textlink="">
      <xdr:nvSpPr>
        <xdr:cNvPr id="4122" name="Text Box 6">
          <a:extLst>
            <a:ext uri="{FF2B5EF4-FFF2-40B4-BE49-F238E27FC236}">
              <a16:creationId xmlns:a16="http://schemas.microsoft.com/office/drawing/2014/main" id="{C4D6ED09-9BFA-5E46-9CD6-B63F99879D72}"/>
            </a:ext>
          </a:extLst>
        </xdr:cNvPr>
        <xdr:cNvSpPr txBox="1">
          <a:spLocks noChangeArrowheads="1"/>
        </xdr:cNvSpPr>
      </xdr:nvSpPr>
      <xdr:spPr bwMode="auto">
        <a:xfrm>
          <a:off x="3187700" y="12865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123" name="Text Box 10">
          <a:extLst>
            <a:ext uri="{FF2B5EF4-FFF2-40B4-BE49-F238E27FC236}">
              <a16:creationId xmlns:a16="http://schemas.microsoft.com/office/drawing/2014/main" id="{D0B81E70-FC41-D347-964A-14DCC1EF70F8}"/>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101600</xdr:rowOff>
    </xdr:from>
    <xdr:ext cx="0" cy="292100"/>
    <xdr:sp macro="" textlink="">
      <xdr:nvSpPr>
        <xdr:cNvPr id="4124" name="Text Box 6">
          <a:extLst>
            <a:ext uri="{FF2B5EF4-FFF2-40B4-BE49-F238E27FC236}">
              <a16:creationId xmlns:a16="http://schemas.microsoft.com/office/drawing/2014/main" id="{E1ED3B2F-4768-A243-A300-5047B78FD2FC}"/>
            </a:ext>
          </a:extLst>
        </xdr:cNvPr>
        <xdr:cNvSpPr txBox="1">
          <a:spLocks noChangeArrowheads="1"/>
        </xdr:cNvSpPr>
      </xdr:nvSpPr>
      <xdr:spPr bwMode="auto">
        <a:xfrm>
          <a:off x="3187700" y="12865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125" name="Text Box 10">
          <a:extLst>
            <a:ext uri="{FF2B5EF4-FFF2-40B4-BE49-F238E27FC236}">
              <a16:creationId xmlns:a16="http://schemas.microsoft.com/office/drawing/2014/main" id="{5B7D3A64-9C89-D748-946C-02DFE8AC534F}"/>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126" name="Text Box 6">
          <a:extLst>
            <a:ext uri="{FF2B5EF4-FFF2-40B4-BE49-F238E27FC236}">
              <a16:creationId xmlns:a16="http://schemas.microsoft.com/office/drawing/2014/main" id="{99540F53-122F-4A4E-A8DC-0DB8A7D6962A}"/>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127" name="Text Box 10">
          <a:extLst>
            <a:ext uri="{FF2B5EF4-FFF2-40B4-BE49-F238E27FC236}">
              <a16:creationId xmlns:a16="http://schemas.microsoft.com/office/drawing/2014/main" id="{9F554647-6285-E541-B28A-3C27F9490AEB}"/>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101600</xdr:rowOff>
    </xdr:from>
    <xdr:ext cx="0" cy="292100"/>
    <xdr:sp macro="" textlink="">
      <xdr:nvSpPr>
        <xdr:cNvPr id="4128" name="Text Box 6">
          <a:extLst>
            <a:ext uri="{FF2B5EF4-FFF2-40B4-BE49-F238E27FC236}">
              <a16:creationId xmlns:a16="http://schemas.microsoft.com/office/drawing/2014/main" id="{D706A37D-DBB6-E047-8F63-AA91A8FAED88}"/>
            </a:ext>
          </a:extLst>
        </xdr:cNvPr>
        <xdr:cNvSpPr txBox="1">
          <a:spLocks noChangeArrowheads="1"/>
        </xdr:cNvSpPr>
      </xdr:nvSpPr>
      <xdr:spPr bwMode="auto">
        <a:xfrm>
          <a:off x="3187700" y="12865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129" name="Text Box 10">
          <a:extLst>
            <a:ext uri="{FF2B5EF4-FFF2-40B4-BE49-F238E27FC236}">
              <a16:creationId xmlns:a16="http://schemas.microsoft.com/office/drawing/2014/main" id="{D7CB986F-D348-D04C-B9C2-36C51BDA1366}"/>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130" name="Text Box 6">
          <a:extLst>
            <a:ext uri="{FF2B5EF4-FFF2-40B4-BE49-F238E27FC236}">
              <a16:creationId xmlns:a16="http://schemas.microsoft.com/office/drawing/2014/main" id="{33FE0F3E-CAE3-0A4F-AF48-26E62A9B53FA}"/>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131" name="Text Box 10">
          <a:extLst>
            <a:ext uri="{FF2B5EF4-FFF2-40B4-BE49-F238E27FC236}">
              <a16:creationId xmlns:a16="http://schemas.microsoft.com/office/drawing/2014/main" id="{2D357084-7D11-6344-AD3D-F0829C11E55B}"/>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101600</xdr:rowOff>
    </xdr:from>
    <xdr:ext cx="0" cy="292100"/>
    <xdr:sp macro="" textlink="">
      <xdr:nvSpPr>
        <xdr:cNvPr id="4132" name="Text Box 6">
          <a:extLst>
            <a:ext uri="{FF2B5EF4-FFF2-40B4-BE49-F238E27FC236}">
              <a16:creationId xmlns:a16="http://schemas.microsoft.com/office/drawing/2014/main" id="{1ED0F8E6-761B-AF44-A1CE-CC2163EC9373}"/>
            </a:ext>
          </a:extLst>
        </xdr:cNvPr>
        <xdr:cNvSpPr txBox="1">
          <a:spLocks noChangeArrowheads="1"/>
        </xdr:cNvSpPr>
      </xdr:nvSpPr>
      <xdr:spPr bwMode="auto">
        <a:xfrm>
          <a:off x="3187700" y="12865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133" name="Text Box 10">
          <a:extLst>
            <a:ext uri="{FF2B5EF4-FFF2-40B4-BE49-F238E27FC236}">
              <a16:creationId xmlns:a16="http://schemas.microsoft.com/office/drawing/2014/main" id="{9D52BE42-E862-F049-8EA1-D9564A8DEEDD}"/>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134" name="Text Box 6">
          <a:extLst>
            <a:ext uri="{FF2B5EF4-FFF2-40B4-BE49-F238E27FC236}">
              <a16:creationId xmlns:a16="http://schemas.microsoft.com/office/drawing/2014/main" id="{74BD3323-9859-794E-B122-8BE0B7E0D339}"/>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135" name="Text Box 10">
          <a:extLst>
            <a:ext uri="{FF2B5EF4-FFF2-40B4-BE49-F238E27FC236}">
              <a16:creationId xmlns:a16="http://schemas.microsoft.com/office/drawing/2014/main" id="{5D822861-77A2-754D-ABB2-F54810135534}"/>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101600</xdr:rowOff>
    </xdr:from>
    <xdr:ext cx="0" cy="292100"/>
    <xdr:sp macro="" textlink="">
      <xdr:nvSpPr>
        <xdr:cNvPr id="4136" name="Text Box 6">
          <a:extLst>
            <a:ext uri="{FF2B5EF4-FFF2-40B4-BE49-F238E27FC236}">
              <a16:creationId xmlns:a16="http://schemas.microsoft.com/office/drawing/2014/main" id="{B14E1C98-BE97-3E42-9ACA-345CB5ECA081}"/>
            </a:ext>
          </a:extLst>
        </xdr:cNvPr>
        <xdr:cNvSpPr txBox="1">
          <a:spLocks noChangeArrowheads="1"/>
        </xdr:cNvSpPr>
      </xdr:nvSpPr>
      <xdr:spPr bwMode="auto">
        <a:xfrm>
          <a:off x="3187700" y="12865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137" name="Text Box 10">
          <a:extLst>
            <a:ext uri="{FF2B5EF4-FFF2-40B4-BE49-F238E27FC236}">
              <a16:creationId xmlns:a16="http://schemas.microsoft.com/office/drawing/2014/main" id="{EAAEABAE-96D1-CE47-AC5D-04406FA0ECA4}"/>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101600</xdr:rowOff>
    </xdr:from>
    <xdr:ext cx="0" cy="292100"/>
    <xdr:sp macro="" textlink="">
      <xdr:nvSpPr>
        <xdr:cNvPr id="4138" name="Text Box 6">
          <a:extLst>
            <a:ext uri="{FF2B5EF4-FFF2-40B4-BE49-F238E27FC236}">
              <a16:creationId xmlns:a16="http://schemas.microsoft.com/office/drawing/2014/main" id="{6C88EC08-F32D-E44D-822E-EA2338194952}"/>
            </a:ext>
          </a:extLst>
        </xdr:cNvPr>
        <xdr:cNvSpPr txBox="1">
          <a:spLocks noChangeArrowheads="1"/>
        </xdr:cNvSpPr>
      </xdr:nvSpPr>
      <xdr:spPr bwMode="auto">
        <a:xfrm>
          <a:off x="3187700" y="12865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139" name="Text Box 10">
          <a:extLst>
            <a:ext uri="{FF2B5EF4-FFF2-40B4-BE49-F238E27FC236}">
              <a16:creationId xmlns:a16="http://schemas.microsoft.com/office/drawing/2014/main" id="{DC64A2B8-C3B9-CB45-9896-9844153C8391}"/>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140" name="Text Box 6">
          <a:extLst>
            <a:ext uri="{FF2B5EF4-FFF2-40B4-BE49-F238E27FC236}">
              <a16:creationId xmlns:a16="http://schemas.microsoft.com/office/drawing/2014/main" id="{44103029-642E-CC40-A837-ED4B851FD906}"/>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141" name="Text Box 10">
          <a:extLst>
            <a:ext uri="{FF2B5EF4-FFF2-40B4-BE49-F238E27FC236}">
              <a16:creationId xmlns:a16="http://schemas.microsoft.com/office/drawing/2014/main" id="{1125A091-BF7F-8645-9AC0-9743C8722C2E}"/>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101600</xdr:rowOff>
    </xdr:from>
    <xdr:ext cx="0" cy="292100"/>
    <xdr:sp macro="" textlink="">
      <xdr:nvSpPr>
        <xdr:cNvPr id="4142" name="Text Box 6">
          <a:extLst>
            <a:ext uri="{FF2B5EF4-FFF2-40B4-BE49-F238E27FC236}">
              <a16:creationId xmlns:a16="http://schemas.microsoft.com/office/drawing/2014/main" id="{A167AAD2-2B68-4743-942F-4FE660E5EDCD}"/>
            </a:ext>
          </a:extLst>
        </xdr:cNvPr>
        <xdr:cNvSpPr txBox="1">
          <a:spLocks noChangeArrowheads="1"/>
        </xdr:cNvSpPr>
      </xdr:nvSpPr>
      <xdr:spPr bwMode="auto">
        <a:xfrm>
          <a:off x="3187700" y="12865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143" name="Text Box 10">
          <a:extLst>
            <a:ext uri="{FF2B5EF4-FFF2-40B4-BE49-F238E27FC236}">
              <a16:creationId xmlns:a16="http://schemas.microsoft.com/office/drawing/2014/main" id="{91010B75-DF62-2E49-96F4-7F4C22F4B8F6}"/>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660400</xdr:colOff>
      <xdr:row>31</xdr:row>
      <xdr:rowOff>152400</xdr:rowOff>
    </xdr:from>
    <xdr:ext cx="0" cy="292100"/>
    <xdr:sp macro="" textlink="">
      <xdr:nvSpPr>
        <xdr:cNvPr id="4144" name="Text Box 6">
          <a:extLst>
            <a:ext uri="{FF2B5EF4-FFF2-40B4-BE49-F238E27FC236}">
              <a16:creationId xmlns:a16="http://schemas.microsoft.com/office/drawing/2014/main" id="{658ACA17-D557-0947-8C26-46EC6E2634A7}"/>
            </a:ext>
          </a:extLst>
        </xdr:cNvPr>
        <xdr:cNvSpPr txBox="1">
          <a:spLocks noChangeArrowheads="1"/>
        </xdr:cNvSpPr>
      </xdr:nvSpPr>
      <xdr:spPr bwMode="auto">
        <a:xfrm>
          <a:off x="32385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145" name="Text Box 10">
          <a:extLst>
            <a:ext uri="{FF2B5EF4-FFF2-40B4-BE49-F238E27FC236}">
              <a16:creationId xmlns:a16="http://schemas.microsoft.com/office/drawing/2014/main" id="{10494816-C42F-3040-890B-2F7157871E34}"/>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101600</xdr:rowOff>
    </xdr:from>
    <xdr:ext cx="0" cy="292100"/>
    <xdr:sp macro="" textlink="">
      <xdr:nvSpPr>
        <xdr:cNvPr id="4146" name="Text Box 6">
          <a:extLst>
            <a:ext uri="{FF2B5EF4-FFF2-40B4-BE49-F238E27FC236}">
              <a16:creationId xmlns:a16="http://schemas.microsoft.com/office/drawing/2014/main" id="{F7BCBEB9-5364-5B4D-B8EF-EA991655C696}"/>
            </a:ext>
          </a:extLst>
        </xdr:cNvPr>
        <xdr:cNvSpPr txBox="1">
          <a:spLocks noChangeArrowheads="1"/>
        </xdr:cNvSpPr>
      </xdr:nvSpPr>
      <xdr:spPr bwMode="auto">
        <a:xfrm>
          <a:off x="3187700" y="12865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147" name="Text Box 10">
          <a:extLst>
            <a:ext uri="{FF2B5EF4-FFF2-40B4-BE49-F238E27FC236}">
              <a16:creationId xmlns:a16="http://schemas.microsoft.com/office/drawing/2014/main" id="{134FBB9B-C403-9745-AC44-002F8D32390B}"/>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148" name="Text Box 6">
          <a:extLst>
            <a:ext uri="{FF2B5EF4-FFF2-40B4-BE49-F238E27FC236}">
              <a16:creationId xmlns:a16="http://schemas.microsoft.com/office/drawing/2014/main" id="{A5CC9E9B-48A3-F049-A176-C624DEDE42D3}"/>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149" name="Text Box 10">
          <a:extLst>
            <a:ext uri="{FF2B5EF4-FFF2-40B4-BE49-F238E27FC236}">
              <a16:creationId xmlns:a16="http://schemas.microsoft.com/office/drawing/2014/main" id="{EA2AE043-DDF4-B84B-9D13-71DD1B795AE0}"/>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101600</xdr:rowOff>
    </xdr:from>
    <xdr:ext cx="0" cy="292100"/>
    <xdr:sp macro="" textlink="">
      <xdr:nvSpPr>
        <xdr:cNvPr id="4150" name="Text Box 6">
          <a:extLst>
            <a:ext uri="{FF2B5EF4-FFF2-40B4-BE49-F238E27FC236}">
              <a16:creationId xmlns:a16="http://schemas.microsoft.com/office/drawing/2014/main" id="{E22919CE-F81D-3849-A4B3-6A2E6471C577}"/>
            </a:ext>
          </a:extLst>
        </xdr:cNvPr>
        <xdr:cNvSpPr txBox="1">
          <a:spLocks noChangeArrowheads="1"/>
        </xdr:cNvSpPr>
      </xdr:nvSpPr>
      <xdr:spPr bwMode="auto">
        <a:xfrm>
          <a:off x="3187700" y="12865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151" name="Text Box 10">
          <a:extLst>
            <a:ext uri="{FF2B5EF4-FFF2-40B4-BE49-F238E27FC236}">
              <a16:creationId xmlns:a16="http://schemas.microsoft.com/office/drawing/2014/main" id="{FC32EBF4-EEB5-304C-B2F1-0B50A33586D6}"/>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152" name="Text Box 6">
          <a:extLst>
            <a:ext uri="{FF2B5EF4-FFF2-40B4-BE49-F238E27FC236}">
              <a16:creationId xmlns:a16="http://schemas.microsoft.com/office/drawing/2014/main" id="{C0FE578D-6077-C948-9F7D-30E89802B2F6}"/>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153" name="Text Box 10">
          <a:extLst>
            <a:ext uri="{FF2B5EF4-FFF2-40B4-BE49-F238E27FC236}">
              <a16:creationId xmlns:a16="http://schemas.microsoft.com/office/drawing/2014/main" id="{19B43545-0EC0-1847-A34E-863CC7F3A24E}"/>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101600</xdr:rowOff>
    </xdr:from>
    <xdr:ext cx="0" cy="292100"/>
    <xdr:sp macro="" textlink="">
      <xdr:nvSpPr>
        <xdr:cNvPr id="4154" name="Text Box 6">
          <a:extLst>
            <a:ext uri="{FF2B5EF4-FFF2-40B4-BE49-F238E27FC236}">
              <a16:creationId xmlns:a16="http://schemas.microsoft.com/office/drawing/2014/main" id="{6E7C0C57-12B2-174A-8DC6-5929144751B4}"/>
            </a:ext>
          </a:extLst>
        </xdr:cNvPr>
        <xdr:cNvSpPr txBox="1">
          <a:spLocks noChangeArrowheads="1"/>
        </xdr:cNvSpPr>
      </xdr:nvSpPr>
      <xdr:spPr bwMode="auto">
        <a:xfrm>
          <a:off x="3187700" y="12865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155" name="Text Box 10">
          <a:extLst>
            <a:ext uri="{FF2B5EF4-FFF2-40B4-BE49-F238E27FC236}">
              <a16:creationId xmlns:a16="http://schemas.microsoft.com/office/drawing/2014/main" id="{A7BC1A92-E394-6D4B-8438-8640D440C794}"/>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101600</xdr:rowOff>
    </xdr:from>
    <xdr:ext cx="0" cy="292100"/>
    <xdr:sp macro="" textlink="">
      <xdr:nvSpPr>
        <xdr:cNvPr id="4156" name="Text Box 6">
          <a:extLst>
            <a:ext uri="{FF2B5EF4-FFF2-40B4-BE49-F238E27FC236}">
              <a16:creationId xmlns:a16="http://schemas.microsoft.com/office/drawing/2014/main" id="{78DDE943-6A7F-AD4C-8480-4DAF3C24EBAE}"/>
            </a:ext>
          </a:extLst>
        </xdr:cNvPr>
        <xdr:cNvSpPr txBox="1">
          <a:spLocks noChangeArrowheads="1"/>
        </xdr:cNvSpPr>
      </xdr:nvSpPr>
      <xdr:spPr bwMode="auto">
        <a:xfrm>
          <a:off x="3187700" y="12865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157" name="Text Box 10">
          <a:extLst>
            <a:ext uri="{FF2B5EF4-FFF2-40B4-BE49-F238E27FC236}">
              <a16:creationId xmlns:a16="http://schemas.microsoft.com/office/drawing/2014/main" id="{212C69B2-685F-C248-9EE6-18AECC67B181}"/>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158" name="Text Box 6">
          <a:extLst>
            <a:ext uri="{FF2B5EF4-FFF2-40B4-BE49-F238E27FC236}">
              <a16:creationId xmlns:a16="http://schemas.microsoft.com/office/drawing/2014/main" id="{456137D0-F90A-D44C-BF07-1DAC6B1F5980}"/>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159" name="Text Box 10">
          <a:extLst>
            <a:ext uri="{FF2B5EF4-FFF2-40B4-BE49-F238E27FC236}">
              <a16:creationId xmlns:a16="http://schemas.microsoft.com/office/drawing/2014/main" id="{12CB9866-FF5F-8D44-B207-E47AB54C5AB3}"/>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101600</xdr:rowOff>
    </xdr:from>
    <xdr:ext cx="0" cy="292100"/>
    <xdr:sp macro="" textlink="">
      <xdr:nvSpPr>
        <xdr:cNvPr id="4160" name="Text Box 6">
          <a:extLst>
            <a:ext uri="{FF2B5EF4-FFF2-40B4-BE49-F238E27FC236}">
              <a16:creationId xmlns:a16="http://schemas.microsoft.com/office/drawing/2014/main" id="{B531E7E2-1633-7B4A-91FC-E8AEB886103F}"/>
            </a:ext>
          </a:extLst>
        </xdr:cNvPr>
        <xdr:cNvSpPr txBox="1">
          <a:spLocks noChangeArrowheads="1"/>
        </xdr:cNvSpPr>
      </xdr:nvSpPr>
      <xdr:spPr bwMode="auto">
        <a:xfrm>
          <a:off x="3187700" y="12865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161" name="Text Box 10">
          <a:extLst>
            <a:ext uri="{FF2B5EF4-FFF2-40B4-BE49-F238E27FC236}">
              <a16:creationId xmlns:a16="http://schemas.microsoft.com/office/drawing/2014/main" id="{8685C750-ADA4-F94A-AD3D-50A5BA2E8196}"/>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162" name="Text Box 6">
          <a:extLst>
            <a:ext uri="{FF2B5EF4-FFF2-40B4-BE49-F238E27FC236}">
              <a16:creationId xmlns:a16="http://schemas.microsoft.com/office/drawing/2014/main" id="{F0613349-B838-EB41-9685-EC0FFCED534A}"/>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163" name="Text Box 10">
          <a:extLst>
            <a:ext uri="{FF2B5EF4-FFF2-40B4-BE49-F238E27FC236}">
              <a16:creationId xmlns:a16="http://schemas.microsoft.com/office/drawing/2014/main" id="{2012E206-2661-CC40-9529-FD8632C8CAF1}"/>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101600</xdr:rowOff>
    </xdr:from>
    <xdr:ext cx="0" cy="292100"/>
    <xdr:sp macro="" textlink="">
      <xdr:nvSpPr>
        <xdr:cNvPr id="4164" name="Text Box 6">
          <a:extLst>
            <a:ext uri="{FF2B5EF4-FFF2-40B4-BE49-F238E27FC236}">
              <a16:creationId xmlns:a16="http://schemas.microsoft.com/office/drawing/2014/main" id="{86D1E93B-1EF9-9F45-962D-D9F70CC6BAE0}"/>
            </a:ext>
          </a:extLst>
        </xdr:cNvPr>
        <xdr:cNvSpPr txBox="1">
          <a:spLocks noChangeArrowheads="1"/>
        </xdr:cNvSpPr>
      </xdr:nvSpPr>
      <xdr:spPr bwMode="auto">
        <a:xfrm>
          <a:off x="3187700" y="12865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165" name="Text Box 10">
          <a:extLst>
            <a:ext uri="{FF2B5EF4-FFF2-40B4-BE49-F238E27FC236}">
              <a16:creationId xmlns:a16="http://schemas.microsoft.com/office/drawing/2014/main" id="{76E961EB-9BBF-8E41-9318-A81216544707}"/>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166" name="Text Box 6">
          <a:extLst>
            <a:ext uri="{FF2B5EF4-FFF2-40B4-BE49-F238E27FC236}">
              <a16:creationId xmlns:a16="http://schemas.microsoft.com/office/drawing/2014/main" id="{86EEE9BD-B271-5F4D-9655-459AF664EEFB}"/>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167" name="Text Box 10">
          <a:extLst>
            <a:ext uri="{FF2B5EF4-FFF2-40B4-BE49-F238E27FC236}">
              <a16:creationId xmlns:a16="http://schemas.microsoft.com/office/drawing/2014/main" id="{D26E29B1-7616-2B47-B17B-7FF2E5E49823}"/>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101600</xdr:rowOff>
    </xdr:from>
    <xdr:ext cx="0" cy="292100"/>
    <xdr:sp macro="" textlink="">
      <xdr:nvSpPr>
        <xdr:cNvPr id="4168" name="Text Box 6">
          <a:extLst>
            <a:ext uri="{FF2B5EF4-FFF2-40B4-BE49-F238E27FC236}">
              <a16:creationId xmlns:a16="http://schemas.microsoft.com/office/drawing/2014/main" id="{375C35EB-64E2-C441-8690-EA61BE40F874}"/>
            </a:ext>
          </a:extLst>
        </xdr:cNvPr>
        <xdr:cNvSpPr txBox="1">
          <a:spLocks noChangeArrowheads="1"/>
        </xdr:cNvSpPr>
      </xdr:nvSpPr>
      <xdr:spPr bwMode="auto">
        <a:xfrm>
          <a:off x="3187700" y="12865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169" name="Text Box 10">
          <a:extLst>
            <a:ext uri="{FF2B5EF4-FFF2-40B4-BE49-F238E27FC236}">
              <a16:creationId xmlns:a16="http://schemas.microsoft.com/office/drawing/2014/main" id="{A12F00A5-080D-074F-B444-2AF6E934DBF9}"/>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101600</xdr:rowOff>
    </xdr:from>
    <xdr:ext cx="0" cy="292100"/>
    <xdr:sp macro="" textlink="">
      <xdr:nvSpPr>
        <xdr:cNvPr id="4170" name="Text Box 6">
          <a:extLst>
            <a:ext uri="{FF2B5EF4-FFF2-40B4-BE49-F238E27FC236}">
              <a16:creationId xmlns:a16="http://schemas.microsoft.com/office/drawing/2014/main" id="{D4128FEA-2F5F-A44D-A08C-8B34A169028E}"/>
            </a:ext>
          </a:extLst>
        </xdr:cNvPr>
        <xdr:cNvSpPr txBox="1">
          <a:spLocks noChangeArrowheads="1"/>
        </xdr:cNvSpPr>
      </xdr:nvSpPr>
      <xdr:spPr bwMode="auto">
        <a:xfrm>
          <a:off x="3187700" y="12865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171" name="Text Box 10">
          <a:extLst>
            <a:ext uri="{FF2B5EF4-FFF2-40B4-BE49-F238E27FC236}">
              <a16:creationId xmlns:a16="http://schemas.microsoft.com/office/drawing/2014/main" id="{43A2A2D7-5BB3-834B-8D59-95DE693067BA}"/>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172" name="Text Box 6">
          <a:extLst>
            <a:ext uri="{FF2B5EF4-FFF2-40B4-BE49-F238E27FC236}">
              <a16:creationId xmlns:a16="http://schemas.microsoft.com/office/drawing/2014/main" id="{BE570833-F374-CB48-9991-9CEA4413DEBE}"/>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173" name="Text Box 10">
          <a:extLst>
            <a:ext uri="{FF2B5EF4-FFF2-40B4-BE49-F238E27FC236}">
              <a16:creationId xmlns:a16="http://schemas.microsoft.com/office/drawing/2014/main" id="{AF377917-8A96-E64C-9D84-C69F30C3CC1C}"/>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101600</xdr:rowOff>
    </xdr:from>
    <xdr:ext cx="0" cy="292100"/>
    <xdr:sp macro="" textlink="">
      <xdr:nvSpPr>
        <xdr:cNvPr id="4174" name="Text Box 6">
          <a:extLst>
            <a:ext uri="{FF2B5EF4-FFF2-40B4-BE49-F238E27FC236}">
              <a16:creationId xmlns:a16="http://schemas.microsoft.com/office/drawing/2014/main" id="{7871CDC5-1592-FF40-8BC9-5CE9314D135D}"/>
            </a:ext>
          </a:extLst>
        </xdr:cNvPr>
        <xdr:cNvSpPr txBox="1">
          <a:spLocks noChangeArrowheads="1"/>
        </xdr:cNvSpPr>
      </xdr:nvSpPr>
      <xdr:spPr bwMode="auto">
        <a:xfrm>
          <a:off x="3187700" y="12865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175" name="Text Box 10">
          <a:extLst>
            <a:ext uri="{FF2B5EF4-FFF2-40B4-BE49-F238E27FC236}">
              <a16:creationId xmlns:a16="http://schemas.microsoft.com/office/drawing/2014/main" id="{45B25C7D-73EB-E043-9278-479309427DE3}"/>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101600</xdr:rowOff>
    </xdr:from>
    <xdr:ext cx="0" cy="266700"/>
    <xdr:sp macro="" textlink="">
      <xdr:nvSpPr>
        <xdr:cNvPr id="4176" name="Text Box 6">
          <a:extLst>
            <a:ext uri="{FF2B5EF4-FFF2-40B4-BE49-F238E27FC236}">
              <a16:creationId xmlns:a16="http://schemas.microsoft.com/office/drawing/2014/main" id="{4061F161-390E-574F-AEF8-9ECC8C1E16A6}"/>
            </a:ext>
          </a:extLst>
        </xdr:cNvPr>
        <xdr:cNvSpPr txBox="1">
          <a:spLocks noChangeArrowheads="1"/>
        </xdr:cNvSpPr>
      </xdr:nvSpPr>
      <xdr:spPr bwMode="auto">
        <a:xfrm>
          <a:off x="3187700" y="12865100"/>
          <a:ext cx="0" cy="2667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66700"/>
    <xdr:sp macro="" textlink="">
      <xdr:nvSpPr>
        <xdr:cNvPr id="4177" name="Text Box 10">
          <a:extLst>
            <a:ext uri="{FF2B5EF4-FFF2-40B4-BE49-F238E27FC236}">
              <a16:creationId xmlns:a16="http://schemas.microsoft.com/office/drawing/2014/main" id="{661C562B-E44F-4F49-8ADA-49E71D15435D}"/>
            </a:ext>
          </a:extLst>
        </xdr:cNvPr>
        <xdr:cNvSpPr txBox="1">
          <a:spLocks noChangeArrowheads="1"/>
        </xdr:cNvSpPr>
      </xdr:nvSpPr>
      <xdr:spPr bwMode="auto">
        <a:xfrm>
          <a:off x="3187700" y="12915900"/>
          <a:ext cx="0" cy="2667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66700"/>
    <xdr:sp macro="" textlink="">
      <xdr:nvSpPr>
        <xdr:cNvPr id="4178" name="Text Box 6">
          <a:extLst>
            <a:ext uri="{FF2B5EF4-FFF2-40B4-BE49-F238E27FC236}">
              <a16:creationId xmlns:a16="http://schemas.microsoft.com/office/drawing/2014/main" id="{1F4408F4-ED21-C946-A65B-BA7471CE944C}"/>
            </a:ext>
          </a:extLst>
        </xdr:cNvPr>
        <xdr:cNvSpPr txBox="1">
          <a:spLocks noChangeArrowheads="1"/>
        </xdr:cNvSpPr>
      </xdr:nvSpPr>
      <xdr:spPr bwMode="auto">
        <a:xfrm>
          <a:off x="3187700" y="12915900"/>
          <a:ext cx="0" cy="2667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66700"/>
    <xdr:sp macro="" textlink="">
      <xdr:nvSpPr>
        <xdr:cNvPr id="4179" name="Text Box 10">
          <a:extLst>
            <a:ext uri="{FF2B5EF4-FFF2-40B4-BE49-F238E27FC236}">
              <a16:creationId xmlns:a16="http://schemas.microsoft.com/office/drawing/2014/main" id="{CD05029C-2F1C-7946-A440-E73865253A58}"/>
            </a:ext>
          </a:extLst>
        </xdr:cNvPr>
        <xdr:cNvSpPr txBox="1">
          <a:spLocks noChangeArrowheads="1"/>
        </xdr:cNvSpPr>
      </xdr:nvSpPr>
      <xdr:spPr bwMode="auto">
        <a:xfrm>
          <a:off x="3187700" y="12915900"/>
          <a:ext cx="0" cy="2667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180" name="Text Box 6">
          <a:extLst>
            <a:ext uri="{FF2B5EF4-FFF2-40B4-BE49-F238E27FC236}">
              <a16:creationId xmlns:a16="http://schemas.microsoft.com/office/drawing/2014/main" id="{3511202C-B668-DE43-BEBD-521B5242E502}"/>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181" name="Text Box 10">
          <a:extLst>
            <a:ext uri="{FF2B5EF4-FFF2-40B4-BE49-F238E27FC236}">
              <a16:creationId xmlns:a16="http://schemas.microsoft.com/office/drawing/2014/main" id="{A299E0D8-A906-C34E-9DD2-1AB987AF1A95}"/>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101600</xdr:rowOff>
    </xdr:from>
    <xdr:ext cx="0" cy="292100"/>
    <xdr:sp macro="" textlink="">
      <xdr:nvSpPr>
        <xdr:cNvPr id="4182" name="Text Box 6">
          <a:extLst>
            <a:ext uri="{FF2B5EF4-FFF2-40B4-BE49-F238E27FC236}">
              <a16:creationId xmlns:a16="http://schemas.microsoft.com/office/drawing/2014/main" id="{335BAF3C-09FD-D74D-9313-7C14CE7B1F3A}"/>
            </a:ext>
          </a:extLst>
        </xdr:cNvPr>
        <xdr:cNvSpPr txBox="1">
          <a:spLocks noChangeArrowheads="1"/>
        </xdr:cNvSpPr>
      </xdr:nvSpPr>
      <xdr:spPr bwMode="auto">
        <a:xfrm>
          <a:off x="3187700" y="12865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183" name="Text Box 10">
          <a:extLst>
            <a:ext uri="{FF2B5EF4-FFF2-40B4-BE49-F238E27FC236}">
              <a16:creationId xmlns:a16="http://schemas.microsoft.com/office/drawing/2014/main" id="{BB86B78B-2150-FC43-BD5B-59D7FD2988A6}"/>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184" name="Text Box 6">
          <a:extLst>
            <a:ext uri="{FF2B5EF4-FFF2-40B4-BE49-F238E27FC236}">
              <a16:creationId xmlns:a16="http://schemas.microsoft.com/office/drawing/2014/main" id="{3F20F80B-2F77-EF4B-9C1D-79EE3927D4AC}"/>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185" name="Text Box 10">
          <a:extLst>
            <a:ext uri="{FF2B5EF4-FFF2-40B4-BE49-F238E27FC236}">
              <a16:creationId xmlns:a16="http://schemas.microsoft.com/office/drawing/2014/main" id="{ADF31B72-F04B-244C-8763-F805A8497426}"/>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101600</xdr:rowOff>
    </xdr:from>
    <xdr:ext cx="0" cy="292100"/>
    <xdr:sp macro="" textlink="">
      <xdr:nvSpPr>
        <xdr:cNvPr id="4186" name="Text Box 6">
          <a:extLst>
            <a:ext uri="{FF2B5EF4-FFF2-40B4-BE49-F238E27FC236}">
              <a16:creationId xmlns:a16="http://schemas.microsoft.com/office/drawing/2014/main" id="{92395890-BA9D-AD45-B48B-9AAABAAB01B3}"/>
            </a:ext>
          </a:extLst>
        </xdr:cNvPr>
        <xdr:cNvSpPr txBox="1">
          <a:spLocks noChangeArrowheads="1"/>
        </xdr:cNvSpPr>
      </xdr:nvSpPr>
      <xdr:spPr bwMode="auto">
        <a:xfrm>
          <a:off x="3187700" y="12865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187" name="Text Box 10">
          <a:extLst>
            <a:ext uri="{FF2B5EF4-FFF2-40B4-BE49-F238E27FC236}">
              <a16:creationId xmlns:a16="http://schemas.microsoft.com/office/drawing/2014/main" id="{85AA7609-A943-6341-9468-E66353B10BF4}"/>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188" name="Text Box 6">
          <a:extLst>
            <a:ext uri="{FF2B5EF4-FFF2-40B4-BE49-F238E27FC236}">
              <a16:creationId xmlns:a16="http://schemas.microsoft.com/office/drawing/2014/main" id="{4A0FAE78-404C-764B-BD89-7DEF53F688BD}"/>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189" name="Text Box 10">
          <a:extLst>
            <a:ext uri="{FF2B5EF4-FFF2-40B4-BE49-F238E27FC236}">
              <a16:creationId xmlns:a16="http://schemas.microsoft.com/office/drawing/2014/main" id="{61E0DC09-E040-1E49-8E75-BEF2322B019F}"/>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101600</xdr:rowOff>
    </xdr:from>
    <xdr:ext cx="0" cy="292100"/>
    <xdr:sp macro="" textlink="">
      <xdr:nvSpPr>
        <xdr:cNvPr id="4190" name="Text Box 6">
          <a:extLst>
            <a:ext uri="{FF2B5EF4-FFF2-40B4-BE49-F238E27FC236}">
              <a16:creationId xmlns:a16="http://schemas.microsoft.com/office/drawing/2014/main" id="{D6F8E1B1-481E-CC4C-9682-9136FDB58C9A}"/>
            </a:ext>
          </a:extLst>
        </xdr:cNvPr>
        <xdr:cNvSpPr txBox="1">
          <a:spLocks noChangeArrowheads="1"/>
        </xdr:cNvSpPr>
      </xdr:nvSpPr>
      <xdr:spPr bwMode="auto">
        <a:xfrm>
          <a:off x="3187700" y="12865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191" name="Text Box 10">
          <a:extLst>
            <a:ext uri="{FF2B5EF4-FFF2-40B4-BE49-F238E27FC236}">
              <a16:creationId xmlns:a16="http://schemas.microsoft.com/office/drawing/2014/main" id="{930017A8-E592-DE45-B6BE-F91A908C750C}"/>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101600</xdr:rowOff>
    </xdr:from>
    <xdr:ext cx="0" cy="292100"/>
    <xdr:sp macro="" textlink="">
      <xdr:nvSpPr>
        <xdr:cNvPr id="4192" name="Text Box 6">
          <a:extLst>
            <a:ext uri="{FF2B5EF4-FFF2-40B4-BE49-F238E27FC236}">
              <a16:creationId xmlns:a16="http://schemas.microsoft.com/office/drawing/2014/main" id="{AA2420F3-08FD-5240-B5CA-745E69A6184C}"/>
            </a:ext>
          </a:extLst>
        </xdr:cNvPr>
        <xdr:cNvSpPr txBox="1">
          <a:spLocks noChangeArrowheads="1"/>
        </xdr:cNvSpPr>
      </xdr:nvSpPr>
      <xdr:spPr bwMode="auto">
        <a:xfrm>
          <a:off x="3187700" y="12865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193" name="Text Box 10">
          <a:extLst>
            <a:ext uri="{FF2B5EF4-FFF2-40B4-BE49-F238E27FC236}">
              <a16:creationId xmlns:a16="http://schemas.microsoft.com/office/drawing/2014/main" id="{25CC0A0A-6220-164F-ABF1-877D107398F4}"/>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194" name="Text Box 6">
          <a:extLst>
            <a:ext uri="{FF2B5EF4-FFF2-40B4-BE49-F238E27FC236}">
              <a16:creationId xmlns:a16="http://schemas.microsoft.com/office/drawing/2014/main" id="{C1986E97-DBE9-9946-B740-C4470736F298}"/>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195" name="Text Box 10">
          <a:extLst>
            <a:ext uri="{FF2B5EF4-FFF2-40B4-BE49-F238E27FC236}">
              <a16:creationId xmlns:a16="http://schemas.microsoft.com/office/drawing/2014/main" id="{BAF3AB16-91AE-084B-8A42-58240082EF1B}"/>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101600</xdr:rowOff>
    </xdr:from>
    <xdr:ext cx="0" cy="292100"/>
    <xdr:sp macro="" textlink="">
      <xdr:nvSpPr>
        <xdr:cNvPr id="4196" name="Text Box 6">
          <a:extLst>
            <a:ext uri="{FF2B5EF4-FFF2-40B4-BE49-F238E27FC236}">
              <a16:creationId xmlns:a16="http://schemas.microsoft.com/office/drawing/2014/main" id="{B2FF5D0E-8131-D246-A2DE-5B7E5D5CB685}"/>
            </a:ext>
          </a:extLst>
        </xdr:cNvPr>
        <xdr:cNvSpPr txBox="1">
          <a:spLocks noChangeArrowheads="1"/>
        </xdr:cNvSpPr>
      </xdr:nvSpPr>
      <xdr:spPr bwMode="auto">
        <a:xfrm>
          <a:off x="3187700" y="12865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197" name="Text Box 10">
          <a:extLst>
            <a:ext uri="{FF2B5EF4-FFF2-40B4-BE49-F238E27FC236}">
              <a16:creationId xmlns:a16="http://schemas.microsoft.com/office/drawing/2014/main" id="{500BADFD-51D0-CE49-A317-EEB6497DD1B7}"/>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198" name="Text Box 6">
          <a:extLst>
            <a:ext uri="{FF2B5EF4-FFF2-40B4-BE49-F238E27FC236}">
              <a16:creationId xmlns:a16="http://schemas.microsoft.com/office/drawing/2014/main" id="{3C59F5A6-95B3-6846-AAC3-0F24DDADEBE4}"/>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199" name="Text Box 10">
          <a:extLst>
            <a:ext uri="{FF2B5EF4-FFF2-40B4-BE49-F238E27FC236}">
              <a16:creationId xmlns:a16="http://schemas.microsoft.com/office/drawing/2014/main" id="{A0FE5318-9D53-D440-8313-F84B82D2B04B}"/>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101600</xdr:rowOff>
    </xdr:from>
    <xdr:ext cx="0" cy="292100"/>
    <xdr:sp macro="" textlink="">
      <xdr:nvSpPr>
        <xdr:cNvPr id="4200" name="Text Box 6">
          <a:extLst>
            <a:ext uri="{FF2B5EF4-FFF2-40B4-BE49-F238E27FC236}">
              <a16:creationId xmlns:a16="http://schemas.microsoft.com/office/drawing/2014/main" id="{A35B9F9A-E942-084B-AFF9-C91FE55E20D1}"/>
            </a:ext>
          </a:extLst>
        </xdr:cNvPr>
        <xdr:cNvSpPr txBox="1">
          <a:spLocks noChangeArrowheads="1"/>
        </xdr:cNvSpPr>
      </xdr:nvSpPr>
      <xdr:spPr bwMode="auto">
        <a:xfrm>
          <a:off x="3187700" y="12865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201" name="Text Box 10">
          <a:extLst>
            <a:ext uri="{FF2B5EF4-FFF2-40B4-BE49-F238E27FC236}">
              <a16:creationId xmlns:a16="http://schemas.microsoft.com/office/drawing/2014/main" id="{BC18964F-BE58-C349-8BBA-1BF7406A57BE}"/>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202" name="Text Box 6">
          <a:extLst>
            <a:ext uri="{FF2B5EF4-FFF2-40B4-BE49-F238E27FC236}">
              <a16:creationId xmlns:a16="http://schemas.microsoft.com/office/drawing/2014/main" id="{9406C9E1-0321-B74B-80A5-E3D264613112}"/>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203" name="Text Box 10">
          <a:extLst>
            <a:ext uri="{FF2B5EF4-FFF2-40B4-BE49-F238E27FC236}">
              <a16:creationId xmlns:a16="http://schemas.microsoft.com/office/drawing/2014/main" id="{000BF8F3-EBD1-244B-97E3-AA7005ED9084}"/>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101600</xdr:rowOff>
    </xdr:from>
    <xdr:ext cx="0" cy="292100"/>
    <xdr:sp macro="" textlink="">
      <xdr:nvSpPr>
        <xdr:cNvPr id="4204" name="Text Box 6">
          <a:extLst>
            <a:ext uri="{FF2B5EF4-FFF2-40B4-BE49-F238E27FC236}">
              <a16:creationId xmlns:a16="http://schemas.microsoft.com/office/drawing/2014/main" id="{E7E88B86-6308-CC45-AEF0-A22E06693CCE}"/>
            </a:ext>
          </a:extLst>
        </xdr:cNvPr>
        <xdr:cNvSpPr txBox="1">
          <a:spLocks noChangeArrowheads="1"/>
        </xdr:cNvSpPr>
      </xdr:nvSpPr>
      <xdr:spPr bwMode="auto">
        <a:xfrm>
          <a:off x="3187700" y="12865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205" name="Text Box 10">
          <a:extLst>
            <a:ext uri="{FF2B5EF4-FFF2-40B4-BE49-F238E27FC236}">
              <a16:creationId xmlns:a16="http://schemas.microsoft.com/office/drawing/2014/main" id="{74BEF37B-8932-254F-97A7-B2807D987D04}"/>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101600</xdr:rowOff>
    </xdr:from>
    <xdr:ext cx="0" cy="292100"/>
    <xdr:sp macro="" textlink="">
      <xdr:nvSpPr>
        <xdr:cNvPr id="4206" name="Text Box 6">
          <a:extLst>
            <a:ext uri="{FF2B5EF4-FFF2-40B4-BE49-F238E27FC236}">
              <a16:creationId xmlns:a16="http://schemas.microsoft.com/office/drawing/2014/main" id="{9DADC181-7078-674C-8E3E-23C56E79C6A3}"/>
            </a:ext>
          </a:extLst>
        </xdr:cNvPr>
        <xdr:cNvSpPr txBox="1">
          <a:spLocks noChangeArrowheads="1"/>
        </xdr:cNvSpPr>
      </xdr:nvSpPr>
      <xdr:spPr bwMode="auto">
        <a:xfrm>
          <a:off x="3187700" y="12865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207" name="Text Box 10">
          <a:extLst>
            <a:ext uri="{FF2B5EF4-FFF2-40B4-BE49-F238E27FC236}">
              <a16:creationId xmlns:a16="http://schemas.microsoft.com/office/drawing/2014/main" id="{70B9A34D-D85A-894F-9435-3DBE91173107}"/>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208" name="Text Box 6">
          <a:extLst>
            <a:ext uri="{FF2B5EF4-FFF2-40B4-BE49-F238E27FC236}">
              <a16:creationId xmlns:a16="http://schemas.microsoft.com/office/drawing/2014/main" id="{6E89E37C-E913-8D46-9524-4EC7CD311871}"/>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209" name="Text Box 10">
          <a:extLst>
            <a:ext uri="{FF2B5EF4-FFF2-40B4-BE49-F238E27FC236}">
              <a16:creationId xmlns:a16="http://schemas.microsoft.com/office/drawing/2014/main" id="{0D812084-4602-4840-9782-056D0BE2E2B5}"/>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101600</xdr:rowOff>
    </xdr:from>
    <xdr:ext cx="0" cy="292100"/>
    <xdr:sp macro="" textlink="">
      <xdr:nvSpPr>
        <xdr:cNvPr id="4210" name="Text Box 6">
          <a:extLst>
            <a:ext uri="{FF2B5EF4-FFF2-40B4-BE49-F238E27FC236}">
              <a16:creationId xmlns:a16="http://schemas.microsoft.com/office/drawing/2014/main" id="{A71B7CA7-8A92-7547-9356-2EDAC5AADF4C}"/>
            </a:ext>
          </a:extLst>
        </xdr:cNvPr>
        <xdr:cNvSpPr txBox="1">
          <a:spLocks noChangeArrowheads="1"/>
        </xdr:cNvSpPr>
      </xdr:nvSpPr>
      <xdr:spPr bwMode="auto">
        <a:xfrm>
          <a:off x="3187700" y="12865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211" name="Text Box 10">
          <a:extLst>
            <a:ext uri="{FF2B5EF4-FFF2-40B4-BE49-F238E27FC236}">
              <a16:creationId xmlns:a16="http://schemas.microsoft.com/office/drawing/2014/main" id="{3672A097-39C8-414C-A628-34EA24079255}"/>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660400</xdr:colOff>
      <xdr:row>31</xdr:row>
      <xdr:rowOff>152400</xdr:rowOff>
    </xdr:from>
    <xdr:ext cx="0" cy="292100"/>
    <xdr:sp macro="" textlink="">
      <xdr:nvSpPr>
        <xdr:cNvPr id="4212" name="Text Box 6">
          <a:extLst>
            <a:ext uri="{FF2B5EF4-FFF2-40B4-BE49-F238E27FC236}">
              <a16:creationId xmlns:a16="http://schemas.microsoft.com/office/drawing/2014/main" id="{B03939C9-136E-2D42-B468-60DA88185D94}"/>
            </a:ext>
          </a:extLst>
        </xdr:cNvPr>
        <xdr:cNvSpPr txBox="1">
          <a:spLocks noChangeArrowheads="1"/>
        </xdr:cNvSpPr>
      </xdr:nvSpPr>
      <xdr:spPr bwMode="auto">
        <a:xfrm>
          <a:off x="32385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213" name="Text Box 10">
          <a:extLst>
            <a:ext uri="{FF2B5EF4-FFF2-40B4-BE49-F238E27FC236}">
              <a16:creationId xmlns:a16="http://schemas.microsoft.com/office/drawing/2014/main" id="{3A07D3D1-C0F3-E843-962E-F14D545F6E4A}"/>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101600</xdr:rowOff>
    </xdr:from>
    <xdr:ext cx="0" cy="292100"/>
    <xdr:sp macro="" textlink="">
      <xdr:nvSpPr>
        <xdr:cNvPr id="4214" name="Text Box 6">
          <a:extLst>
            <a:ext uri="{FF2B5EF4-FFF2-40B4-BE49-F238E27FC236}">
              <a16:creationId xmlns:a16="http://schemas.microsoft.com/office/drawing/2014/main" id="{55112D10-4DF8-6D4A-B7F4-7ED1ECFE5F27}"/>
            </a:ext>
          </a:extLst>
        </xdr:cNvPr>
        <xdr:cNvSpPr txBox="1">
          <a:spLocks noChangeArrowheads="1"/>
        </xdr:cNvSpPr>
      </xdr:nvSpPr>
      <xdr:spPr bwMode="auto">
        <a:xfrm>
          <a:off x="3187700" y="12865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215" name="Text Box 10">
          <a:extLst>
            <a:ext uri="{FF2B5EF4-FFF2-40B4-BE49-F238E27FC236}">
              <a16:creationId xmlns:a16="http://schemas.microsoft.com/office/drawing/2014/main" id="{C1271F53-00B0-A847-ADFC-0A0C6810E1A3}"/>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216" name="Text Box 6">
          <a:extLst>
            <a:ext uri="{FF2B5EF4-FFF2-40B4-BE49-F238E27FC236}">
              <a16:creationId xmlns:a16="http://schemas.microsoft.com/office/drawing/2014/main" id="{03461F07-D313-2F4E-8019-090BCF715687}"/>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217" name="Text Box 10">
          <a:extLst>
            <a:ext uri="{FF2B5EF4-FFF2-40B4-BE49-F238E27FC236}">
              <a16:creationId xmlns:a16="http://schemas.microsoft.com/office/drawing/2014/main" id="{97857EF6-EDDE-5847-BD3D-30F2DEF43A8A}"/>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101600</xdr:rowOff>
    </xdr:from>
    <xdr:ext cx="0" cy="292100"/>
    <xdr:sp macro="" textlink="">
      <xdr:nvSpPr>
        <xdr:cNvPr id="4218" name="Text Box 6">
          <a:extLst>
            <a:ext uri="{FF2B5EF4-FFF2-40B4-BE49-F238E27FC236}">
              <a16:creationId xmlns:a16="http://schemas.microsoft.com/office/drawing/2014/main" id="{58EF0B6E-3C23-7B48-A429-2E517C95C968}"/>
            </a:ext>
          </a:extLst>
        </xdr:cNvPr>
        <xdr:cNvSpPr txBox="1">
          <a:spLocks noChangeArrowheads="1"/>
        </xdr:cNvSpPr>
      </xdr:nvSpPr>
      <xdr:spPr bwMode="auto">
        <a:xfrm>
          <a:off x="3187700" y="12865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219" name="Text Box 10">
          <a:extLst>
            <a:ext uri="{FF2B5EF4-FFF2-40B4-BE49-F238E27FC236}">
              <a16:creationId xmlns:a16="http://schemas.microsoft.com/office/drawing/2014/main" id="{A3FD29E6-7D5D-264E-AF68-BD9D34C233D0}"/>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220" name="Text Box 6">
          <a:extLst>
            <a:ext uri="{FF2B5EF4-FFF2-40B4-BE49-F238E27FC236}">
              <a16:creationId xmlns:a16="http://schemas.microsoft.com/office/drawing/2014/main" id="{CFBE1ADC-6FF9-914E-8A8D-3D380E52AE16}"/>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221" name="Text Box 10">
          <a:extLst>
            <a:ext uri="{FF2B5EF4-FFF2-40B4-BE49-F238E27FC236}">
              <a16:creationId xmlns:a16="http://schemas.microsoft.com/office/drawing/2014/main" id="{96ACF9F0-BEB2-9C4B-9471-6FEBCDE86D82}"/>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101600</xdr:rowOff>
    </xdr:from>
    <xdr:ext cx="0" cy="292100"/>
    <xdr:sp macro="" textlink="">
      <xdr:nvSpPr>
        <xdr:cNvPr id="4222" name="Text Box 6">
          <a:extLst>
            <a:ext uri="{FF2B5EF4-FFF2-40B4-BE49-F238E27FC236}">
              <a16:creationId xmlns:a16="http://schemas.microsoft.com/office/drawing/2014/main" id="{1A0DC789-EAEE-7048-98E3-C8FE099ACD95}"/>
            </a:ext>
          </a:extLst>
        </xdr:cNvPr>
        <xdr:cNvSpPr txBox="1">
          <a:spLocks noChangeArrowheads="1"/>
        </xdr:cNvSpPr>
      </xdr:nvSpPr>
      <xdr:spPr bwMode="auto">
        <a:xfrm>
          <a:off x="3187700" y="12865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223" name="Text Box 10">
          <a:extLst>
            <a:ext uri="{FF2B5EF4-FFF2-40B4-BE49-F238E27FC236}">
              <a16:creationId xmlns:a16="http://schemas.microsoft.com/office/drawing/2014/main" id="{160A7A26-DE53-BF49-963A-F31C3A0A1D1B}"/>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101600</xdr:rowOff>
    </xdr:from>
    <xdr:ext cx="0" cy="292100"/>
    <xdr:sp macro="" textlink="">
      <xdr:nvSpPr>
        <xdr:cNvPr id="4224" name="Text Box 6">
          <a:extLst>
            <a:ext uri="{FF2B5EF4-FFF2-40B4-BE49-F238E27FC236}">
              <a16:creationId xmlns:a16="http://schemas.microsoft.com/office/drawing/2014/main" id="{97EBA8EC-9A9A-0E42-800B-BAF864682E22}"/>
            </a:ext>
          </a:extLst>
        </xdr:cNvPr>
        <xdr:cNvSpPr txBox="1">
          <a:spLocks noChangeArrowheads="1"/>
        </xdr:cNvSpPr>
      </xdr:nvSpPr>
      <xdr:spPr bwMode="auto">
        <a:xfrm>
          <a:off x="3187700" y="12865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225" name="Text Box 10">
          <a:extLst>
            <a:ext uri="{FF2B5EF4-FFF2-40B4-BE49-F238E27FC236}">
              <a16:creationId xmlns:a16="http://schemas.microsoft.com/office/drawing/2014/main" id="{E582B112-18F2-F340-92DA-7AFDD8B7860F}"/>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226" name="Text Box 6">
          <a:extLst>
            <a:ext uri="{FF2B5EF4-FFF2-40B4-BE49-F238E27FC236}">
              <a16:creationId xmlns:a16="http://schemas.microsoft.com/office/drawing/2014/main" id="{8D0B6BDC-8F30-2C49-8D0A-B41C5E3F8D62}"/>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227" name="Text Box 10">
          <a:extLst>
            <a:ext uri="{FF2B5EF4-FFF2-40B4-BE49-F238E27FC236}">
              <a16:creationId xmlns:a16="http://schemas.microsoft.com/office/drawing/2014/main" id="{2865E231-F1BD-9C44-8298-A2E137EAF3FE}"/>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101600</xdr:rowOff>
    </xdr:from>
    <xdr:ext cx="0" cy="292100"/>
    <xdr:sp macro="" textlink="">
      <xdr:nvSpPr>
        <xdr:cNvPr id="4228" name="Text Box 6">
          <a:extLst>
            <a:ext uri="{FF2B5EF4-FFF2-40B4-BE49-F238E27FC236}">
              <a16:creationId xmlns:a16="http://schemas.microsoft.com/office/drawing/2014/main" id="{531192C1-C665-E649-BDB3-CA80DD167700}"/>
            </a:ext>
          </a:extLst>
        </xdr:cNvPr>
        <xdr:cNvSpPr txBox="1">
          <a:spLocks noChangeArrowheads="1"/>
        </xdr:cNvSpPr>
      </xdr:nvSpPr>
      <xdr:spPr bwMode="auto">
        <a:xfrm>
          <a:off x="3187700" y="12865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229" name="Text Box 10">
          <a:extLst>
            <a:ext uri="{FF2B5EF4-FFF2-40B4-BE49-F238E27FC236}">
              <a16:creationId xmlns:a16="http://schemas.microsoft.com/office/drawing/2014/main" id="{8244F72B-8442-CE45-8DC4-565804FF7B5C}"/>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230" name="Text Box 6">
          <a:extLst>
            <a:ext uri="{FF2B5EF4-FFF2-40B4-BE49-F238E27FC236}">
              <a16:creationId xmlns:a16="http://schemas.microsoft.com/office/drawing/2014/main" id="{73B161B6-E924-9A47-AEA3-A45BBC9508C5}"/>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231" name="Text Box 10">
          <a:extLst>
            <a:ext uri="{FF2B5EF4-FFF2-40B4-BE49-F238E27FC236}">
              <a16:creationId xmlns:a16="http://schemas.microsoft.com/office/drawing/2014/main" id="{94628F58-1453-2642-B63C-CC572DFA71F6}"/>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101600</xdr:rowOff>
    </xdr:from>
    <xdr:ext cx="0" cy="292100"/>
    <xdr:sp macro="" textlink="">
      <xdr:nvSpPr>
        <xdr:cNvPr id="4232" name="Text Box 6">
          <a:extLst>
            <a:ext uri="{FF2B5EF4-FFF2-40B4-BE49-F238E27FC236}">
              <a16:creationId xmlns:a16="http://schemas.microsoft.com/office/drawing/2014/main" id="{090401FD-B737-A14F-A862-FDD0F1E3CDE9}"/>
            </a:ext>
          </a:extLst>
        </xdr:cNvPr>
        <xdr:cNvSpPr txBox="1">
          <a:spLocks noChangeArrowheads="1"/>
        </xdr:cNvSpPr>
      </xdr:nvSpPr>
      <xdr:spPr bwMode="auto">
        <a:xfrm>
          <a:off x="3187700" y="12865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233" name="Text Box 10">
          <a:extLst>
            <a:ext uri="{FF2B5EF4-FFF2-40B4-BE49-F238E27FC236}">
              <a16:creationId xmlns:a16="http://schemas.microsoft.com/office/drawing/2014/main" id="{E8E345C0-6D87-8D48-AD22-CC074E8F8715}"/>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234" name="Text Box 6">
          <a:extLst>
            <a:ext uri="{FF2B5EF4-FFF2-40B4-BE49-F238E27FC236}">
              <a16:creationId xmlns:a16="http://schemas.microsoft.com/office/drawing/2014/main" id="{F0C1BFC6-3DC4-FC4D-B5C5-A27DAA005468}"/>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235" name="Text Box 10">
          <a:extLst>
            <a:ext uri="{FF2B5EF4-FFF2-40B4-BE49-F238E27FC236}">
              <a16:creationId xmlns:a16="http://schemas.microsoft.com/office/drawing/2014/main" id="{A645B845-7A06-CC48-AC49-26BF286ECB85}"/>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101600</xdr:rowOff>
    </xdr:from>
    <xdr:ext cx="0" cy="292100"/>
    <xdr:sp macro="" textlink="">
      <xdr:nvSpPr>
        <xdr:cNvPr id="4236" name="Text Box 6">
          <a:extLst>
            <a:ext uri="{FF2B5EF4-FFF2-40B4-BE49-F238E27FC236}">
              <a16:creationId xmlns:a16="http://schemas.microsoft.com/office/drawing/2014/main" id="{1498B372-2C8B-D147-A27F-CC395EEDCB14}"/>
            </a:ext>
          </a:extLst>
        </xdr:cNvPr>
        <xdr:cNvSpPr txBox="1">
          <a:spLocks noChangeArrowheads="1"/>
        </xdr:cNvSpPr>
      </xdr:nvSpPr>
      <xdr:spPr bwMode="auto">
        <a:xfrm>
          <a:off x="3187700" y="12865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237" name="Text Box 10">
          <a:extLst>
            <a:ext uri="{FF2B5EF4-FFF2-40B4-BE49-F238E27FC236}">
              <a16:creationId xmlns:a16="http://schemas.microsoft.com/office/drawing/2014/main" id="{570684F8-B7CB-594E-8E8C-1CFEA5733D32}"/>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101600</xdr:rowOff>
    </xdr:from>
    <xdr:ext cx="0" cy="292100"/>
    <xdr:sp macro="" textlink="">
      <xdr:nvSpPr>
        <xdr:cNvPr id="4238" name="Text Box 6">
          <a:extLst>
            <a:ext uri="{FF2B5EF4-FFF2-40B4-BE49-F238E27FC236}">
              <a16:creationId xmlns:a16="http://schemas.microsoft.com/office/drawing/2014/main" id="{8DF1C78E-2523-1845-AE9F-7CE92191DBB5}"/>
            </a:ext>
          </a:extLst>
        </xdr:cNvPr>
        <xdr:cNvSpPr txBox="1">
          <a:spLocks noChangeArrowheads="1"/>
        </xdr:cNvSpPr>
      </xdr:nvSpPr>
      <xdr:spPr bwMode="auto">
        <a:xfrm>
          <a:off x="3187700" y="12865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239" name="Text Box 10">
          <a:extLst>
            <a:ext uri="{FF2B5EF4-FFF2-40B4-BE49-F238E27FC236}">
              <a16:creationId xmlns:a16="http://schemas.microsoft.com/office/drawing/2014/main" id="{BD0C04DC-E9AE-8744-9123-E9611335833A}"/>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240" name="Text Box 6">
          <a:extLst>
            <a:ext uri="{FF2B5EF4-FFF2-40B4-BE49-F238E27FC236}">
              <a16:creationId xmlns:a16="http://schemas.microsoft.com/office/drawing/2014/main" id="{B0327D67-55C4-DC4C-8F13-CCDE5856553B}"/>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241" name="Text Box 10">
          <a:extLst>
            <a:ext uri="{FF2B5EF4-FFF2-40B4-BE49-F238E27FC236}">
              <a16:creationId xmlns:a16="http://schemas.microsoft.com/office/drawing/2014/main" id="{7D95DF72-E2DC-9E4C-9314-F5AD22AC5318}"/>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101600</xdr:rowOff>
    </xdr:from>
    <xdr:ext cx="0" cy="292100"/>
    <xdr:sp macro="" textlink="">
      <xdr:nvSpPr>
        <xdr:cNvPr id="4242" name="Text Box 6">
          <a:extLst>
            <a:ext uri="{FF2B5EF4-FFF2-40B4-BE49-F238E27FC236}">
              <a16:creationId xmlns:a16="http://schemas.microsoft.com/office/drawing/2014/main" id="{662C47B3-B52D-1045-AE4F-1DD55FE1B15D}"/>
            </a:ext>
          </a:extLst>
        </xdr:cNvPr>
        <xdr:cNvSpPr txBox="1">
          <a:spLocks noChangeArrowheads="1"/>
        </xdr:cNvSpPr>
      </xdr:nvSpPr>
      <xdr:spPr bwMode="auto">
        <a:xfrm>
          <a:off x="3187700" y="128651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31</xdr:row>
      <xdr:rowOff>152400</xdr:rowOff>
    </xdr:from>
    <xdr:ext cx="0" cy="292100"/>
    <xdr:sp macro="" textlink="">
      <xdr:nvSpPr>
        <xdr:cNvPr id="4243" name="Text Box 10">
          <a:extLst>
            <a:ext uri="{FF2B5EF4-FFF2-40B4-BE49-F238E27FC236}">
              <a16:creationId xmlns:a16="http://schemas.microsoft.com/office/drawing/2014/main" id="{D3F53576-DCB0-0947-8C75-A8224AF32B99}"/>
            </a:ext>
          </a:extLst>
        </xdr:cNvPr>
        <xdr:cNvSpPr txBox="1">
          <a:spLocks noChangeArrowheads="1"/>
        </xdr:cNvSpPr>
      </xdr:nvSpPr>
      <xdr:spPr bwMode="auto">
        <a:xfrm>
          <a:off x="3187700" y="129159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58</xdr:row>
      <xdr:rowOff>152400</xdr:rowOff>
    </xdr:from>
    <xdr:ext cx="0" cy="406400"/>
    <xdr:sp macro="" textlink="">
      <xdr:nvSpPr>
        <xdr:cNvPr id="4244" name="Text Box 6">
          <a:extLst>
            <a:ext uri="{FF2B5EF4-FFF2-40B4-BE49-F238E27FC236}">
              <a16:creationId xmlns:a16="http://schemas.microsoft.com/office/drawing/2014/main" id="{F63E94AF-AF55-FF48-814C-18F71A288896}"/>
            </a:ext>
          </a:extLst>
        </xdr:cNvPr>
        <xdr:cNvSpPr txBox="1">
          <a:spLocks noChangeArrowheads="1"/>
        </xdr:cNvSpPr>
      </xdr:nvSpPr>
      <xdr:spPr bwMode="auto">
        <a:xfrm>
          <a:off x="3187700" y="17056100"/>
          <a:ext cx="0" cy="406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58</xdr:row>
      <xdr:rowOff>152400</xdr:rowOff>
    </xdr:from>
    <xdr:ext cx="0" cy="406400"/>
    <xdr:sp macro="" textlink="">
      <xdr:nvSpPr>
        <xdr:cNvPr id="4245" name="Text Box 10">
          <a:extLst>
            <a:ext uri="{FF2B5EF4-FFF2-40B4-BE49-F238E27FC236}">
              <a16:creationId xmlns:a16="http://schemas.microsoft.com/office/drawing/2014/main" id="{3DF91470-08ED-BB48-997E-1B968133D29F}"/>
            </a:ext>
          </a:extLst>
        </xdr:cNvPr>
        <xdr:cNvSpPr txBox="1">
          <a:spLocks noChangeArrowheads="1"/>
        </xdr:cNvSpPr>
      </xdr:nvSpPr>
      <xdr:spPr bwMode="auto">
        <a:xfrm>
          <a:off x="3187700" y="17056100"/>
          <a:ext cx="0" cy="406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647700</xdr:colOff>
      <xdr:row>58</xdr:row>
      <xdr:rowOff>139700</xdr:rowOff>
    </xdr:from>
    <xdr:ext cx="0" cy="406400"/>
    <xdr:sp macro="" textlink="">
      <xdr:nvSpPr>
        <xdr:cNvPr id="4246" name="Text Box 6">
          <a:extLst>
            <a:ext uri="{FF2B5EF4-FFF2-40B4-BE49-F238E27FC236}">
              <a16:creationId xmlns:a16="http://schemas.microsoft.com/office/drawing/2014/main" id="{47D17D61-0F98-2242-A106-6FF61612FDE1}"/>
            </a:ext>
          </a:extLst>
        </xdr:cNvPr>
        <xdr:cNvSpPr txBox="1">
          <a:spLocks noChangeArrowheads="1"/>
        </xdr:cNvSpPr>
      </xdr:nvSpPr>
      <xdr:spPr bwMode="auto">
        <a:xfrm>
          <a:off x="3225800" y="17043400"/>
          <a:ext cx="0" cy="406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58</xdr:row>
      <xdr:rowOff>152400</xdr:rowOff>
    </xdr:from>
    <xdr:ext cx="0" cy="406400"/>
    <xdr:sp macro="" textlink="">
      <xdr:nvSpPr>
        <xdr:cNvPr id="4247" name="Text Box 10">
          <a:extLst>
            <a:ext uri="{FF2B5EF4-FFF2-40B4-BE49-F238E27FC236}">
              <a16:creationId xmlns:a16="http://schemas.microsoft.com/office/drawing/2014/main" id="{6754DEB3-8B9C-A34C-84E3-3F89AD93B230}"/>
            </a:ext>
          </a:extLst>
        </xdr:cNvPr>
        <xdr:cNvSpPr txBox="1">
          <a:spLocks noChangeArrowheads="1"/>
        </xdr:cNvSpPr>
      </xdr:nvSpPr>
      <xdr:spPr bwMode="auto">
        <a:xfrm>
          <a:off x="3187700" y="17056100"/>
          <a:ext cx="0" cy="406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58</xdr:row>
      <xdr:rowOff>101600</xdr:rowOff>
    </xdr:from>
    <xdr:ext cx="0" cy="406400"/>
    <xdr:sp macro="" textlink="">
      <xdr:nvSpPr>
        <xdr:cNvPr id="4248" name="Text Box 6">
          <a:extLst>
            <a:ext uri="{FF2B5EF4-FFF2-40B4-BE49-F238E27FC236}">
              <a16:creationId xmlns:a16="http://schemas.microsoft.com/office/drawing/2014/main" id="{0CE2A01C-F847-1F42-81C5-2652C1321080}"/>
            </a:ext>
          </a:extLst>
        </xdr:cNvPr>
        <xdr:cNvSpPr txBox="1">
          <a:spLocks noChangeArrowheads="1"/>
        </xdr:cNvSpPr>
      </xdr:nvSpPr>
      <xdr:spPr bwMode="auto">
        <a:xfrm>
          <a:off x="3187700" y="17005300"/>
          <a:ext cx="0" cy="406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58</xdr:row>
      <xdr:rowOff>152400</xdr:rowOff>
    </xdr:from>
    <xdr:ext cx="0" cy="406400"/>
    <xdr:sp macro="" textlink="">
      <xdr:nvSpPr>
        <xdr:cNvPr id="4249" name="Text Box 10">
          <a:extLst>
            <a:ext uri="{FF2B5EF4-FFF2-40B4-BE49-F238E27FC236}">
              <a16:creationId xmlns:a16="http://schemas.microsoft.com/office/drawing/2014/main" id="{BDAEDF86-CC50-F646-8DC7-AFFC09459EAD}"/>
            </a:ext>
          </a:extLst>
        </xdr:cNvPr>
        <xdr:cNvSpPr txBox="1">
          <a:spLocks noChangeArrowheads="1"/>
        </xdr:cNvSpPr>
      </xdr:nvSpPr>
      <xdr:spPr bwMode="auto">
        <a:xfrm>
          <a:off x="3187700" y="17056100"/>
          <a:ext cx="0" cy="406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58</xdr:row>
      <xdr:rowOff>101600</xdr:rowOff>
    </xdr:from>
    <xdr:ext cx="0" cy="406400"/>
    <xdr:sp macro="" textlink="">
      <xdr:nvSpPr>
        <xdr:cNvPr id="4250" name="Text Box 6">
          <a:extLst>
            <a:ext uri="{FF2B5EF4-FFF2-40B4-BE49-F238E27FC236}">
              <a16:creationId xmlns:a16="http://schemas.microsoft.com/office/drawing/2014/main" id="{3F35E09C-7144-4143-8576-E3F7F87FEF49}"/>
            </a:ext>
          </a:extLst>
        </xdr:cNvPr>
        <xdr:cNvSpPr txBox="1">
          <a:spLocks noChangeArrowheads="1"/>
        </xdr:cNvSpPr>
      </xdr:nvSpPr>
      <xdr:spPr bwMode="auto">
        <a:xfrm>
          <a:off x="3187700" y="17005300"/>
          <a:ext cx="0" cy="406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58</xdr:row>
      <xdr:rowOff>152400</xdr:rowOff>
    </xdr:from>
    <xdr:ext cx="0" cy="406400"/>
    <xdr:sp macro="" textlink="">
      <xdr:nvSpPr>
        <xdr:cNvPr id="4251" name="Text Box 10">
          <a:extLst>
            <a:ext uri="{FF2B5EF4-FFF2-40B4-BE49-F238E27FC236}">
              <a16:creationId xmlns:a16="http://schemas.microsoft.com/office/drawing/2014/main" id="{40A2D986-C0A9-9041-A889-D8798318A3AD}"/>
            </a:ext>
          </a:extLst>
        </xdr:cNvPr>
        <xdr:cNvSpPr txBox="1">
          <a:spLocks noChangeArrowheads="1"/>
        </xdr:cNvSpPr>
      </xdr:nvSpPr>
      <xdr:spPr bwMode="auto">
        <a:xfrm>
          <a:off x="3187700" y="17056100"/>
          <a:ext cx="0" cy="406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58</xdr:row>
      <xdr:rowOff>152400</xdr:rowOff>
    </xdr:from>
    <xdr:ext cx="0" cy="406400"/>
    <xdr:sp macro="" textlink="">
      <xdr:nvSpPr>
        <xdr:cNvPr id="4252" name="Text Box 6">
          <a:extLst>
            <a:ext uri="{FF2B5EF4-FFF2-40B4-BE49-F238E27FC236}">
              <a16:creationId xmlns:a16="http://schemas.microsoft.com/office/drawing/2014/main" id="{A86E0016-6FD7-5C40-BC3B-2299B3E4AE82}"/>
            </a:ext>
          </a:extLst>
        </xdr:cNvPr>
        <xdr:cNvSpPr txBox="1">
          <a:spLocks noChangeArrowheads="1"/>
        </xdr:cNvSpPr>
      </xdr:nvSpPr>
      <xdr:spPr bwMode="auto">
        <a:xfrm>
          <a:off x="3187700" y="17056100"/>
          <a:ext cx="0" cy="406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58</xdr:row>
      <xdr:rowOff>152400</xdr:rowOff>
    </xdr:from>
    <xdr:ext cx="0" cy="406400"/>
    <xdr:sp macro="" textlink="">
      <xdr:nvSpPr>
        <xdr:cNvPr id="4253" name="Text Box 10">
          <a:extLst>
            <a:ext uri="{FF2B5EF4-FFF2-40B4-BE49-F238E27FC236}">
              <a16:creationId xmlns:a16="http://schemas.microsoft.com/office/drawing/2014/main" id="{820EF418-F1F7-464B-A1DC-6CF4E8E3D2F0}"/>
            </a:ext>
          </a:extLst>
        </xdr:cNvPr>
        <xdr:cNvSpPr txBox="1">
          <a:spLocks noChangeArrowheads="1"/>
        </xdr:cNvSpPr>
      </xdr:nvSpPr>
      <xdr:spPr bwMode="auto">
        <a:xfrm>
          <a:off x="3187700" y="17056100"/>
          <a:ext cx="0" cy="406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58</xdr:row>
      <xdr:rowOff>101600</xdr:rowOff>
    </xdr:from>
    <xdr:ext cx="0" cy="406400"/>
    <xdr:sp macro="" textlink="">
      <xdr:nvSpPr>
        <xdr:cNvPr id="4254" name="Text Box 6">
          <a:extLst>
            <a:ext uri="{FF2B5EF4-FFF2-40B4-BE49-F238E27FC236}">
              <a16:creationId xmlns:a16="http://schemas.microsoft.com/office/drawing/2014/main" id="{BF0D6EA4-181A-4E49-8557-8B9E16877559}"/>
            </a:ext>
          </a:extLst>
        </xdr:cNvPr>
        <xdr:cNvSpPr txBox="1">
          <a:spLocks noChangeArrowheads="1"/>
        </xdr:cNvSpPr>
      </xdr:nvSpPr>
      <xdr:spPr bwMode="auto">
        <a:xfrm>
          <a:off x="3187700" y="17005300"/>
          <a:ext cx="0" cy="406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58</xdr:row>
      <xdr:rowOff>152400</xdr:rowOff>
    </xdr:from>
    <xdr:ext cx="0" cy="406400"/>
    <xdr:sp macro="" textlink="">
      <xdr:nvSpPr>
        <xdr:cNvPr id="4255" name="Text Box 10">
          <a:extLst>
            <a:ext uri="{FF2B5EF4-FFF2-40B4-BE49-F238E27FC236}">
              <a16:creationId xmlns:a16="http://schemas.microsoft.com/office/drawing/2014/main" id="{6F3C82CC-4ABA-6845-80D8-D1F980D85902}"/>
            </a:ext>
          </a:extLst>
        </xdr:cNvPr>
        <xdr:cNvSpPr txBox="1">
          <a:spLocks noChangeArrowheads="1"/>
        </xdr:cNvSpPr>
      </xdr:nvSpPr>
      <xdr:spPr bwMode="auto">
        <a:xfrm>
          <a:off x="3187700" y="17056100"/>
          <a:ext cx="0" cy="406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647700</xdr:colOff>
      <xdr:row>58</xdr:row>
      <xdr:rowOff>139700</xdr:rowOff>
    </xdr:from>
    <xdr:ext cx="0" cy="406400"/>
    <xdr:sp macro="" textlink="">
      <xdr:nvSpPr>
        <xdr:cNvPr id="4256" name="Text Box 6">
          <a:extLst>
            <a:ext uri="{FF2B5EF4-FFF2-40B4-BE49-F238E27FC236}">
              <a16:creationId xmlns:a16="http://schemas.microsoft.com/office/drawing/2014/main" id="{FF9249CF-7C40-3E43-AADA-E7E6AA976DB6}"/>
            </a:ext>
          </a:extLst>
        </xdr:cNvPr>
        <xdr:cNvSpPr txBox="1">
          <a:spLocks noChangeArrowheads="1"/>
        </xdr:cNvSpPr>
      </xdr:nvSpPr>
      <xdr:spPr bwMode="auto">
        <a:xfrm>
          <a:off x="3225800" y="17043400"/>
          <a:ext cx="0" cy="406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58</xdr:row>
      <xdr:rowOff>152400</xdr:rowOff>
    </xdr:from>
    <xdr:ext cx="0" cy="406400"/>
    <xdr:sp macro="" textlink="">
      <xdr:nvSpPr>
        <xdr:cNvPr id="4257" name="Text Box 10">
          <a:extLst>
            <a:ext uri="{FF2B5EF4-FFF2-40B4-BE49-F238E27FC236}">
              <a16:creationId xmlns:a16="http://schemas.microsoft.com/office/drawing/2014/main" id="{2BC39D09-4BA7-364F-9ACC-37AC10549607}"/>
            </a:ext>
          </a:extLst>
        </xdr:cNvPr>
        <xdr:cNvSpPr txBox="1">
          <a:spLocks noChangeArrowheads="1"/>
        </xdr:cNvSpPr>
      </xdr:nvSpPr>
      <xdr:spPr bwMode="auto">
        <a:xfrm>
          <a:off x="3187700" y="17056100"/>
          <a:ext cx="0" cy="406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58</xdr:row>
      <xdr:rowOff>101600</xdr:rowOff>
    </xdr:from>
    <xdr:ext cx="0" cy="406400"/>
    <xdr:sp macro="" textlink="">
      <xdr:nvSpPr>
        <xdr:cNvPr id="4258" name="Text Box 6">
          <a:extLst>
            <a:ext uri="{FF2B5EF4-FFF2-40B4-BE49-F238E27FC236}">
              <a16:creationId xmlns:a16="http://schemas.microsoft.com/office/drawing/2014/main" id="{39077B3E-3970-3746-8394-17700D28AF68}"/>
            </a:ext>
          </a:extLst>
        </xdr:cNvPr>
        <xdr:cNvSpPr txBox="1">
          <a:spLocks noChangeArrowheads="1"/>
        </xdr:cNvSpPr>
      </xdr:nvSpPr>
      <xdr:spPr bwMode="auto">
        <a:xfrm>
          <a:off x="3187700" y="17005300"/>
          <a:ext cx="0" cy="406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58</xdr:row>
      <xdr:rowOff>152400</xdr:rowOff>
    </xdr:from>
    <xdr:ext cx="0" cy="406400"/>
    <xdr:sp macro="" textlink="">
      <xdr:nvSpPr>
        <xdr:cNvPr id="4259" name="Text Box 10">
          <a:extLst>
            <a:ext uri="{FF2B5EF4-FFF2-40B4-BE49-F238E27FC236}">
              <a16:creationId xmlns:a16="http://schemas.microsoft.com/office/drawing/2014/main" id="{3C7444F6-0BB4-184F-9022-8BB05F348FB3}"/>
            </a:ext>
          </a:extLst>
        </xdr:cNvPr>
        <xdr:cNvSpPr txBox="1">
          <a:spLocks noChangeArrowheads="1"/>
        </xdr:cNvSpPr>
      </xdr:nvSpPr>
      <xdr:spPr bwMode="auto">
        <a:xfrm>
          <a:off x="3187700" y="17056100"/>
          <a:ext cx="0" cy="406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58</xdr:row>
      <xdr:rowOff>101600</xdr:rowOff>
    </xdr:from>
    <xdr:ext cx="0" cy="406400"/>
    <xdr:sp macro="" textlink="">
      <xdr:nvSpPr>
        <xdr:cNvPr id="4260" name="Text Box 6">
          <a:extLst>
            <a:ext uri="{FF2B5EF4-FFF2-40B4-BE49-F238E27FC236}">
              <a16:creationId xmlns:a16="http://schemas.microsoft.com/office/drawing/2014/main" id="{E34E1555-612C-6A45-8C97-C24E478F7750}"/>
            </a:ext>
          </a:extLst>
        </xdr:cNvPr>
        <xdr:cNvSpPr txBox="1">
          <a:spLocks noChangeArrowheads="1"/>
        </xdr:cNvSpPr>
      </xdr:nvSpPr>
      <xdr:spPr bwMode="auto">
        <a:xfrm>
          <a:off x="3187700" y="17005300"/>
          <a:ext cx="0" cy="406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58</xdr:row>
      <xdr:rowOff>152400</xdr:rowOff>
    </xdr:from>
    <xdr:ext cx="0" cy="406400"/>
    <xdr:sp macro="" textlink="">
      <xdr:nvSpPr>
        <xdr:cNvPr id="4261" name="Text Box 10">
          <a:extLst>
            <a:ext uri="{FF2B5EF4-FFF2-40B4-BE49-F238E27FC236}">
              <a16:creationId xmlns:a16="http://schemas.microsoft.com/office/drawing/2014/main" id="{6835B1EC-BA50-A04F-AB2C-D4FD52313B59}"/>
            </a:ext>
          </a:extLst>
        </xdr:cNvPr>
        <xdr:cNvSpPr txBox="1">
          <a:spLocks noChangeArrowheads="1"/>
        </xdr:cNvSpPr>
      </xdr:nvSpPr>
      <xdr:spPr bwMode="auto">
        <a:xfrm>
          <a:off x="3187700" y="17056100"/>
          <a:ext cx="0" cy="406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58</xdr:row>
      <xdr:rowOff>152400</xdr:rowOff>
    </xdr:from>
    <xdr:ext cx="0" cy="406400"/>
    <xdr:sp macro="" textlink="">
      <xdr:nvSpPr>
        <xdr:cNvPr id="4262" name="Text Box 6">
          <a:extLst>
            <a:ext uri="{FF2B5EF4-FFF2-40B4-BE49-F238E27FC236}">
              <a16:creationId xmlns:a16="http://schemas.microsoft.com/office/drawing/2014/main" id="{D48D2A6B-EE79-0549-961C-93399084A30B}"/>
            </a:ext>
          </a:extLst>
        </xdr:cNvPr>
        <xdr:cNvSpPr txBox="1">
          <a:spLocks noChangeArrowheads="1"/>
        </xdr:cNvSpPr>
      </xdr:nvSpPr>
      <xdr:spPr bwMode="auto">
        <a:xfrm>
          <a:off x="3187700" y="17056100"/>
          <a:ext cx="0" cy="406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58</xdr:row>
      <xdr:rowOff>152400</xdr:rowOff>
    </xdr:from>
    <xdr:ext cx="0" cy="406400"/>
    <xdr:sp macro="" textlink="">
      <xdr:nvSpPr>
        <xdr:cNvPr id="4263" name="Text Box 10">
          <a:extLst>
            <a:ext uri="{FF2B5EF4-FFF2-40B4-BE49-F238E27FC236}">
              <a16:creationId xmlns:a16="http://schemas.microsoft.com/office/drawing/2014/main" id="{964A94D3-CC54-D74A-996D-A0C4D3AAAFEC}"/>
            </a:ext>
          </a:extLst>
        </xdr:cNvPr>
        <xdr:cNvSpPr txBox="1">
          <a:spLocks noChangeArrowheads="1"/>
        </xdr:cNvSpPr>
      </xdr:nvSpPr>
      <xdr:spPr bwMode="auto">
        <a:xfrm>
          <a:off x="3187700" y="17056100"/>
          <a:ext cx="0" cy="406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58</xdr:row>
      <xdr:rowOff>101600</xdr:rowOff>
    </xdr:from>
    <xdr:ext cx="0" cy="406400"/>
    <xdr:sp macro="" textlink="">
      <xdr:nvSpPr>
        <xdr:cNvPr id="4264" name="Text Box 6">
          <a:extLst>
            <a:ext uri="{FF2B5EF4-FFF2-40B4-BE49-F238E27FC236}">
              <a16:creationId xmlns:a16="http://schemas.microsoft.com/office/drawing/2014/main" id="{09A14972-7D41-274B-AFEB-2E861FADBBD5}"/>
            </a:ext>
          </a:extLst>
        </xdr:cNvPr>
        <xdr:cNvSpPr txBox="1">
          <a:spLocks noChangeArrowheads="1"/>
        </xdr:cNvSpPr>
      </xdr:nvSpPr>
      <xdr:spPr bwMode="auto">
        <a:xfrm>
          <a:off x="3187700" y="17005300"/>
          <a:ext cx="0" cy="406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58</xdr:row>
      <xdr:rowOff>152400</xdr:rowOff>
    </xdr:from>
    <xdr:ext cx="0" cy="406400"/>
    <xdr:sp macro="" textlink="">
      <xdr:nvSpPr>
        <xdr:cNvPr id="4265" name="Text Box 10">
          <a:extLst>
            <a:ext uri="{FF2B5EF4-FFF2-40B4-BE49-F238E27FC236}">
              <a16:creationId xmlns:a16="http://schemas.microsoft.com/office/drawing/2014/main" id="{394CA5DC-992B-EA42-A6BF-EFA280109AB2}"/>
            </a:ext>
          </a:extLst>
        </xdr:cNvPr>
        <xdr:cNvSpPr txBox="1">
          <a:spLocks noChangeArrowheads="1"/>
        </xdr:cNvSpPr>
      </xdr:nvSpPr>
      <xdr:spPr bwMode="auto">
        <a:xfrm>
          <a:off x="3187700" y="17056100"/>
          <a:ext cx="0" cy="406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51</xdr:row>
      <xdr:rowOff>152400</xdr:rowOff>
    </xdr:from>
    <xdr:ext cx="0" cy="254000"/>
    <xdr:sp macro="" textlink="">
      <xdr:nvSpPr>
        <xdr:cNvPr id="4266" name="Text Box 6">
          <a:extLst>
            <a:ext uri="{FF2B5EF4-FFF2-40B4-BE49-F238E27FC236}">
              <a16:creationId xmlns:a16="http://schemas.microsoft.com/office/drawing/2014/main" id="{CE8571DF-A32E-6F4A-968F-9F2ACC7D088C}"/>
            </a:ext>
          </a:extLst>
        </xdr:cNvPr>
        <xdr:cNvSpPr txBox="1">
          <a:spLocks noChangeArrowheads="1"/>
        </xdr:cNvSpPr>
      </xdr:nvSpPr>
      <xdr:spPr bwMode="auto">
        <a:xfrm>
          <a:off x="3187700" y="15303500"/>
          <a:ext cx="0" cy="254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51</xdr:row>
      <xdr:rowOff>152400</xdr:rowOff>
    </xdr:from>
    <xdr:ext cx="0" cy="254000"/>
    <xdr:sp macro="" textlink="">
      <xdr:nvSpPr>
        <xdr:cNvPr id="4267" name="Text Box 10">
          <a:extLst>
            <a:ext uri="{FF2B5EF4-FFF2-40B4-BE49-F238E27FC236}">
              <a16:creationId xmlns:a16="http://schemas.microsoft.com/office/drawing/2014/main" id="{0455838A-B545-E041-B865-42E72CD28220}"/>
            </a:ext>
          </a:extLst>
        </xdr:cNvPr>
        <xdr:cNvSpPr txBox="1">
          <a:spLocks noChangeArrowheads="1"/>
        </xdr:cNvSpPr>
      </xdr:nvSpPr>
      <xdr:spPr bwMode="auto">
        <a:xfrm>
          <a:off x="3187700" y="15303500"/>
          <a:ext cx="0" cy="254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51</xdr:row>
      <xdr:rowOff>152400</xdr:rowOff>
    </xdr:from>
    <xdr:ext cx="0" cy="254000"/>
    <xdr:sp macro="" textlink="">
      <xdr:nvSpPr>
        <xdr:cNvPr id="4268" name="Text Box 6">
          <a:extLst>
            <a:ext uri="{FF2B5EF4-FFF2-40B4-BE49-F238E27FC236}">
              <a16:creationId xmlns:a16="http://schemas.microsoft.com/office/drawing/2014/main" id="{F0EF9561-BEB8-3840-BE99-0EA3AAF266A0}"/>
            </a:ext>
          </a:extLst>
        </xdr:cNvPr>
        <xdr:cNvSpPr txBox="1">
          <a:spLocks noChangeArrowheads="1"/>
        </xdr:cNvSpPr>
      </xdr:nvSpPr>
      <xdr:spPr bwMode="auto">
        <a:xfrm>
          <a:off x="3187700" y="15303500"/>
          <a:ext cx="0" cy="254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51</xdr:row>
      <xdr:rowOff>152400</xdr:rowOff>
    </xdr:from>
    <xdr:ext cx="0" cy="254000"/>
    <xdr:sp macro="" textlink="">
      <xdr:nvSpPr>
        <xdr:cNvPr id="4269" name="Text Box 10">
          <a:extLst>
            <a:ext uri="{FF2B5EF4-FFF2-40B4-BE49-F238E27FC236}">
              <a16:creationId xmlns:a16="http://schemas.microsoft.com/office/drawing/2014/main" id="{DC29042E-9DA2-2E46-88E5-20210358A566}"/>
            </a:ext>
          </a:extLst>
        </xdr:cNvPr>
        <xdr:cNvSpPr txBox="1">
          <a:spLocks noChangeArrowheads="1"/>
        </xdr:cNvSpPr>
      </xdr:nvSpPr>
      <xdr:spPr bwMode="auto">
        <a:xfrm>
          <a:off x="3187700" y="15303500"/>
          <a:ext cx="0" cy="254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647700</xdr:colOff>
      <xdr:row>51</xdr:row>
      <xdr:rowOff>139700</xdr:rowOff>
    </xdr:from>
    <xdr:ext cx="0" cy="254000"/>
    <xdr:sp macro="" textlink="">
      <xdr:nvSpPr>
        <xdr:cNvPr id="4270" name="Text Box 6">
          <a:extLst>
            <a:ext uri="{FF2B5EF4-FFF2-40B4-BE49-F238E27FC236}">
              <a16:creationId xmlns:a16="http://schemas.microsoft.com/office/drawing/2014/main" id="{605FE5C3-9F39-1442-A71D-594A650119F2}"/>
            </a:ext>
          </a:extLst>
        </xdr:cNvPr>
        <xdr:cNvSpPr txBox="1">
          <a:spLocks noChangeArrowheads="1"/>
        </xdr:cNvSpPr>
      </xdr:nvSpPr>
      <xdr:spPr bwMode="auto">
        <a:xfrm>
          <a:off x="3225800" y="15290800"/>
          <a:ext cx="0" cy="254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51</xdr:row>
      <xdr:rowOff>152400</xdr:rowOff>
    </xdr:from>
    <xdr:ext cx="0" cy="254000"/>
    <xdr:sp macro="" textlink="">
      <xdr:nvSpPr>
        <xdr:cNvPr id="4271" name="Text Box 10">
          <a:extLst>
            <a:ext uri="{FF2B5EF4-FFF2-40B4-BE49-F238E27FC236}">
              <a16:creationId xmlns:a16="http://schemas.microsoft.com/office/drawing/2014/main" id="{BC83F237-333A-B445-927A-D74FE128DE31}"/>
            </a:ext>
          </a:extLst>
        </xdr:cNvPr>
        <xdr:cNvSpPr txBox="1">
          <a:spLocks noChangeArrowheads="1"/>
        </xdr:cNvSpPr>
      </xdr:nvSpPr>
      <xdr:spPr bwMode="auto">
        <a:xfrm>
          <a:off x="3187700" y="15303500"/>
          <a:ext cx="0" cy="254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51</xdr:row>
      <xdr:rowOff>101600</xdr:rowOff>
    </xdr:from>
    <xdr:ext cx="0" cy="254000"/>
    <xdr:sp macro="" textlink="">
      <xdr:nvSpPr>
        <xdr:cNvPr id="4272" name="Text Box 6">
          <a:extLst>
            <a:ext uri="{FF2B5EF4-FFF2-40B4-BE49-F238E27FC236}">
              <a16:creationId xmlns:a16="http://schemas.microsoft.com/office/drawing/2014/main" id="{70B8A0A8-BFAC-5C4D-85E3-67E15001BDDF}"/>
            </a:ext>
          </a:extLst>
        </xdr:cNvPr>
        <xdr:cNvSpPr txBox="1">
          <a:spLocks noChangeArrowheads="1"/>
        </xdr:cNvSpPr>
      </xdr:nvSpPr>
      <xdr:spPr bwMode="auto">
        <a:xfrm>
          <a:off x="3187700" y="15252700"/>
          <a:ext cx="0" cy="254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51</xdr:row>
      <xdr:rowOff>152400</xdr:rowOff>
    </xdr:from>
    <xdr:ext cx="0" cy="254000"/>
    <xdr:sp macro="" textlink="">
      <xdr:nvSpPr>
        <xdr:cNvPr id="4273" name="Text Box 10">
          <a:extLst>
            <a:ext uri="{FF2B5EF4-FFF2-40B4-BE49-F238E27FC236}">
              <a16:creationId xmlns:a16="http://schemas.microsoft.com/office/drawing/2014/main" id="{8CEBF039-F075-1D4E-8C6F-13941DE7CC95}"/>
            </a:ext>
          </a:extLst>
        </xdr:cNvPr>
        <xdr:cNvSpPr txBox="1">
          <a:spLocks noChangeArrowheads="1"/>
        </xdr:cNvSpPr>
      </xdr:nvSpPr>
      <xdr:spPr bwMode="auto">
        <a:xfrm>
          <a:off x="3187700" y="15303500"/>
          <a:ext cx="0" cy="254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51</xdr:row>
      <xdr:rowOff>101600</xdr:rowOff>
    </xdr:from>
    <xdr:ext cx="0" cy="254000"/>
    <xdr:sp macro="" textlink="">
      <xdr:nvSpPr>
        <xdr:cNvPr id="4274" name="Text Box 6">
          <a:extLst>
            <a:ext uri="{FF2B5EF4-FFF2-40B4-BE49-F238E27FC236}">
              <a16:creationId xmlns:a16="http://schemas.microsoft.com/office/drawing/2014/main" id="{14DAE54D-BBEB-4E44-9CF1-0AA5E3815E2F}"/>
            </a:ext>
          </a:extLst>
        </xdr:cNvPr>
        <xdr:cNvSpPr txBox="1">
          <a:spLocks noChangeArrowheads="1"/>
        </xdr:cNvSpPr>
      </xdr:nvSpPr>
      <xdr:spPr bwMode="auto">
        <a:xfrm>
          <a:off x="3187700" y="15252700"/>
          <a:ext cx="0" cy="254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51</xdr:row>
      <xdr:rowOff>152400</xdr:rowOff>
    </xdr:from>
    <xdr:ext cx="0" cy="254000"/>
    <xdr:sp macro="" textlink="">
      <xdr:nvSpPr>
        <xdr:cNvPr id="4275" name="Text Box 10">
          <a:extLst>
            <a:ext uri="{FF2B5EF4-FFF2-40B4-BE49-F238E27FC236}">
              <a16:creationId xmlns:a16="http://schemas.microsoft.com/office/drawing/2014/main" id="{0D967D3E-0A68-A541-B998-FF1618885E83}"/>
            </a:ext>
          </a:extLst>
        </xdr:cNvPr>
        <xdr:cNvSpPr txBox="1">
          <a:spLocks noChangeArrowheads="1"/>
        </xdr:cNvSpPr>
      </xdr:nvSpPr>
      <xdr:spPr bwMode="auto">
        <a:xfrm>
          <a:off x="3187700" y="15303500"/>
          <a:ext cx="0" cy="254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51</xdr:row>
      <xdr:rowOff>152400</xdr:rowOff>
    </xdr:from>
    <xdr:ext cx="0" cy="254000"/>
    <xdr:sp macro="" textlink="">
      <xdr:nvSpPr>
        <xdr:cNvPr id="4276" name="Text Box 6">
          <a:extLst>
            <a:ext uri="{FF2B5EF4-FFF2-40B4-BE49-F238E27FC236}">
              <a16:creationId xmlns:a16="http://schemas.microsoft.com/office/drawing/2014/main" id="{2DFE9FE1-B9A5-3A41-8819-2BB5F47C9124}"/>
            </a:ext>
          </a:extLst>
        </xdr:cNvPr>
        <xdr:cNvSpPr txBox="1">
          <a:spLocks noChangeArrowheads="1"/>
        </xdr:cNvSpPr>
      </xdr:nvSpPr>
      <xdr:spPr bwMode="auto">
        <a:xfrm>
          <a:off x="3187700" y="15303500"/>
          <a:ext cx="0" cy="254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51</xdr:row>
      <xdr:rowOff>152400</xdr:rowOff>
    </xdr:from>
    <xdr:ext cx="0" cy="254000"/>
    <xdr:sp macro="" textlink="">
      <xdr:nvSpPr>
        <xdr:cNvPr id="4277" name="Text Box 10">
          <a:extLst>
            <a:ext uri="{FF2B5EF4-FFF2-40B4-BE49-F238E27FC236}">
              <a16:creationId xmlns:a16="http://schemas.microsoft.com/office/drawing/2014/main" id="{82DB8B92-350A-8D46-846A-CF6083CC6C43}"/>
            </a:ext>
          </a:extLst>
        </xdr:cNvPr>
        <xdr:cNvSpPr txBox="1">
          <a:spLocks noChangeArrowheads="1"/>
        </xdr:cNvSpPr>
      </xdr:nvSpPr>
      <xdr:spPr bwMode="auto">
        <a:xfrm>
          <a:off x="3187700" y="15303500"/>
          <a:ext cx="0" cy="254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51</xdr:row>
      <xdr:rowOff>101600</xdr:rowOff>
    </xdr:from>
    <xdr:ext cx="0" cy="254000"/>
    <xdr:sp macro="" textlink="">
      <xdr:nvSpPr>
        <xdr:cNvPr id="4278" name="Text Box 6">
          <a:extLst>
            <a:ext uri="{FF2B5EF4-FFF2-40B4-BE49-F238E27FC236}">
              <a16:creationId xmlns:a16="http://schemas.microsoft.com/office/drawing/2014/main" id="{9D0A7C7F-4E07-5041-AC97-7B00806A635C}"/>
            </a:ext>
          </a:extLst>
        </xdr:cNvPr>
        <xdr:cNvSpPr txBox="1">
          <a:spLocks noChangeArrowheads="1"/>
        </xdr:cNvSpPr>
      </xdr:nvSpPr>
      <xdr:spPr bwMode="auto">
        <a:xfrm>
          <a:off x="3187700" y="15252700"/>
          <a:ext cx="0" cy="254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51</xdr:row>
      <xdr:rowOff>152400</xdr:rowOff>
    </xdr:from>
    <xdr:ext cx="0" cy="254000"/>
    <xdr:sp macro="" textlink="">
      <xdr:nvSpPr>
        <xdr:cNvPr id="4279" name="Text Box 10">
          <a:extLst>
            <a:ext uri="{FF2B5EF4-FFF2-40B4-BE49-F238E27FC236}">
              <a16:creationId xmlns:a16="http://schemas.microsoft.com/office/drawing/2014/main" id="{B619C41A-A157-BC45-92D5-5898EA4C0CA1}"/>
            </a:ext>
          </a:extLst>
        </xdr:cNvPr>
        <xdr:cNvSpPr txBox="1">
          <a:spLocks noChangeArrowheads="1"/>
        </xdr:cNvSpPr>
      </xdr:nvSpPr>
      <xdr:spPr bwMode="auto">
        <a:xfrm>
          <a:off x="3187700" y="15303500"/>
          <a:ext cx="0" cy="254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61</xdr:row>
      <xdr:rowOff>152400</xdr:rowOff>
    </xdr:from>
    <xdr:ext cx="0" cy="292100"/>
    <xdr:sp macro="" textlink="">
      <xdr:nvSpPr>
        <xdr:cNvPr id="4280" name="Text Box 6">
          <a:extLst>
            <a:ext uri="{FF2B5EF4-FFF2-40B4-BE49-F238E27FC236}">
              <a16:creationId xmlns:a16="http://schemas.microsoft.com/office/drawing/2014/main" id="{3D7A9A67-DDDD-B045-BE81-2829BF851196}"/>
            </a:ext>
          </a:extLst>
        </xdr:cNvPr>
        <xdr:cNvSpPr txBox="1">
          <a:spLocks noChangeArrowheads="1"/>
        </xdr:cNvSpPr>
      </xdr:nvSpPr>
      <xdr:spPr bwMode="auto">
        <a:xfrm>
          <a:off x="3187700" y="18224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61</xdr:row>
      <xdr:rowOff>152400</xdr:rowOff>
    </xdr:from>
    <xdr:ext cx="0" cy="292100"/>
    <xdr:sp macro="" textlink="">
      <xdr:nvSpPr>
        <xdr:cNvPr id="4281" name="Text Box 10">
          <a:extLst>
            <a:ext uri="{FF2B5EF4-FFF2-40B4-BE49-F238E27FC236}">
              <a16:creationId xmlns:a16="http://schemas.microsoft.com/office/drawing/2014/main" id="{D49AFE9D-6A00-8E4B-8493-4F8E82F9EB3E}"/>
            </a:ext>
          </a:extLst>
        </xdr:cNvPr>
        <xdr:cNvSpPr txBox="1">
          <a:spLocks noChangeArrowheads="1"/>
        </xdr:cNvSpPr>
      </xdr:nvSpPr>
      <xdr:spPr bwMode="auto">
        <a:xfrm>
          <a:off x="3187700" y="18224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60</xdr:row>
      <xdr:rowOff>152400</xdr:rowOff>
    </xdr:from>
    <xdr:ext cx="0" cy="406400"/>
    <xdr:sp macro="" textlink="">
      <xdr:nvSpPr>
        <xdr:cNvPr id="4282" name="Text Box 6">
          <a:extLst>
            <a:ext uri="{FF2B5EF4-FFF2-40B4-BE49-F238E27FC236}">
              <a16:creationId xmlns:a16="http://schemas.microsoft.com/office/drawing/2014/main" id="{D35EDF25-7E0C-B245-A076-B5896E053FE0}"/>
            </a:ext>
          </a:extLst>
        </xdr:cNvPr>
        <xdr:cNvSpPr txBox="1">
          <a:spLocks noChangeArrowheads="1"/>
        </xdr:cNvSpPr>
      </xdr:nvSpPr>
      <xdr:spPr bwMode="auto">
        <a:xfrm>
          <a:off x="3187700" y="17932400"/>
          <a:ext cx="0" cy="406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60</xdr:row>
      <xdr:rowOff>152400</xdr:rowOff>
    </xdr:from>
    <xdr:ext cx="0" cy="406400"/>
    <xdr:sp macro="" textlink="">
      <xdr:nvSpPr>
        <xdr:cNvPr id="4283" name="Text Box 10">
          <a:extLst>
            <a:ext uri="{FF2B5EF4-FFF2-40B4-BE49-F238E27FC236}">
              <a16:creationId xmlns:a16="http://schemas.microsoft.com/office/drawing/2014/main" id="{F2F45F38-BE29-3B4A-8149-8F41F7B54A2D}"/>
            </a:ext>
          </a:extLst>
        </xdr:cNvPr>
        <xdr:cNvSpPr txBox="1">
          <a:spLocks noChangeArrowheads="1"/>
        </xdr:cNvSpPr>
      </xdr:nvSpPr>
      <xdr:spPr bwMode="auto">
        <a:xfrm>
          <a:off x="3187700" y="17932400"/>
          <a:ext cx="0" cy="406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647700</xdr:colOff>
      <xdr:row>60</xdr:row>
      <xdr:rowOff>139700</xdr:rowOff>
    </xdr:from>
    <xdr:ext cx="0" cy="406400"/>
    <xdr:sp macro="" textlink="">
      <xdr:nvSpPr>
        <xdr:cNvPr id="4284" name="Text Box 6">
          <a:extLst>
            <a:ext uri="{FF2B5EF4-FFF2-40B4-BE49-F238E27FC236}">
              <a16:creationId xmlns:a16="http://schemas.microsoft.com/office/drawing/2014/main" id="{92BB0678-1C83-4847-916C-48308F159DAC}"/>
            </a:ext>
          </a:extLst>
        </xdr:cNvPr>
        <xdr:cNvSpPr txBox="1">
          <a:spLocks noChangeArrowheads="1"/>
        </xdr:cNvSpPr>
      </xdr:nvSpPr>
      <xdr:spPr bwMode="auto">
        <a:xfrm>
          <a:off x="3225800" y="17919700"/>
          <a:ext cx="0" cy="406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60</xdr:row>
      <xdr:rowOff>152400</xdr:rowOff>
    </xdr:from>
    <xdr:ext cx="0" cy="406400"/>
    <xdr:sp macro="" textlink="">
      <xdr:nvSpPr>
        <xdr:cNvPr id="4285" name="Text Box 10">
          <a:extLst>
            <a:ext uri="{FF2B5EF4-FFF2-40B4-BE49-F238E27FC236}">
              <a16:creationId xmlns:a16="http://schemas.microsoft.com/office/drawing/2014/main" id="{046CE715-4581-5846-A85D-B25472799FBC}"/>
            </a:ext>
          </a:extLst>
        </xdr:cNvPr>
        <xdr:cNvSpPr txBox="1">
          <a:spLocks noChangeArrowheads="1"/>
        </xdr:cNvSpPr>
      </xdr:nvSpPr>
      <xdr:spPr bwMode="auto">
        <a:xfrm>
          <a:off x="3187700" y="17932400"/>
          <a:ext cx="0" cy="406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60</xdr:row>
      <xdr:rowOff>101600</xdr:rowOff>
    </xdr:from>
    <xdr:ext cx="0" cy="406400"/>
    <xdr:sp macro="" textlink="">
      <xdr:nvSpPr>
        <xdr:cNvPr id="4286" name="Text Box 6">
          <a:extLst>
            <a:ext uri="{FF2B5EF4-FFF2-40B4-BE49-F238E27FC236}">
              <a16:creationId xmlns:a16="http://schemas.microsoft.com/office/drawing/2014/main" id="{D8FB3FDA-5FE6-FE4B-B579-FB274BDC92A2}"/>
            </a:ext>
          </a:extLst>
        </xdr:cNvPr>
        <xdr:cNvSpPr txBox="1">
          <a:spLocks noChangeArrowheads="1"/>
        </xdr:cNvSpPr>
      </xdr:nvSpPr>
      <xdr:spPr bwMode="auto">
        <a:xfrm>
          <a:off x="3187700" y="17881600"/>
          <a:ext cx="0" cy="406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60</xdr:row>
      <xdr:rowOff>152400</xdr:rowOff>
    </xdr:from>
    <xdr:ext cx="0" cy="406400"/>
    <xdr:sp macro="" textlink="">
      <xdr:nvSpPr>
        <xdr:cNvPr id="4287" name="Text Box 10">
          <a:extLst>
            <a:ext uri="{FF2B5EF4-FFF2-40B4-BE49-F238E27FC236}">
              <a16:creationId xmlns:a16="http://schemas.microsoft.com/office/drawing/2014/main" id="{93983D50-1BEE-EA44-9D93-9812625D83A2}"/>
            </a:ext>
          </a:extLst>
        </xdr:cNvPr>
        <xdr:cNvSpPr txBox="1">
          <a:spLocks noChangeArrowheads="1"/>
        </xdr:cNvSpPr>
      </xdr:nvSpPr>
      <xdr:spPr bwMode="auto">
        <a:xfrm>
          <a:off x="3187700" y="17932400"/>
          <a:ext cx="0" cy="406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60</xdr:row>
      <xdr:rowOff>101600</xdr:rowOff>
    </xdr:from>
    <xdr:ext cx="0" cy="406400"/>
    <xdr:sp macro="" textlink="">
      <xdr:nvSpPr>
        <xdr:cNvPr id="4288" name="Text Box 6">
          <a:extLst>
            <a:ext uri="{FF2B5EF4-FFF2-40B4-BE49-F238E27FC236}">
              <a16:creationId xmlns:a16="http://schemas.microsoft.com/office/drawing/2014/main" id="{E7534731-ECA4-1D45-91AE-1423C6756018}"/>
            </a:ext>
          </a:extLst>
        </xdr:cNvPr>
        <xdr:cNvSpPr txBox="1">
          <a:spLocks noChangeArrowheads="1"/>
        </xdr:cNvSpPr>
      </xdr:nvSpPr>
      <xdr:spPr bwMode="auto">
        <a:xfrm>
          <a:off x="3187700" y="17881600"/>
          <a:ext cx="0" cy="406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60</xdr:row>
      <xdr:rowOff>152400</xdr:rowOff>
    </xdr:from>
    <xdr:ext cx="0" cy="406400"/>
    <xdr:sp macro="" textlink="">
      <xdr:nvSpPr>
        <xdr:cNvPr id="4289" name="Text Box 10">
          <a:extLst>
            <a:ext uri="{FF2B5EF4-FFF2-40B4-BE49-F238E27FC236}">
              <a16:creationId xmlns:a16="http://schemas.microsoft.com/office/drawing/2014/main" id="{6B994642-089A-A84E-BDB7-D7F0298F6767}"/>
            </a:ext>
          </a:extLst>
        </xdr:cNvPr>
        <xdr:cNvSpPr txBox="1">
          <a:spLocks noChangeArrowheads="1"/>
        </xdr:cNvSpPr>
      </xdr:nvSpPr>
      <xdr:spPr bwMode="auto">
        <a:xfrm>
          <a:off x="3187700" y="17932400"/>
          <a:ext cx="0" cy="406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60</xdr:row>
      <xdr:rowOff>152400</xdr:rowOff>
    </xdr:from>
    <xdr:ext cx="0" cy="406400"/>
    <xdr:sp macro="" textlink="">
      <xdr:nvSpPr>
        <xdr:cNvPr id="4290" name="Text Box 6">
          <a:extLst>
            <a:ext uri="{FF2B5EF4-FFF2-40B4-BE49-F238E27FC236}">
              <a16:creationId xmlns:a16="http://schemas.microsoft.com/office/drawing/2014/main" id="{709051E0-EA57-7D49-AC9A-A5A0AA330EAB}"/>
            </a:ext>
          </a:extLst>
        </xdr:cNvPr>
        <xdr:cNvSpPr txBox="1">
          <a:spLocks noChangeArrowheads="1"/>
        </xdr:cNvSpPr>
      </xdr:nvSpPr>
      <xdr:spPr bwMode="auto">
        <a:xfrm>
          <a:off x="3187700" y="17932400"/>
          <a:ext cx="0" cy="406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60</xdr:row>
      <xdr:rowOff>152400</xdr:rowOff>
    </xdr:from>
    <xdr:ext cx="0" cy="406400"/>
    <xdr:sp macro="" textlink="">
      <xdr:nvSpPr>
        <xdr:cNvPr id="4291" name="Text Box 10">
          <a:extLst>
            <a:ext uri="{FF2B5EF4-FFF2-40B4-BE49-F238E27FC236}">
              <a16:creationId xmlns:a16="http://schemas.microsoft.com/office/drawing/2014/main" id="{0D7C0ED6-859A-9740-8E43-A26718BAACA6}"/>
            </a:ext>
          </a:extLst>
        </xdr:cNvPr>
        <xdr:cNvSpPr txBox="1">
          <a:spLocks noChangeArrowheads="1"/>
        </xdr:cNvSpPr>
      </xdr:nvSpPr>
      <xdr:spPr bwMode="auto">
        <a:xfrm>
          <a:off x="3187700" y="17932400"/>
          <a:ext cx="0" cy="406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60</xdr:row>
      <xdr:rowOff>101600</xdr:rowOff>
    </xdr:from>
    <xdr:ext cx="0" cy="406400"/>
    <xdr:sp macro="" textlink="">
      <xdr:nvSpPr>
        <xdr:cNvPr id="4292" name="Text Box 6">
          <a:extLst>
            <a:ext uri="{FF2B5EF4-FFF2-40B4-BE49-F238E27FC236}">
              <a16:creationId xmlns:a16="http://schemas.microsoft.com/office/drawing/2014/main" id="{00C5EBE2-F357-C44D-95A3-50F74511A23A}"/>
            </a:ext>
          </a:extLst>
        </xdr:cNvPr>
        <xdr:cNvSpPr txBox="1">
          <a:spLocks noChangeArrowheads="1"/>
        </xdr:cNvSpPr>
      </xdr:nvSpPr>
      <xdr:spPr bwMode="auto">
        <a:xfrm>
          <a:off x="3187700" y="17881600"/>
          <a:ext cx="0" cy="406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60</xdr:row>
      <xdr:rowOff>152400</xdr:rowOff>
    </xdr:from>
    <xdr:ext cx="0" cy="406400"/>
    <xdr:sp macro="" textlink="">
      <xdr:nvSpPr>
        <xdr:cNvPr id="4293" name="Text Box 10">
          <a:extLst>
            <a:ext uri="{FF2B5EF4-FFF2-40B4-BE49-F238E27FC236}">
              <a16:creationId xmlns:a16="http://schemas.microsoft.com/office/drawing/2014/main" id="{9557F525-7937-474B-9510-90DAB2ECD1D3}"/>
            </a:ext>
          </a:extLst>
        </xdr:cNvPr>
        <xdr:cNvSpPr txBox="1">
          <a:spLocks noChangeArrowheads="1"/>
        </xdr:cNvSpPr>
      </xdr:nvSpPr>
      <xdr:spPr bwMode="auto">
        <a:xfrm>
          <a:off x="3187700" y="17932400"/>
          <a:ext cx="0" cy="406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647700</xdr:colOff>
      <xdr:row>60</xdr:row>
      <xdr:rowOff>139700</xdr:rowOff>
    </xdr:from>
    <xdr:ext cx="0" cy="406400"/>
    <xdr:sp macro="" textlink="">
      <xdr:nvSpPr>
        <xdr:cNvPr id="4294" name="Text Box 6">
          <a:extLst>
            <a:ext uri="{FF2B5EF4-FFF2-40B4-BE49-F238E27FC236}">
              <a16:creationId xmlns:a16="http://schemas.microsoft.com/office/drawing/2014/main" id="{9627CCA6-73C3-A647-851A-ADE0092C1C0C}"/>
            </a:ext>
          </a:extLst>
        </xdr:cNvPr>
        <xdr:cNvSpPr txBox="1">
          <a:spLocks noChangeArrowheads="1"/>
        </xdr:cNvSpPr>
      </xdr:nvSpPr>
      <xdr:spPr bwMode="auto">
        <a:xfrm>
          <a:off x="3225800" y="17919700"/>
          <a:ext cx="0" cy="406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60</xdr:row>
      <xdr:rowOff>152400</xdr:rowOff>
    </xdr:from>
    <xdr:ext cx="0" cy="406400"/>
    <xdr:sp macro="" textlink="">
      <xdr:nvSpPr>
        <xdr:cNvPr id="4295" name="Text Box 10">
          <a:extLst>
            <a:ext uri="{FF2B5EF4-FFF2-40B4-BE49-F238E27FC236}">
              <a16:creationId xmlns:a16="http://schemas.microsoft.com/office/drawing/2014/main" id="{57D2B424-F367-C140-9A01-557C3AE20F85}"/>
            </a:ext>
          </a:extLst>
        </xdr:cNvPr>
        <xdr:cNvSpPr txBox="1">
          <a:spLocks noChangeArrowheads="1"/>
        </xdr:cNvSpPr>
      </xdr:nvSpPr>
      <xdr:spPr bwMode="auto">
        <a:xfrm>
          <a:off x="3187700" y="17932400"/>
          <a:ext cx="0" cy="406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60</xdr:row>
      <xdr:rowOff>101600</xdr:rowOff>
    </xdr:from>
    <xdr:ext cx="0" cy="406400"/>
    <xdr:sp macro="" textlink="">
      <xdr:nvSpPr>
        <xdr:cNvPr id="4296" name="Text Box 6">
          <a:extLst>
            <a:ext uri="{FF2B5EF4-FFF2-40B4-BE49-F238E27FC236}">
              <a16:creationId xmlns:a16="http://schemas.microsoft.com/office/drawing/2014/main" id="{716128EC-9570-1345-AB1D-3CC8EE669325}"/>
            </a:ext>
          </a:extLst>
        </xdr:cNvPr>
        <xdr:cNvSpPr txBox="1">
          <a:spLocks noChangeArrowheads="1"/>
        </xdr:cNvSpPr>
      </xdr:nvSpPr>
      <xdr:spPr bwMode="auto">
        <a:xfrm>
          <a:off x="3187700" y="17881600"/>
          <a:ext cx="0" cy="406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60</xdr:row>
      <xdr:rowOff>152400</xdr:rowOff>
    </xdr:from>
    <xdr:ext cx="0" cy="406400"/>
    <xdr:sp macro="" textlink="">
      <xdr:nvSpPr>
        <xdr:cNvPr id="4297" name="Text Box 10">
          <a:extLst>
            <a:ext uri="{FF2B5EF4-FFF2-40B4-BE49-F238E27FC236}">
              <a16:creationId xmlns:a16="http://schemas.microsoft.com/office/drawing/2014/main" id="{3D5DBF1F-C229-A841-ABBA-42B31E7D7DCC}"/>
            </a:ext>
          </a:extLst>
        </xdr:cNvPr>
        <xdr:cNvSpPr txBox="1">
          <a:spLocks noChangeArrowheads="1"/>
        </xdr:cNvSpPr>
      </xdr:nvSpPr>
      <xdr:spPr bwMode="auto">
        <a:xfrm>
          <a:off x="3187700" y="17932400"/>
          <a:ext cx="0" cy="406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60</xdr:row>
      <xdr:rowOff>101600</xdr:rowOff>
    </xdr:from>
    <xdr:ext cx="0" cy="406400"/>
    <xdr:sp macro="" textlink="">
      <xdr:nvSpPr>
        <xdr:cNvPr id="4298" name="Text Box 6">
          <a:extLst>
            <a:ext uri="{FF2B5EF4-FFF2-40B4-BE49-F238E27FC236}">
              <a16:creationId xmlns:a16="http://schemas.microsoft.com/office/drawing/2014/main" id="{BB22475A-A5A1-E94E-BD5D-9142DBFA9C47}"/>
            </a:ext>
          </a:extLst>
        </xdr:cNvPr>
        <xdr:cNvSpPr txBox="1">
          <a:spLocks noChangeArrowheads="1"/>
        </xdr:cNvSpPr>
      </xdr:nvSpPr>
      <xdr:spPr bwMode="auto">
        <a:xfrm>
          <a:off x="3187700" y="17881600"/>
          <a:ext cx="0" cy="406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60</xdr:row>
      <xdr:rowOff>152400</xdr:rowOff>
    </xdr:from>
    <xdr:ext cx="0" cy="406400"/>
    <xdr:sp macro="" textlink="">
      <xdr:nvSpPr>
        <xdr:cNvPr id="4299" name="Text Box 10">
          <a:extLst>
            <a:ext uri="{FF2B5EF4-FFF2-40B4-BE49-F238E27FC236}">
              <a16:creationId xmlns:a16="http://schemas.microsoft.com/office/drawing/2014/main" id="{5DD798CA-8F58-9A42-B52C-10EC8860B349}"/>
            </a:ext>
          </a:extLst>
        </xdr:cNvPr>
        <xdr:cNvSpPr txBox="1">
          <a:spLocks noChangeArrowheads="1"/>
        </xdr:cNvSpPr>
      </xdr:nvSpPr>
      <xdr:spPr bwMode="auto">
        <a:xfrm>
          <a:off x="3187700" y="17932400"/>
          <a:ext cx="0" cy="406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60</xdr:row>
      <xdr:rowOff>152400</xdr:rowOff>
    </xdr:from>
    <xdr:ext cx="0" cy="406400"/>
    <xdr:sp macro="" textlink="">
      <xdr:nvSpPr>
        <xdr:cNvPr id="4300" name="Text Box 6">
          <a:extLst>
            <a:ext uri="{FF2B5EF4-FFF2-40B4-BE49-F238E27FC236}">
              <a16:creationId xmlns:a16="http://schemas.microsoft.com/office/drawing/2014/main" id="{679707EB-0964-904E-B016-A7CAD9581B12}"/>
            </a:ext>
          </a:extLst>
        </xdr:cNvPr>
        <xdr:cNvSpPr txBox="1">
          <a:spLocks noChangeArrowheads="1"/>
        </xdr:cNvSpPr>
      </xdr:nvSpPr>
      <xdr:spPr bwMode="auto">
        <a:xfrm>
          <a:off x="3187700" y="17932400"/>
          <a:ext cx="0" cy="406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60</xdr:row>
      <xdr:rowOff>152400</xdr:rowOff>
    </xdr:from>
    <xdr:ext cx="0" cy="406400"/>
    <xdr:sp macro="" textlink="">
      <xdr:nvSpPr>
        <xdr:cNvPr id="4301" name="Text Box 10">
          <a:extLst>
            <a:ext uri="{FF2B5EF4-FFF2-40B4-BE49-F238E27FC236}">
              <a16:creationId xmlns:a16="http://schemas.microsoft.com/office/drawing/2014/main" id="{E2DB66E4-741A-0146-8B84-B1890F94E36A}"/>
            </a:ext>
          </a:extLst>
        </xdr:cNvPr>
        <xdr:cNvSpPr txBox="1">
          <a:spLocks noChangeArrowheads="1"/>
        </xdr:cNvSpPr>
      </xdr:nvSpPr>
      <xdr:spPr bwMode="auto">
        <a:xfrm>
          <a:off x="3187700" y="17932400"/>
          <a:ext cx="0" cy="406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60</xdr:row>
      <xdr:rowOff>101600</xdr:rowOff>
    </xdr:from>
    <xdr:ext cx="0" cy="406400"/>
    <xdr:sp macro="" textlink="">
      <xdr:nvSpPr>
        <xdr:cNvPr id="4302" name="Text Box 6">
          <a:extLst>
            <a:ext uri="{FF2B5EF4-FFF2-40B4-BE49-F238E27FC236}">
              <a16:creationId xmlns:a16="http://schemas.microsoft.com/office/drawing/2014/main" id="{FA60FDB5-4B2A-2041-B003-DF7ADC2DB01B}"/>
            </a:ext>
          </a:extLst>
        </xdr:cNvPr>
        <xdr:cNvSpPr txBox="1">
          <a:spLocks noChangeArrowheads="1"/>
        </xdr:cNvSpPr>
      </xdr:nvSpPr>
      <xdr:spPr bwMode="auto">
        <a:xfrm>
          <a:off x="3187700" y="17881600"/>
          <a:ext cx="0" cy="406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60</xdr:row>
      <xdr:rowOff>152400</xdr:rowOff>
    </xdr:from>
    <xdr:ext cx="0" cy="406400"/>
    <xdr:sp macro="" textlink="">
      <xdr:nvSpPr>
        <xdr:cNvPr id="4303" name="Text Box 10">
          <a:extLst>
            <a:ext uri="{FF2B5EF4-FFF2-40B4-BE49-F238E27FC236}">
              <a16:creationId xmlns:a16="http://schemas.microsoft.com/office/drawing/2014/main" id="{2F7D2517-BBCF-584C-AF5E-C631DFC4D2C9}"/>
            </a:ext>
          </a:extLst>
        </xdr:cNvPr>
        <xdr:cNvSpPr txBox="1">
          <a:spLocks noChangeArrowheads="1"/>
        </xdr:cNvSpPr>
      </xdr:nvSpPr>
      <xdr:spPr bwMode="auto">
        <a:xfrm>
          <a:off x="3187700" y="17932400"/>
          <a:ext cx="0" cy="406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62</xdr:row>
      <xdr:rowOff>152400</xdr:rowOff>
    </xdr:from>
    <xdr:ext cx="0" cy="292100"/>
    <xdr:sp macro="" textlink="">
      <xdr:nvSpPr>
        <xdr:cNvPr id="4304" name="Text Box 6">
          <a:extLst>
            <a:ext uri="{FF2B5EF4-FFF2-40B4-BE49-F238E27FC236}">
              <a16:creationId xmlns:a16="http://schemas.microsoft.com/office/drawing/2014/main" id="{7B155377-695B-484A-8068-97FD5699AAA2}"/>
            </a:ext>
          </a:extLst>
        </xdr:cNvPr>
        <xdr:cNvSpPr txBox="1">
          <a:spLocks noChangeArrowheads="1"/>
        </xdr:cNvSpPr>
      </xdr:nvSpPr>
      <xdr:spPr bwMode="auto">
        <a:xfrm>
          <a:off x="3187700" y="18224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62</xdr:row>
      <xdr:rowOff>152400</xdr:rowOff>
    </xdr:from>
    <xdr:ext cx="0" cy="292100"/>
    <xdr:sp macro="" textlink="">
      <xdr:nvSpPr>
        <xdr:cNvPr id="4305" name="Text Box 10">
          <a:extLst>
            <a:ext uri="{FF2B5EF4-FFF2-40B4-BE49-F238E27FC236}">
              <a16:creationId xmlns:a16="http://schemas.microsoft.com/office/drawing/2014/main" id="{A22D8202-9EB0-7041-8712-77460E7E2386}"/>
            </a:ext>
          </a:extLst>
        </xdr:cNvPr>
        <xdr:cNvSpPr txBox="1">
          <a:spLocks noChangeArrowheads="1"/>
        </xdr:cNvSpPr>
      </xdr:nvSpPr>
      <xdr:spPr bwMode="auto">
        <a:xfrm>
          <a:off x="3187700" y="18224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61</xdr:row>
      <xdr:rowOff>152400</xdr:rowOff>
    </xdr:from>
    <xdr:ext cx="0" cy="406400"/>
    <xdr:sp macro="" textlink="">
      <xdr:nvSpPr>
        <xdr:cNvPr id="4306" name="Text Box 6">
          <a:extLst>
            <a:ext uri="{FF2B5EF4-FFF2-40B4-BE49-F238E27FC236}">
              <a16:creationId xmlns:a16="http://schemas.microsoft.com/office/drawing/2014/main" id="{34EC5FB0-9A04-AC48-B1C0-BA4512D8F967}"/>
            </a:ext>
          </a:extLst>
        </xdr:cNvPr>
        <xdr:cNvSpPr txBox="1">
          <a:spLocks noChangeArrowheads="1"/>
        </xdr:cNvSpPr>
      </xdr:nvSpPr>
      <xdr:spPr bwMode="auto">
        <a:xfrm>
          <a:off x="3187700" y="17932400"/>
          <a:ext cx="0" cy="406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61</xdr:row>
      <xdr:rowOff>152400</xdr:rowOff>
    </xdr:from>
    <xdr:ext cx="0" cy="406400"/>
    <xdr:sp macro="" textlink="">
      <xdr:nvSpPr>
        <xdr:cNvPr id="4307" name="Text Box 10">
          <a:extLst>
            <a:ext uri="{FF2B5EF4-FFF2-40B4-BE49-F238E27FC236}">
              <a16:creationId xmlns:a16="http://schemas.microsoft.com/office/drawing/2014/main" id="{4EC549CC-590D-A54C-A148-F198EFFEDD25}"/>
            </a:ext>
          </a:extLst>
        </xdr:cNvPr>
        <xdr:cNvSpPr txBox="1">
          <a:spLocks noChangeArrowheads="1"/>
        </xdr:cNvSpPr>
      </xdr:nvSpPr>
      <xdr:spPr bwMode="auto">
        <a:xfrm>
          <a:off x="3187700" y="17932400"/>
          <a:ext cx="0" cy="406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647700</xdr:colOff>
      <xdr:row>61</xdr:row>
      <xdr:rowOff>139700</xdr:rowOff>
    </xdr:from>
    <xdr:ext cx="0" cy="406400"/>
    <xdr:sp macro="" textlink="">
      <xdr:nvSpPr>
        <xdr:cNvPr id="4308" name="Text Box 6">
          <a:extLst>
            <a:ext uri="{FF2B5EF4-FFF2-40B4-BE49-F238E27FC236}">
              <a16:creationId xmlns:a16="http://schemas.microsoft.com/office/drawing/2014/main" id="{64AB3AF2-556E-B34B-8642-C29B92F1D9A4}"/>
            </a:ext>
          </a:extLst>
        </xdr:cNvPr>
        <xdr:cNvSpPr txBox="1">
          <a:spLocks noChangeArrowheads="1"/>
        </xdr:cNvSpPr>
      </xdr:nvSpPr>
      <xdr:spPr bwMode="auto">
        <a:xfrm>
          <a:off x="3225800" y="17919700"/>
          <a:ext cx="0" cy="406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61</xdr:row>
      <xdr:rowOff>152400</xdr:rowOff>
    </xdr:from>
    <xdr:ext cx="0" cy="406400"/>
    <xdr:sp macro="" textlink="">
      <xdr:nvSpPr>
        <xdr:cNvPr id="4309" name="Text Box 10">
          <a:extLst>
            <a:ext uri="{FF2B5EF4-FFF2-40B4-BE49-F238E27FC236}">
              <a16:creationId xmlns:a16="http://schemas.microsoft.com/office/drawing/2014/main" id="{A8D89C66-B27B-5C4B-89AF-7E2700207DB3}"/>
            </a:ext>
          </a:extLst>
        </xdr:cNvPr>
        <xdr:cNvSpPr txBox="1">
          <a:spLocks noChangeArrowheads="1"/>
        </xdr:cNvSpPr>
      </xdr:nvSpPr>
      <xdr:spPr bwMode="auto">
        <a:xfrm>
          <a:off x="3187700" y="17932400"/>
          <a:ext cx="0" cy="406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61</xdr:row>
      <xdr:rowOff>101600</xdr:rowOff>
    </xdr:from>
    <xdr:ext cx="0" cy="406400"/>
    <xdr:sp macro="" textlink="">
      <xdr:nvSpPr>
        <xdr:cNvPr id="4310" name="Text Box 6">
          <a:extLst>
            <a:ext uri="{FF2B5EF4-FFF2-40B4-BE49-F238E27FC236}">
              <a16:creationId xmlns:a16="http://schemas.microsoft.com/office/drawing/2014/main" id="{C9D7338F-F3F8-8A47-AF39-6D134819A76B}"/>
            </a:ext>
          </a:extLst>
        </xdr:cNvPr>
        <xdr:cNvSpPr txBox="1">
          <a:spLocks noChangeArrowheads="1"/>
        </xdr:cNvSpPr>
      </xdr:nvSpPr>
      <xdr:spPr bwMode="auto">
        <a:xfrm>
          <a:off x="3187700" y="17881600"/>
          <a:ext cx="0" cy="406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61</xdr:row>
      <xdr:rowOff>152400</xdr:rowOff>
    </xdr:from>
    <xdr:ext cx="0" cy="406400"/>
    <xdr:sp macro="" textlink="">
      <xdr:nvSpPr>
        <xdr:cNvPr id="4311" name="Text Box 10">
          <a:extLst>
            <a:ext uri="{FF2B5EF4-FFF2-40B4-BE49-F238E27FC236}">
              <a16:creationId xmlns:a16="http://schemas.microsoft.com/office/drawing/2014/main" id="{E6C9A8E6-64D2-A34B-90EA-4514D40473CD}"/>
            </a:ext>
          </a:extLst>
        </xdr:cNvPr>
        <xdr:cNvSpPr txBox="1">
          <a:spLocks noChangeArrowheads="1"/>
        </xdr:cNvSpPr>
      </xdr:nvSpPr>
      <xdr:spPr bwMode="auto">
        <a:xfrm>
          <a:off x="3187700" y="17932400"/>
          <a:ext cx="0" cy="406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61</xdr:row>
      <xdr:rowOff>101600</xdr:rowOff>
    </xdr:from>
    <xdr:ext cx="0" cy="406400"/>
    <xdr:sp macro="" textlink="">
      <xdr:nvSpPr>
        <xdr:cNvPr id="4312" name="Text Box 6">
          <a:extLst>
            <a:ext uri="{FF2B5EF4-FFF2-40B4-BE49-F238E27FC236}">
              <a16:creationId xmlns:a16="http://schemas.microsoft.com/office/drawing/2014/main" id="{53CEC7C8-A534-6A48-A696-F65B3AC6CCD2}"/>
            </a:ext>
          </a:extLst>
        </xdr:cNvPr>
        <xdr:cNvSpPr txBox="1">
          <a:spLocks noChangeArrowheads="1"/>
        </xdr:cNvSpPr>
      </xdr:nvSpPr>
      <xdr:spPr bwMode="auto">
        <a:xfrm>
          <a:off x="3187700" y="17881600"/>
          <a:ext cx="0" cy="406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61</xdr:row>
      <xdr:rowOff>152400</xdr:rowOff>
    </xdr:from>
    <xdr:ext cx="0" cy="406400"/>
    <xdr:sp macro="" textlink="">
      <xdr:nvSpPr>
        <xdr:cNvPr id="4313" name="Text Box 10">
          <a:extLst>
            <a:ext uri="{FF2B5EF4-FFF2-40B4-BE49-F238E27FC236}">
              <a16:creationId xmlns:a16="http://schemas.microsoft.com/office/drawing/2014/main" id="{FC8D819F-046F-1E4C-AA45-C30F233D6559}"/>
            </a:ext>
          </a:extLst>
        </xdr:cNvPr>
        <xdr:cNvSpPr txBox="1">
          <a:spLocks noChangeArrowheads="1"/>
        </xdr:cNvSpPr>
      </xdr:nvSpPr>
      <xdr:spPr bwMode="auto">
        <a:xfrm>
          <a:off x="3187700" y="17932400"/>
          <a:ext cx="0" cy="406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61</xdr:row>
      <xdr:rowOff>152400</xdr:rowOff>
    </xdr:from>
    <xdr:ext cx="0" cy="406400"/>
    <xdr:sp macro="" textlink="">
      <xdr:nvSpPr>
        <xdr:cNvPr id="4314" name="Text Box 6">
          <a:extLst>
            <a:ext uri="{FF2B5EF4-FFF2-40B4-BE49-F238E27FC236}">
              <a16:creationId xmlns:a16="http://schemas.microsoft.com/office/drawing/2014/main" id="{3148928D-AD6F-9846-BD24-7F1563A8DD3D}"/>
            </a:ext>
          </a:extLst>
        </xdr:cNvPr>
        <xdr:cNvSpPr txBox="1">
          <a:spLocks noChangeArrowheads="1"/>
        </xdr:cNvSpPr>
      </xdr:nvSpPr>
      <xdr:spPr bwMode="auto">
        <a:xfrm>
          <a:off x="3187700" y="17932400"/>
          <a:ext cx="0" cy="406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61</xdr:row>
      <xdr:rowOff>152400</xdr:rowOff>
    </xdr:from>
    <xdr:ext cx="0" cy="406400"/>
    <xdr:sp macro="" textlink="">
      <xdr:nvSpPr>
        <xdr:cNvPr id="4315" name="Text Box 10">
          <a:extLst>
            <a:ext uri="{FF2B5EF4-FFF2-40B4-BE49-F238E27FC236}">
              <a16:creationId xmlns:a16="http://schemas.microsoft.com/office/drawing/2014/main" id="{55452090-8597-9645-A84A-5018693E0747}"/>
            </a:ext>
          </a:extLst>
        </xdr:cNvPr>
        <xdr:cNvSpPr txBox="1">
          <a:spLocks noChangeArrowheads="1"/>
        </xdr:cNvSpPr>
      </xdr:nvSpPr>
      <xdr:spPr bwMode="auto">
        <a:xfrm>
          <a:off x="3187700" y="17932400"/>
          <a:ext cx="0" cy="406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61</xdr:row>
      <xdr:rowOff>101600</xdr:rowOff>
    </xdr:from>
    <xdr:ext cx="0" cy="406400"/>
    <xdr:sp macro="" textlink="">
      <xdr:nvSpPr>
        <xdr:cNvPr id="4316" name="Text Box 6">
          <a:extLst>
            <a:ext uri="{FF2B5EF4-FFF2-40B4-BE49-F238E27FC236}">
              <a16:creationId xmlns:a16="http://schemas.microsoft.com/office/drawing/2014/main" id="{94B66A6E-7E72-5F44-9ACD-C8C6C468CF81}"/>
            </a:ext>
          </a:extLst>
        </xdr:cNvPr>
        <xdr:cNvSpPr txBox="1">
          <a:spLocks noChangeArrowheads="1"/>
        </xdr:cNvSpPr>
      </xdr:nvSpPr>
      <xdr:spPr bwMode="auto">
        <a:xfrm>
          <a:off x="3187700" y="17881600"/>
          <a:ext cx="0" cy="406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61</xdr:row>
      <xdr:rowOff>152400</xdr:rowOff>
    </xdr:from>
    <xdr:ext cx="0" cy="406400"/>
    <xdr:sp macro="" textlink="">
      <xdr:nvSpPr>
        <xdr:cNvPr id="4317" name="Text Box 10">
          <a:extLst>
            <a:ext uri="{FF2B5EF4-FFF2-40B4-BE49-F238E27FC236}">
              <a16:creationId xmlns:a16="http://schemas.microsoft.com/office/drawing/2014/main" id="{57BE3972-6118-2349-97C1-9818F7891BF2}"/>
            </a:ext>
          </a:extLst>
        </xdr:cNvPr>
        <xdr:cNvSpPr txBox="1">
          <a:spLocks noChangeArrowheads="1"/>
        </xdr:cNvSpPr>
      </xdr:nvSpPr>
      <xdr:spPr bwMode="auto">
        <a:xfrm>
          <a:off x="3187700" y="17932400"/>
          <a:ext cx="0" cy="406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647700</xdr:colOff>
      <xdr:row>61</xdr:row>
      <xdr:rowOff>139700</xdr:rowOff>
    </xdr:from>
    <xdr:ext cx="0" cy="406400"/>
    <xdr:sp macro="" textlink="">
      <xdr:nvSpPr>
        <xdr:cNvPr id="4318" name="Text Box 6">
          <a:extLst>
            <a:ext uri="{FF2B5EF4-FFF2-40B4-BE49-F238E27FC236}">
              <a16:creationId xmlns:a16="http://schemas.microsoft.com/office/drawing/2014/main" id="{57116596-DF4E-574C-BA29-0A8390EAFAC5}"/>
            </a:ext>
          </a:extLst>
        </xdr:cNvPr>
        <xdr:cNvSpPr txBox="1">
          <a:spLocks noChangeArrowheads="1"/>
        </xdr:cNvSpPr>
      </xdr:nvSpPr>
      <xdr:spPr bwMode="auto">
        <a:xfrm>
          <a:off x="3225800" y="17919700"/>
          <a:ext cx="0" cy="406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61</xdr:row>
      <xdr:rowOff>152400</xdr:rowOff>
    </xdr:from>
    <xdr:ext cx="0" cy="406400"/>
    <xdr:sp macro="" textlink="">
      <xdr:nvSpPr>
        <xdr:cNvPr id="4319" name="Text Box 10">
          <a:extLst>
            <a:ext uri="{FF2B5EF4-FFF2-40B4-BE49-F238E27FC236}">
              <a16:creationId xmlns:a16="http://schemas.microsoft.com/office/drawing/2014/main" id="{F53646B0-C4D0-A44D-BCD2-C4E1F1078B13}"/>
            </a:ext>
          </a:extLst>
        </xdr:cNvPr>
        <xdr:cNvSpPr txBox="1">
          <a:spLocks noChangeArrowheads="1"/>
        </xdr:cNvSpPr>
      </xdr:nvSpPr>
      <xdr:spPr bwMode="auto">
        <a:xfrm>
          <a:off x="3187700" y="17932400"/>
          <a:ext cx="0" cy="406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61</xdr:row>
      <xdr:rowOff>101600</xdr:rowOff>
    </xdr:from>
    <xdr:ext cx="0" cy="406400"/>
    <xdr:sp macro="" textlink="">
      <xdr:nvSpPr>
        <xdr:cNvPr id="4320" name="Text Box 6">
          <a:extLst>
            <a:ext uri="{FF2B5EF4-FFF2-40B4-BE49-F238E27FC236}">
              <a16:creationId xmlns:a16="http://schemas.microsoft.com/office/drawing/2014/main" id="{37DD241B-9F6C-FC4C-8038-CF939B1935B9}"/>
            </a:ext>
          </a:extLst>
        </xdr:cNvPr>
        <xdr:cNvSpPr txBox="1">
          <a:spLocks noChangeArrowheads="1"/>
        </xdr:cNvSpPr>
      </xdr:nvSpPr>
      <xdr:spPr bwMode="auto">
        <a:xfrm>
          <a:off x="3187700" y="17881600"/>
          <a:ext cx="0" cy="406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61</xdr:row>
      <xdr:rowOff>152400</xdr:rowOff>
    </xdr:from>
    <xdr:ext cx="0" cy="406400"/>
    <xdr:sp macro="" textlink="">
      <xdr:nvSpPr>
        <xdr:cNvPr id="4321" name="Text Box 10">
          <a:extLst>
            <a:ext uri="{FF2B5EF4-FFF2-40B4-BE49-F238E27FC236}">
              <a16:creationId xmlns:a16="http://schemas.microsoft.com/office/drawing/2014/main" id="{BF2A29C7-F2AC-354C-BDF3-4D587F0B9697}"/>
            </a:ext>
          </a:extLst>
        </xdr:cNvPr>
        <xdr:cNvSpPr txBox="1">
          <a:spLocks noChangeArrowheads="1"/>
        </xdr:cNvSpPr>
      </xdr:nvSpPr>
      <xdr:spPr bwMode="auto">
        <a:xfrm>
          <a:off x="3187700" y="17932400"/>
          <a:ext cx="0" cy="406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61</xdr:row>
      <xdr:rowOff>101600</xdr:rowOff>
    </xdr:from>
    <xdr:ext cx="0" cy="406400"/>
    <xdr:sp macro="" textlink="">
      <xdr:nvSpPr>
        <xdr:cNvPr id="4322" name="Text Box 6">
          <a:extLst>
            <a:ext uri="{FF2B5EF4-FFF2-40B4-BE49-F238E27FC236}">
              <a16:creationId xmlns:a16="http://schemas.microsoft.com/office/drawing/2014/main" id="{C8B7D046-B212-1E42-8BDA-BA61C9119E02}"/>
            </a:ext>
          </a:extLst>
        </xdr:cNvPr>
        <xdr:cNvSpPr txBox="1">
          <a:spLocks noChangeArrowheads="1"/>
        </xdr:cNvSpPr>
      </xdr:nvSpPr>
      <xdr:spPr bwMode="auto">
        <a:xfrm>
          <a:off x="3187700" y="17881600"/>
          <a:ext cx="0" cy="406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61</xdr:row>
      <xdr:rowOff>152400</xdr:rowOff>
    </xdr:from>
    <xdr:ext cx="0" cy="406400"/>
    <xdr:sp macro="" textlink="">
      <xdr:nvSpPr>
        <xdr:cNvPr id="4323" name="Text Box 10">
          <a:extLst>
            <a:ext uri="{FF2B5EF4-FFF2-40B4-BE49-F238E27FC236}">
              <a16:creationId xmlns:a16="http://schemas.microsoft.com/office/drawing/2014/main" id="{745EEDEC-9405-A94F-85EC-C37EE8CBB72D}"/>
            </a:ext>
          </a:extLst>
        </xdr:cNvPr>
        <xdr:cNvSpPr txBox="1">
          <a:spLocks noChangeArrowheads="1"/>
        </xdr:cNvSpPr>
      </xdr:nvSpPr>
      <xdr:spPr bwMode="auto">
        <a:xfrm>
          <a:off x="3187700" y="17932400"/>
          <a:ext cx="0" cy="406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61</xdr:row>
      <xdr:rowOff>152400</xdr:rowOff>
    </xdr:from>
    <xdr:ext cx="0" cy="406400"/>
    <xdr:sp macro="" textlink="">
      <xdr:nvSpPr>
        <xdr:cNvPr id="4324" name="Text Box 6">
          <a:extLst>
            <a:ext uri="{FF2B5EF4-FFF2-40B4-BE49-F238E27FC236}">
              <a16:creationId xmlns:a16="http://schemas.microsoft.com/office/drawing/2014/main" id="{9D455EB8-3EEA-7D4B-87E9-19089C8AA1D7}"/>
            </a:ext>
          </a:extLst>
        </xdr:cNvPr>
        <xdr:cNvSpPr txBox="1">
          <a:spLocks noChangeArrowheads="1"/>
        </xdr:cNvSpPr>
      </xdr:nvSpPr>
      <xdr:spPr bwMode="auto">
        <a:xfrm>
          <a:off x="3187700" y="17932400"/>
          <a:ext cx="0" cy="406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61</xdr:row>
      <xdr:rowOff>152400</xdr:rowOff>
    </xdr:from>
    <xdr:ext cx="0" cy="406400"/>
    <xdr:sp macro="" textlink="">
      <xdr:nvSpPr>
        <xdr:cNvPr id="4325" name="Text Box 10">
          <a:extLst>
            <a:ext uri="{FF2B5EF4-FFF2-40B4-BE49-F238E27FC236}">
              <a16:creationId xmlns:a16="http://schemas.microsoft.com/office/drawing/2014/main" id="{1BE1F7D7-6812-E94C-8300-26651245C44E}"/>
            </a:ext>
          </a:extLst>
        </xdr:cNvPr>
        <xdr:cNvSpPr txBox="1">
          <a:spLocks noChangeArrowheads="1"/>
        </xdr:cNvSpPr>
      </xdr:nvSpPr>
      <xdr:spPr bwMode="auto">
        <a:xfrm>
          <a:off x="3187700" y="17932400"/>
          <a:ext cx="0" cy="406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61</xdr:row>
      <xdr:rowOff>101600</xdr:rowOff>
    </xdr:from>
    <xdr:ext cx="0" cy="406400"/>
    <xdr:sp macro="" textlink="">
      <xdr:nvSpPr>
        <xdr:cNvPr id="4326" name="Text Box 6">
          <a:extLst>
            <a:ext uri="{FF2B5EF4-FFF2-40B4-BE49-F238E27FC236}">
              <a16:creationId xmlns:a16="http://schemas.microsoft.com/office/drawing/2014/main" id="{9BFB0EFC-B5E9-674B-9F48-D145F6BAAE95}"/>
            </a:ext>
          </a:extLst>
        </xdr:cNvPr>
        <xdr:cNvSpPr txBox="1">
          <a:spLocks noChangeArrowheads="1"/>
        </xdr:cNvSpPr>
      </xdr:nvSpPr>
      <xdr:spPr bwMode="auto">
        <a:xfrm>
          <a:off x="3187700" y="17881600"/>
          <a:ext cx="0" cy="406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61</xdr:row>
      <xdr:rowOff>152400</xdr:rowOff>
    </xdr:from>
    <xdr:ext cx="0" cy="406400"/>
    <xdr:sp macro="" textlink="">
      <xdr:nvSpPr>
        <xdr:cNvPr id="4327" name="Text Box 10">
          <a:extLst>
            <a:ext uri="{FF2B5EF4-FFF2-40B4-BE49-F238E27FC236}">
              <a16:creationId xmlns:a16="http://schemas.microsoft.com/office/drawing/2014/main" id="{FD5DF285-5BCF-A847-8302-D4E28042710C}"/>
            </a:ext>
          </a:extLst>
        </xdr:cNvPr>
        <xdr:cNvSpPr txBox="1">
          <a:spLocks noChangeArrowheads="1"/>
        </xdr:cNvSpPr>
      </xdr:nvSpPr>
      <xdr:spPr bwMode="auto">
        <a:xfrm>
          <a:off x="3187700" y="17932400"/>
          <a:ext cx="0" cy="406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63</xdr:row>
      <xdr:rowOff>152400</xdr:rowOff>
    </xdr:from>
    <xdr:ext cx="0" cy="292100"/>
    <xdr:sp macro="" textlink="">
      <xdr:nvSpPr>
        <xdr:cNvPr id="4328" name="Text Box 6">
          <a:extLst>
            <a:ext uri="{FF2B5EF4-FFF2-40B4-BE49-F238E27FC236}">
              <a16:creationId xmlns:a16="http://schemas.microsoft.com/office/drawing/2014/main" id="{5473B6E6-98C6-FB4A-9826-2EF5138CBE9E}"/>
            </a:ext>
          </a:extLst>
        </xdr:cNvPr>
        <xdr:cNvSpPr txBox="1">
          <a:spLocks noChangeArrowheads="1"/>
        </xdr:cNvSpPr>
      </xdr:nvSpPr>
      <xdr:spPr bwMode="auto">
        <a:xfrm>
          <a:off x="3187700" y="18224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63</xdr:row>
      <xdr:rowOff>152400</xdr:rowOff>
    </xdr:from>
    <xdr:ext cx="0" cy="292100"/>
    <xdr:sp macro="" textlink="">
      <xdr:nvSpPr>
        <xdr:cNvPr id="4329" name="Text Box 10">
          <a:extLst>
            <a:ext uri="{FF2B5EF4-FFF2-40B4-BE49-F238E27FC236}">
              <a16:creationId xmlns:a16="http://schemas.microsoft.com/office/drawing/2014/main" id="{12C1054D-3E9D-EE49-8AEE-CAF5D58C16B2}"/>
            </a:ext>
          </a:extLst>
        </xdr:cNvPr>
        <xdr:cNvSpPr txBox="1">
          <a:spLocks noChangeArrowheads="1"/>
        </xdr:cNvSpPr>
      </xdr:nvSpPr>
      <xdr:spPr bwMode="auto">
        <a:xfrm>
          <a:off x="3187700" y="18224500"/>
          <a:ext cx="0" cy="292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62</xdr:row>
      <xdr:rowOff>152400</xdr:rowOff>
    </xdr:from>
    <xdr:ext cx="0" cy="406400"/>
    <xdr:sp macro="" textlink="">
      <xdr:nvSpPr>
        <xdr:cNvPr id="4330" name="Text Box 6">
          <a:extLst>
            <a:ext uri="{FF2B5EF4-FFF2-40B4-BE49-F238E27FC236}">
              <a16:creationId xmlns:a16="http://schemas.microsoft.com/office/drawing/2014/main" id="{893BBA44-29FB-7041-896F-F2D43C34361F}"/>
            </a:ext>
          </a:extLst>
        </xdr:cNvPr>
        <xdr:cNvSpPr txBox="1">
          <a:spLocks noChangeArrowheads="1"/>
        </xdr:cNvSpPr>
      </xdr:nvSpPr>
      <xdr:spPr bwMode="auto">
        <a:xfrm>
          <a:off x="3187700" y="17932400"/>
          <a:ext cx="0" cy="406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62</xdr:row>
      <xdr:rowOff>152400</xdr:rowOff>
    </xdr:from>
    <xdr:ext cx="0" cy="406400"/>
    <xdr:sp macro="" textlink="">
      <xdr:nvSpPr>
        <xdr:cNvPr id="4331" name="Text Box 10">
          <a:extLst>
            <a:ext uri="{FF2B5EF4-FFF2-40B4-BE49-F238E27FC236}">
              <a16:creationId xmlns:a16="http://schemas.microsoft.com/office/drawing/2014/main" id="{5E87CF06-159F-C349-9D2F-EDC2880FD70B}"/>
            </a:ext>
          </a:extLst>
        </xdr:cNvPr>
        <xdr:cNvSpPr txBox="1">
          <a:spLocks noChangeArrowheads="1"/>
        </xdr:cNvSpPr>
      </xdr:nvSpPr>
      <xdr:spPr bwMode="auto">
        <a:xfrm>
          <a:off x="3187700" y="17932400"/>
          <a:ext cx="0" cy="406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647700</xdr:colOff>
      <xdr:row>62</xdr:row>
      <xdr:rowOff>139700</xdr:rowOff>
    </xdr:from>
    <xdr:ext cx="0" cy="406400"/>
    <xdr:sp macro="" textlink="">
      <xdr:nvSpPr>
        <xdr:cNvPr id="4332" name="Text Box 6">
          <a:extLst>
            <a:ext uri="{FF2B5EF4-FFF2-40B4-BE49-F238E27FC236}">
              <a16:creationId xmlns:a16="http://schemas.microsoft.com/office/drawing/2014/main" id="{08B5AE42-EF27-524F-BC8B-FDF1B47790C0}"/>
            </a:ext>
          </a:extLst>
        </xdr:cNvPr>
        <xdr:cNvSpPr txBox="1">
          <a:spLocks noChangeArrowheads="1"/>
        </xdr:cNvSpPr>
      </xdr:nvSpPr>
      <xdr:spPr bwMode="auto">
        <a:xfrm>
          <a:off x="3225800" y="17919700"/>
          <a:ext cx="0" cy="406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62</xdr:row>
      <xdr:rowOff>152400</xdr:rowOff>
    </xdr:from>
    <xdr:ext cx="0" cy="406400"/>
    <xdr:sp macro="" textlink="">
      <xdr:nvSpPr>
        <xdr:cNvPr id="4333" name="Text Box 10">
          <a:extLst>
            <a:ext uri="{FF2B5EF4-FFF2-40B4-BE49-F238E27FC236}">
              <a16:creationId xmlns:a16="http://schemas.microsoft.com/office/drawing/2014/main" id="{A79DC2A5-88FE-D94B-BBC8-D4B6E236087C}"/>
            </a:ext>
          </a:extLst>
        </xdr:cNvPr>
        <xdr:cNvSpPr txBox="1">
          <a:spLocks noChangeArrowheads="1"/>
        </xdr:cNvSpPr>
      </xdr:nvSpPr>
      <xdr:spPr bwMode="auto">
        <a:xfrm>
          <a:off x="3187700" y="17932400"/>
          <a:ext cx="0" cy="406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62</xdr:row>
      <xdr:rowOff>101600</xdr:rowOff>
    </xdr:from>
    <xdr:ext cx="0" cy="406400"/>
    <xdr:sp macro="" textlink="">
      <xdr:nvSpPr>
        <xdr:cNvPr id="4334" name="Text Box 6">
          <a:extLst>
            <a:ext uri="{FF2B5EF4-FFF2-40B4-BE49-F238E27FC236}">
              <a16:creationId xmlns:a16="http://schemas.microsoft.com/office/drawing/2014/main" id="{113DD377-FCB0-3244-B9FC-F732D6006C18}"/>
            </a:ext>
          </a:extLst>
        </xdr:cNvPr>
        <xdr:cNvSpPr txBox="1">
          <a:spLocks noChangeArrowheads="1"/>
        </xdr:cNvSpPr>
      </xdr:nvSpPr>
      <xdr:spPr bwMode="auto">
        <a:xfrm>
          <a:off x="3187700" y="17881600"/>
          <a:ext cx="0" cy="406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62</xdr:row>
      <xdr:rowOff>152400</xdr:rowOff>
    </xdr:from>
    <xdr:ext cx="0" cy="406400"/>
    <xdr:sp macro="" textlink="">
      <xdr:nvSpPr>
        <xdr:cNvPr id="4335" name="Text Box 10">
          <a:extLst>
            <a:ext uri="{FF2B5EF4-FFF2-40B4-BE49-F238E27FC236}">
              <a16:creationId xmlns:a16="http://schemas.microsoft.com/office/drawing/2014/main" id="{073BF587-1B3D-BB4D-AABB-B80594FE45AC}"/>
            </a:ext>
          </a:extLst>
        </xdr:cNvPr>
        <xdr:cNvSpPr txBox="1">
          <a:spLocks noChangeArrowheads="1"/>
        </xdr:cNvSpPr>
      </xdr:nvSpPr>
      <xdr:spPr bwMode="auto">
        <a:xfrm>
          <a:off x="3187700" y="17932400"/>
          <a:ext cx="0" cy="406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62</xdr:row>
      <xdr:rowOff>101600</xdr:rowOff>
    </xdr:from>
    <xdr:ext cx="0" cy="406400"/>
    <xdr:sp macro="" textlink="">
      <xdr:nvSpPr>
        <xdr:cNvPr id="4336" name="Text Box 6">
          <a:extLst>
            <a:ext uri="{FF2B5EF4-FFF2-40B4-BE49-F238E27FC236}">
              <a16:creationId xmlns:a16="http://schemas.microsoft.com/office/drawing/2014/main" id="{D8B1E5A7-3E13-F14D-A1D4-330507D669CF}"/>
            </a:ext>
          </a:extLst>
        </xdr:cNvPr>
        <xdr:cNvSpPr txBox="1">
          <a:spLocks noChangeArrowheads="1"/>
        </xdr:cNvSpPr>
      </xdr:nvSpPr>
      <xdr:spPr bwMode="auto">
        <a:xfrm>
          <a:off x="3187700" y="17881600"/>
          <a:ext cx="0" cy="406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62</xdr:row>
      <xdr:rowOff>152400</xdr:rowOff>
    </xdr:from>
    <xdr:ext cx="0" cy="406400"/>
    <xdr:sp macro="" textlink="">
      <xdr:nvSpPr>
        <xdr:cNvPr id="4337" name="Text Box 10">
          <a:extLst>
            <a:ext uri="{FF2B5EF4-FFF2-40B4-BE49-F238E27FC236}">
              <a16:creationId xmlns:a16="http://schemas.microsoft.com/office/drawing/2014/main" id="{D945C662-0E3E-994F-AC6B-63F001B133A3}"/>
            </a:ext>
          </a:extLst>
        </xdr:cNvPr>
        <xdr:cNvSpPr txBox="1">
          <a:spLocks noChangeArrowheads="1"/>
        </xdr:cNvSpPr>
      </xdr:nvSpPr>
      <xdr:spPr bwMode="auto">
        <a:xfrm>
          <a:off x="3187700" y="17932400"/>
          <a:ext cx="0" cy="406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62</xdr:row>
      <xdr:rowOff>152400</xdr:rowOff>
    </xdr:from>
    <xdr:ext cx="0" cy="406400"/>
    <xdr:sp macro="" textlink="">
      <xdr:nvSpPr>
        <xdr:cNvPr id="4338" name="Text Box 6">
          <a:extLst>
            <a:ext uri="{FF2B5EF4-FFF2-40B4-BE49-F238E27FC236}">
              <a16:creationId xmlns:a16="http://schemas.microsoft.com/office/drawing/2014/main" id="{DFDA565D-E2D9-DC4D-93D9-AA8934EFE42C}"/>
            </a:ext>
          </a:extLst>
        </xdr:cNvPr>
        <xdr:cNvSpPr txBox="1">
          <a:spLocks noChangeArrowheads="1"/>
        </xdr:cNvSpPr>
      </xdr:nvSpPr>
      <xdr:spPr bwMode="auto">
        <a:xfrm>
          <a:off x="3187700" y="17932400"/>
          <a:ext cx="0" cy="406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62</xdr:row>
      <xdr:rowOff>152400</xdr:rowOff>
    </xdr:from>
    <xdr:ext cx="0" cy="406400"/>
    <xdr:sp macro="" textlink="">
      <xdr:nvSpPr>
        <xdr:cNvPr id="4339" name="Text Box 10">
          <a:extLst>
            <a:ext uri="{FF2B5EF4-FFF2-40B4-BE49-F238E27FC236}">
              <a16:creationId xmlns:a16="http://schemas.microsoft.com/office/drawing/2014/main" id="{A66FF1A0-9FD8-CB48-AA92-4455FBE71225}"/>
            </a:ext>
          </a:extLst>
        </xdr:cNvPr>
        <xdr:cNvSpPr txBox="1">
          <a:spLocks noChangeArrowheads="1"/>
        </xdr:cNvSpPr>
      </xdr:nvSpPr>
      <xdr:spPr bwMode="auto">
        <a:xfrm>
          <a:off x="3187700" y="17932400"/>
          <a:ext cx="0" cy="406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62</xdr:row>
      <xdr:rowOff>101600</xdr:rowOff>
    </xdr:from>
    <xdr:ext cx="0" cy="406400"/>
    <xdr:sp macro="" textlink="">
      <xdr:nvSpPr>
        <xdr:cNvPr id="4340" name="Text Box 6">
          <a:extLst>
            <a:ext uri="{FF2B5EF4-FFF2-40B4-BE49-F238E27FC236}">
              <a16:creationId xmlns:a16="http://schemas.microsoft.com/office/drawing/2014/main" id="{E07EC936-A287-1845-95C9-91A767D92AE8}"/>
            </a:ext>
          </a:extLst>
        </xdr:cNvPr>
        <xdr:cNvSpPr txBox="1">
          <a:spLocks noChangeArrowheads="1"/>
        </xdr:cNvSpPr>
      </xdr:nvSpPr>
      <xdr:spPr bwMode="auto">
        <a:xfrm>
          <a:off x="3187700" y="17881600"/>
          <a:ext cx="0" cy="406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62</xdr:row>
      <xdr:rowOff>152400</xdr:rowOff>
    </xdr:from>
    <xdr:ext cx="0" cy="406400"/>
    <xdr:sp macro="" textlink="">
      <xdr:nvSpPr>
        <xdr:cNvPr id="4341" name="Text Box 10">
          <a:extLst>
            <a:ext uri="{FF2B5EF4-FFF2-40B4-BE49-F238E27FC236}">
              <a16:creationId xmlns:a16="http://schemas.microsoft.com/office/drawing/2014/main" id="{5FBED015-A797-E14F-9F2F-1F1CA612AC7D}"/>
            </a:ext>
          </a:extLst>
        </xdr:cNvPr>
        <xdr:cNvSpPr txBox="1">
          <a:spLocks noChangeArrowheads="1"/>
        </xdr:cNvSpPr>
      </xdr:nvSpPr>
      <xdr:spPr bwMode="auto">
        <a:xfrm>
          <a:off x="3187700" y="17932400"/>
          <a:ext cx="0" cy="406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647700</xdr:colOff>
      <xdr:row>62</xdr:row>
      <xdr:rowOff>139700</xdr:rowOff>
    </xdr:from>
    <xdr:ext cx="0" cy="406400"/>
    <xdr:sp macro="" textlink="">
      <xdr:nvSpPr>
        <xdr:cNvPr id="4342" name="Text Box 6">
          <a:extLst>
            <a:ext uri="{FF2B5EF4-FFF2-40B4-BE49-F238E27FC236}">
              <a16:creationId xmlns:a16="http://schemas.microsoft.com/office/drawing/2014/main" id="{F7F72276-0B42-514D-9163-97B3E12F32C7}"/>
            </a:ext>
          </a:extLst>
        </xdr:cNvPr>
        <xdr:cNvSpPr txBox="1">
          <a:spLocks noChangeArrowheads="1"/>
        </xdr:cNvSpPr>
      </xdr:nvSpPr>
      <xdr:spPr bwMode="auto">
        <a:xfrm>
          <a:off x="3225800" y="17919700"/>
          <a:ext cx="0" cy="406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62</xdr:row>
      <xdr:rowOff>152400</xdr:rowOff>
    </xdr:from>
    <xdr:ext cx="0" cy="406400"/>
    <xdr:sp macro="" textlink="">
      <xdr:nvSpPr>
        <xdr:cNvPr id="4343" name="Text Box 10">
          <a:extLst>
            <a:ext uri="{FF2B5EF4-FFF2-40B4-BE49-F238E27FC236}">
              <a16:creationId xmlns:a16="http://schemas.microsoft.com/office/drawing/2014/main" id="{9DB6DDA2-54DB-3247-814E-00BA1C908420}"/>
            </a:ext>
          </a:extLst>
        </xdr:cNvPr>
        <xdr:cNvSpPr txBox="1">
          <a:spLocks noChangeArrowheads="1"/>
        </xdr:cNvSpPr>
      </xdr:nvSpPr>
      <xdr:spPr bwMode="auto">
        <a:xfrm>
          <a:off x="3187700" y="17932400"/>
          <a:ext cx="0" cy="406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62</xdr:row>
      <xdr:rowOff>101600</xdr:rowOff>
    </xdr:from>
    <xdr:ext cx="0" cy="406400"/>
    <xdr:sp macro="" textlink="">
      <xdr:nvSpPr>
        <xdr:cNvPr id="4344" name="Text Box 6">
          <a:extLst>
            <a:ext uri="{FF2B5EF4-FFF2-40B4-BE49-F238E27FC236}">
              <a16:creationId xmlns:a16="http://schemas.microsoft.com/office/drawing/2014/main" id="{1A879A65-3D57-5C40-9BA7-A5E8C12C7F71}"/>
            </a:ext>
          </a:extLst>
        </xdr:cNvPr>
        <xdr:cNvSpPr txBox="1">
          <a:spLocks noChangeArrowheads="1"/>
        </xdr:cNvSpPr>
      </xdr:nvSpPr>
      <xdr:spPr bwMode="auto">
        <a:xfrm>
          <a:off x="3187700" y="17881600"/>
          <a:ext cx="0" cy="406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62</xdr:row>
      <xdr:rowOff>152400</xdr:rowOff>
    </xdr:from>
    <xdr:ext cx="0" cy="406400"/>
    <xdr:sp macro="" textlink="">
      <xdr:nvSpPr>
        <xdr:cNvPr id="4345" name="Text Box 10">
          <a:extLst>
            <a:ext uri="{FF2B5EF4-FFF2-40B4-BE49-F238E27FC236}">
              <a16:creationId xmlns:a16="http://schemas.microsoft.com/office/drawing/2014/main" id="{A11D6848-A0EE-BB4A-850D-38A0A87589D9}"/>
            </a:ext>
          </a:extLst>
        </xdr:cNvPr>
        <xdr:cNvSpPr txBox="1">
          <a:spLocks noChangeArrowheads="1"/>
        </xdr:cNvSpPr>
      </xdr:nvSpPr>
      <xdr:spPr bwMode="auto">
        <a:xfrm>
          <a:off x="3187700" y="17932400"/>
          <a:ext cx="0" cy="406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62</xdr:row>
      <xdr:rowOff>101600</xdr:rowOff>
    </xdr:from>
    <xdr:ext cx="0" cy="406400"/>
    <xdr:sp macro="" textlink="">
      <xdr:nvSpPr>
        <xdr:cNvPr id="4346" name="Text Box 6">
          <a:extLst>
            <a:ext uri="{FF2B5EF4-FFF2-40B4-BE49-F238E27FC236}">
              <a16:creationId xmlns:a16="http://schemas.microsoft.com/office/drawing/2014/main" id="{0E524A55-42B3-704C-AB28-4F5A66F83480}"/>
            </a:ext>
          </a:extLst>
        </xdr:cNvPr>
        <xdr:cNvSpPr txBox="1">
          <a:spLocks noChangeArrowheads="1"/>
        </xdr:cNvSpPr>
      </xdr:nvSpPr>
      <xdr:spPr bwMode="auto">
        <a:xfrm>
          <a:off x="3187700" y="17881600"/>
          <a:ext cx="0" cy="406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62</xdr:row>
      <xdr:rowOff>152400</xdr:rowOff>
    </xdr:from>
    <xdr:ext cx="0" cy="406400"/>
    <xdr:sp macro="" textlink="">
      <xdr:nvSpPr>
        <xdr:cNvPr id="4347" name="Text Box 10">
          <a:extLst>
            <a:ext uri="{FF2B5EF4-FFF2-40B4-BE49-F238E27FC236}">
              <a16:creationId xmlns:a16="http://schemas.microsoft.com/office/drawing/2014/main" id="{5D28721A-F31D-394D-8577-047C39C7187D}"/>
            </a:ext>
          </a:extLst>
        </xdr:cNvPr>
        <xdr:cNvSpPr txBox="1">
          <a:spLocks noChangeArrowheads="1"/>
        </xdr:cNvSpPr>
      </xdr:nvSpPr>
      <xdr:spPr bwMode="auto">
        <a:xfrm>
          <a:off x="3187700" y="17932400"/>
          <a:ext cx="0" cy="406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62</xdr:row>
      <xdr:rowOff>152400</xdr:rowOff>
    </xdr:from>
    <xdr:ext cx="0" cy="406400"/>
    <xdr:sp macro="" textlink="">
      <xdr:nvSpPr>
        <xdr:cNvPr id="4348" name="Text Box 6">
          <a:extLst>
            <a:ext uri="{FF2B5EF4-FFF2-40B4-BE49-F238E27FC236}">
              <a16:creationId xmlns:a16="http://schemas.microsoft.com/office/drawing/2014/main" id="{E7E0A9ED-4F1A-5B41-BEB0-C4F2A07036B6}"/>
            </a:ext>
          </a:extLst>
        </xdr:cNvPr>
        <xdr:cNvSpPr txBox="1">
          <a:spLocks noChangeArrowheads="1"/>
        </xdr:cNvSpPr>
      </xdr:nvSpPr>
      <xdr:spPr bwMode="auto">
        <a:xfrm>
          <a:off x="3187700" y="17932400"/>
          <a:ext cx="0" cy="406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62</xdr:row>
      <xdr:rowOff>152400</xdr:rowOff>
    </xdr:from>
    <xdr:ext cx="0" cy="406400"/>
    <xdr:sp macro="" textlink="">
      <xdr:nvSpPr>
        <xdr:cNvPr id="4349" name="Text Box 10">
          <a:extLst>
            <a:ext uri="{FF2B5EF4-FFF2-40B4-BE49-F238E27FC236}">
              <a16:creationId xmlns:a16="http://schemas.microsoft.com/office/drawing/2014/main" id="{AA97D676-E280-014B-8542-2CA8E0BB6DD7}"/>
            </a:ext>
          </a:extLst>
        </xdr:cNvPr>
        <xdr:cNvSpPr txBox="1">
          <a:spLocks noChangeArrowheads="1"/>
        </xdr:cNvSpPr>
      </xdr:nvSpPr>
      <xdr:spPr bwMode="auto">
        <a:xfrm>
          <a:off x="3187700" y="17932400"/>
          <a:ext cx="0" cy="406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62</xdr:row>
      <xdr:rowOff>101600</xdr:rowOff>
    </xdr:from>
    <xdr:ext cx="0" cy="406400"/>
    <xdr:sp macro="" textlink="">
      <xdr:nvSpPr>
        <xdr:cNvPr id="4350" name="Text Box 6">
          <a:extLst>
            <a:ext uri="{FF2B5EF4-FFF2-40B4-BE49-F238E27FC236}">
              <a16:creationId xmlns:a16="http://schemas.microsoft.com/office/drawing/2014/main" id="{3076319D-F7FB-7149-9388-4E2A22DAB21C}"/>
            </a:ext>
          </a:extLst>
        </xdr:cNvPr>
        <xdr:cNvSpPr txBox="1">
          <a:spLocks noChangeArrowheads="1"/>
        </xdr:cNvSpPr>
      </xdr:nvSpPr>
      <xdr:spPr bwMode="auto">
        <a:xfrm>
          <a:off x="3187700" y="17881600"/>
          <a:ext cx="0" cy="406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oneCellAnchor>
    <xdr:from>
      <xdr:col>4</xdr:col>
      <xdr:colOff>609600</xdr:colOff>
      <xdr:row>62</xdr:row>
      <xdr:rowOff>152400</xdr:rowOff>
    </xdr:from>
    <xdr:ext cx="0" cy="406400"/>
    <xdr:sp macro="" textlink="">
      <xdr:nvSpPr>
        <xdr:cNvPr id="4351" name="Text Box 10">
          <a:extLst>
            <a:ext uri="{FF2B5EF4-FFF2-40B4-BE49-F238E27FC236}">
              <a16:creationId xmlns:a16="http://schemas.microsoft.com/office/drawing/2014/main" id="{2B5D8F83-BFF3-FC4F-937F-27F2ADA93C7C}"/>
            </a:ext>
          </a:extLst>
        </xdr:cNvPr>
        <xdr:cNvSpPr txBox="1">
          <a:spLocks noChangeArrowheads="1"/>
        </xdr:cNvSpPr>
      </xdr:nvSpPr>
      <xdr:spPr bwMode="auto">
        <a:xfrm>
          <a:off x="3187700" y="17932400"/>
          <a:ext cx="0" cy="406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kumimoji="1" lang="ja-JP" altLang="en-US"/>
        </a:p>
      </xdr:txBody>
    </xdr:sp>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12486;&#12491;&#12473;&#12509;&#12452;&#12531;&#12488;&#12521;&#12531;&#12461;&#12531;&#12464;/H30&#24180;&#24230;&#12486;&#12491;&#12473;&#12509;&#12452;&#12531;&#12488;&#12521;&#12531;&#12461;&#12531;&#12464;/H29&#24180;&#24230;&#12486;&#12491;&#12473;&#12509;&#12452;&#12531;&#12488;&#12521;&#12531;&#12461;&#12531;&#12464;/17.H28Jr&#12486;&#12491;&#12473;&#12509;&#12452;&#12531;&#12488;&#12521;&#12531;&#12461;&#12531;&#12464;2.21&#65288;&#21332;&#20250;&#29992;&#65289;.xls" TargetMode="External"/><Relationship Id="rId1" Type="http://schemas.openxmlformats.org/officeDocument/2006/relationships/externalLinkPath" Target="/&#12486;&#12491;&#12473;&#12509;&#12452;&#12531;&#12488;&#12521;&#12531;&#12461;&#12531;&#12464;/H30&#24180;&#24230;&#12486;&#12491;&#12473;&#12509;&#12452;&#12531;&#12488;&#12521;&#12531;&#12461;&#12531;&#12464;/H29&#24180;&#24230;&#12486;&#12491;&#12473;&#12509;&#12452;&#12531;&#12488;&#12521;&#12531;&#12461;&#12531;&#12464;/17.H28Jr&#12486;&#12491;&#12473;&#12509;&#12452;&#12531;&#12488;&#12521;&#12531;&#12461;&#12531;&#12464;2.21&#65288;&#21332;&#20250;&#29992;&#65289;.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Volumes/miyazaki%20jr/MIYAZAKI%20JR/&#12486;&#12491;&#12473;&#12509;&#12452;&#12531;&#12488;&#12521;&#12531;&#12461;&#12531;&#12464;/R&#65301;&#12521;&#12531;&#12461;&#12531;&#12464;/24Jr&#12509;&#12452;&#12531;&#12488;&#12521;&#12531;&#12461;&#12531;&#12464;0408.xls" TargetMode="External"/><Relationship Id="rId1" Type="http://schemas.openxmlformats.org/officeDocument/2006/relationships/externalLinkPath" Target="/Volumes/miyazaki%20jr/MIYAZAKI%20JR/&#12486;&#12491;&#12473;&#12509;&#12452;&#12531;&#12488;&#12521;&#12531;&#12461;&#12531;&#12464;/R&#65301;&#12521;&#12531;&#12461;&#12531;&#12464;/24Jr&#12509;&#12452;&#12531;&#12488;&#12521;&#12531;&#12461;&#12531;&#12464;0408.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Volumes/miyazaki%20jr/MIYAZAKI%20JR/&#12486;&#12491;&#12473;&#12509;&#12452;&#12531;&#12488;&#12521;&#12531;&#12461;&#12531;&#12464;/R6&#12521;&#12531;&#12461;&#12531;&#12464;/24Jr&#12509;&#12452;&#12531;&#12488;&#12521;&#12531;&#12461;&#12531;&#12464;&#39640;&#26657;&#29983;&#12471;&#12531;&#12464;&#12523;&#12473;0701.xlsx" TargetMode="External"/><Relationship Id="rId1" Type="http://schemas.openxmlformats.org/officeDocument/2006/relationships/externalLinkPath" Target="/Volumes/miyazaki%20jr/MIYAZAKI%20JR/&#12486;&#12491;&#12473;&#12509;&#12452;&#12531;&#12488;&#12521;&#12531;&#12461;&#12531;&#12464;/R6&#12521;&#12531;&#12461;&#12531;&#12464;/24Jr&#12509;&#12452;&#12531;&#12488;&#12521;&#12531;&#12461;&#12531;&#12464;&#39640;&#26657;&#29983;&#12471;&#12531;&#12464;&#12523;&#12473;0701.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Volumes/miyazaki%20jr/MIYAZAKI%20JR/&#12486;&#12491;&#12473;&#12509;&#12452;&#12531;&#12488;&#12521;&#12531;&#12461;&#12531;&#12464;/R6&#12521;&#12531;&#12461;&#12531;&#12464;/25Jr&#12509;&#12452;&#12531;&#12488;&#12521;&#12531;&#12461;&#12531;&#12464;0730NEW.xls" TargetMode="External"/><Relationship Id="rId1" Type="http://schemas.openxmlformats.org/officeDocument/2006/relationships/externalLinkPath" Target="/Volumes/miyazaki%20jr/MIYAZAKI%20JR/&#12486;&#12491;&#12473;&#12509;&#12452;&#12531;&#12488;&#12521;&#12531;&#12461;&#12531;&#12464;/R6&#12521;&#12531;&#12461;&#12531;&#12464;/25Jr&#12509;&#12452;&#12531;&#12488;&#12521;&#12531;&#12461;&#12531;&#12464;0730NEW.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小学生男子"/>
      <sheetName val="小学生女子"/>
      <sheetName val="中学生男子"/>
      <sheetName val="中学生女子"/>
      <sheetName val="得点テーブルNEW"/>
      <sheetName val="得点テーブル"/>
      <sheetName val="ランキング規定"/>
    </sheetNames>
    <sheetDataSet>
      <sheetData sheetId="0">
        <row r="2">
          <cell r="C2" t="str">
            <v>小学生男子シングルス（小学生U12基準）　　</v>
          </cell>
          <cell r="H2" t="str">
            <v>２０１７.２.２１現在</v>
          </cell>
          <cell r="BI2" t="str">
            <v xml:space="preserve"> </v>
          </cell>
        </row>
        <row r="3">
          <cell r="H3" t="str">
            <v>４月</v>
          </cell>
          <cell r="J3" t="str">
            <v>※ポイント×0.25</v>
          </cell>
          <cell r="L3" t="str">
            <v>※ポイント×1.25</v>
          </cell>
          <cell r="N3" t="str">
            <v>４月</v>
          </cell>
          <cell r="P3" t="str">
            <v>４月</v>
          </cell>
          <cell r="R3" t="str">
            <v>※ポイント×0.25</v>
          </cell>
          <cell r="T3" t="str">
            <v>※ポイント×1.25</v>
          </cell>
          <cell r="V3" t="str">
            <v>６月</v>
          </cell>
          <cell r="X3" t="str">
            <v>９月</v>
          </cell>
          <cell r="Z3" t="str">
            <v>１１月</v>
          </cell>
          <cell r="AB3" t="str">
            <v>※ポイント×1.25</v>
          </cell>
          <cell r="AD3" t="str">
            <v>１２月</v>
          </cell>
          <cell r="AF3" t="str">
            <v>※ポイント×0.25</v>
          </cell>
          <cell r="AH3" t="str">
            <v>※ポイント×1.25</v>
          </cell>
          <cell r="AJ3" t="str">
            <v>1月</v>
          </cell>
          <cell r="AL3" t="str">
            <v>１月</v>
          </cell>
          <cell r="AN3" t="str">
            <v>２月</v>
          </cell>
          <cell r="AP3" t="str">
            <v>※ポイント×0.25</v>
          </cell>
          <cell r="AR3" t="str">
            <v>３月</v>
          </cell>
          <cell r="AT3" t="str">
            <v>７月</v>
          </cell>
          <cell r="AV3" t="str">
            <v>１月</v>
          </cell>
          <cell r="AX3" t="str">
            <v>※ポイント×0.25</v>
          </cell>
          <cell r="AZ3" t="str">
            <v>２月</v>
          </cell>
          <cell r="BB3" t="str">
            <v>５月</v>
          </cell>
          <cell r="BD3" t="str">
            <v>５月</v>
          </cell>
        </row>
        <row r="4">
          <cell r="B4" t="str">
            <v>番号</v>
          </cell>
          <cell r="C4" t="str">
            <v>順位</v>
          </cell>
          <cell r="D4" t="str">
            <v>氏名</v>
          </cell>
          <cell r="E4" t="str">
            <v>所属</v>
          </cell>
          <cell r="F4" t="str">
            <v>学年</v>
          </cell>
          <cell r="G4" t="str">
            <v>ﾎﾟｲﾝﾄ</v>
          </cell>
          <cell r="H4" t="str">
            <v>南日本Jr(U12)</v>
          </cell>
          <cell r="J4" t="str">
            <v>南日本Jr(U10)＋</v>
          </cell>
          <cell r="L4" t="str">
            <v>南日本Jr(U14)＋</v>
          </cell>
          <cell r="N4" t="str">
            <v>九州ジュニア</v>
          </cell>
          <cell r="P4" t="str">
            <v>県ジュニア</v>
          </cell>
          <cell r="R4" t="str">
            <v>県Jr（４年生）</v>
          </cell>
          <cell r="T4" t="str">
            <v>県Jr（中学）＋</v>
          </cell>
          <cell r="V4" t="str">
            <v>JrリーグNO.1</v>
          </cell>
          <cell r="X4" t="str">
            <v>JrリーグNO.2</v>
          </cell>
          <cell r="Z4" t="str">
            <v>全国選抜Jr</v>
          </cell>
          <cell r="AB4" t="str">
            <v>全国選抜Jr(U14)</v>
          </cell>
          <cell r="AD4" t="str">
            <v>九州Jrサーキット</v>
          </cell>
          <cell r="AF4" t="str">
            <v>九州Jrサ(U10）＋</v>
          </cell>
          <cell r="AH4" t="str">
            <v>九州Jrサ(U14)＋</v>
          </cell>
          <cell r="AJ4" t="str">
            <v>MUFGジュニア</v>
          </cell>
          <cell r="AL4" t="str">
            <v>宮日杯</v>
          </cell>
          <cell r="AN4" t="str">
            <v>全国小学生</v>
          </cell>
          <cell r="AP4" t="str">
            <v>小学生４年生</v>
          </cell>
          <cell r="AR4" t="str">
            <v>JrリーグNO.3</v>
          </cell>
          <cell r="AT4" t="str">
            <v>九州ジュニア本戦</v>
          </cell>
          <cell r="AV4" t="str">
            <v>九州Jrマスターズ</v>
          </cell>
          <cell r="AX4" t="str">
            <v>九州Jrマ（U10)＋</v>
          </cell>
          <cell r="AZ4" t="str">
            <v>全国選抜Jr本戦</v>
          </cell>
          <cell r="BB4" t="str">
            <v>全小（九州）</v>
          </cell>
          <cell r="BD4" t="str">
            <v>全小（本戦）</v>
          </cell>
        </row>
        <row r="5">
          <cell r="G5" t="str">
            <v>合計</v>
          </cell>
          <cell r="H5" t="str">
            <v>戦績</v>
          </cell>
          <cell r="I5" t="str">
            <v>ポイント</v>
          </cell>
          <cell r="J5" t="str">
            <v>戦績</v>
          </cell>
          <cell r="K5" t="str">
            <v>ﾎﾟｲﾝﾄ</v>
          </cell>
          <cell r="L5" t="str">
            <v>戦績</v>
          </cell>
          <cell r="M5" t="str">
            <v>ﾎﾟｲﾝﾄ</v>
          </cell>
          <cell r="N5" t="str">
            <v>戦績</v>
          </cell>
          <cell r="O5" t="str">
            <v>ﾎﾟｲﾝﾄ</v>
          </cell>
          <cell r="P5" t="str">
            <v>戦績</v>
          </cell>
          <cell r="Q5" t="str">
            <v>ﾎﾟｲﾝﾄ</v>
          </cell>
          <cell r="R5" t="str">
            <v>戦績</v>
          </cell>
          <cell r="S5" t="str">
            <v>ﾎﾟｲﾝﾄ</v>
          </cell>
          <cell r="T5" t="str">
            <v>戦績</v>
          </cell>
          <cell r="U5" t="str">
            <v>ﾎﾟｲﾝﾄ</v>
          </cell>
          <cell r="V5" t="str">
            <v>戦績</v>
          </cell>
          <cell r="W5" t="str">
            <v>ﾎﾟｲﾝﾄ</v>
          </cell>
          <cell r="X5" t="str">
            <v>戦績</v>
          </cell>
          <cell r="Y5" t="str">
            <v>ﾎﾟｲﾝﾄ</v>
          </cell>
          <cell r="Z5" t="str">
            <v>戦績</v>
          </cell>
          <cell r="AA5" t="str">
            <v>ﾎﾟｲﾝﾄ</v>
          </cell>
          <cell r="AB5" t="str">
            <v>戦歴</v>
          </cell>
          <cell r="AC5" t="str">
            <v>ﾎﾟｲﾝﾄ</v>
          </cell>
          <cell r="AD5" t="str">
            <v>戦績</v>
          </cell>
          <cell r="AE5" t="str">
            <v>ﾎﾟｲﾝﾄ</v>
          </cell>
          <cell r="AF5" t="str">
            <v>戦績</v>
          </cell>
          <cell r="AG5" t="str">
            <v>ﾎﾟｲﾝﾄ</v>
          </cell>
          <cell r="AH5" t="str">
            <v>戦績</v>
          </cell>
          <cell r="AI5" t="str">
            <v>ﾎﾟｲﾝﾄ</v>
          </cell>
          <cell r="AJ5" t="str">
            <v>戦績</v>
          </cell>
          <cell r="AK5" t="str">
            <v>ﾎﾟｲﾝﾄ</v>
          </cell>
          <cell r="AL5" t="str">
            <v>戦績</v>
          </cell>
          <cell r="AM5" t="str">
            <v>ﾎﾟｲﾝﾄ</v>
          </cell>
          <cell r="AN5" t="str">
            <v>戦績</v>
          </cell>
          <cell r="AO5" t="str">
            <v>ﾎﾟｲﾝﾄ</v>
          </cell>
          <cell r="AP5" t="str">
            <v>戦績</v>
          </cell>
          <cell r="AQ5" t="str">
            <v>ﾎﾟｲﾝﾄ</v>
          </cell>
          <cell r="AR5" t="str">
            <v>戦績</v>
          </cell>
          <cell r="AS5" t="str">
            <v>ﾎﾟｲﾝﾄ</v>
          </cell>
          <cell r="AT5" t="str">
            <v>戦績</v>
          </cell>
          <cell r="AU5" t="str">
            <v>ﾎﾟｲﾝﾄ</v>
          </cell>
          <cell r="AV5" t="str">
            <v>戦績</v>
          </cell>
          <cell r="AW5" t="str">
            <v>ﾎﾟｲﾝﾄ</v>
          </cell>
          <cell r="AX5" t="str">
            <v>戦績</v>
          </cell>
          <cell r="AY5" t="str">
            <v>ﾎﾟｲﾝﾄ</v>
          </cell>
          <cell r="AZ5" t="str">
            <v>戦績</v>
          </cell>
          <cell r="BA5" t="str">
            <v>ﾎﾟｲﾝﾄ</v>
          </cell>
          <cell r="BB5" t="str">
            <v>戦績</v>
          </cell>
          <cell r="BC5" t="str">
            <v>ﾎﾟｲﾝﾄ</v>
          </cell>
          <cell r="BD5" t="str">
            <v>戦績</v>
          </cell>
          <cell r="BE5" t="str">
            <v>ﾎﾟｲﾝﾄ</v>
          </cell>
        </row>
      </sheetData>
      <sheetData sheetId="1"/>
      <sheetData sheetId="2"/>
      <sheetData sheetId="3"/>
      <sheetData sheetId="4">
        <row r="16">
          <cell r="B16">
            <v>1</v>
          </cell>
          <cell r="C16">
            <v>180</v>
          </cell>
          <cell r="D16">
            <v>200</v>
          </cell>
          <cell r="E16">
            <v>160</v>
          </cell>
          <cell r="F16">
            <v>160</v>
          </cell>
          <cell r="G16">
            <v>160</v>
          </cell>
        </row>
        <row r="17">
          <cell r="B17">
            <v>2</v>
          </cell>
          <cell r="C17">
            <v>135</v>
          </cell>
          <cell r="D17">
            <v>150</v>
          </cell>
          <cell r="E17">
            <v>120</v>
          </cell>
          <cell r="F17">
            <v>120</v>
          </cell>
          <cell r="G17">
            <v>120</v>
          </cell>
        </row>
        <row r="18">
          <cell r="B18">
            <v>3</v>
          </cell>
          <cell r="C18">
            <v>100</v>
          </cell>
          <cell r="D18">
            <v>110</v>
          </cell>
          <cell r="E18">
            <v>80</v>
          </cell>
          <cell r="F18">
            <v>90</v>
          </cell>
          <cell r="G18">
            <v>80</v>
          </cell>
        </row>
        <row r="19">
          <cell r="B19">
            <v>4</v>
          </cell>
          <cell r="C19">
            <v>80</v>
          </cell>
          <cell r="D19">
            <v>90</v>
          </cell>
          <cell r="E19">
            <v>80</v>
          </cell>
          <cell r="F19">
            <v>70</v>
          </cell>
          <cell r="G19">
            <v>80</v>
          </cell>
        </row>
        <row r="20">
          <cell r="B20">
            <v>5</v>
          </cell>
          <cell r="C20">
            <v>45</v>
          </cell>
          <cell r="D20">
            <v>70</v>
          </cell>
          <cell r="E20">
            <v>40</v>
          </cell>
          <cell r="F20">
            <v>45</v>
          </cell>
          <cell r="G20">
            <v>40</v>
          </cell>
        </row>
        <row r="21">
          <cell r="B21">
            <v>6</v>
          </cell>
          <cell r="C21">
            <v>45</v>
          </cell>
          <cell r="D21">
            <v>60</v>
          </cell>
          <cell r="E21">
            <v>40</v>
          </cell>
          <cell r="F21">
            <v>40</v>
          </cell>
          <cell r="G21">
            <v>40</v>
          </cell>
        </row>
        <row r="22">
          <cell r="B22">
            <v>7</v>
          </cell>
          <cell r="C22">
            <v>45</v>
          </cell>
          <cell r="D22">
            <v>50</v>
          </cell>
          <cell r="E22">
            <v>40</v>
          </cell>
          <cell r="F22">
            <v>35</v>
          </cell>
          <cell r="G22">
            <v>40</v>
          </cell>
        </row>
        <row r="23">
          <cell r="B23">
            <v>8</v>
          </cell>
          <cell r="C23">
            <v>45</v>
          </cell>
          <cell r="D23">
            <v>45</v>
          </cell>
          <cell r="E23">
            <v>40</v>
          </cell>
          <cell r="F23">
            <v>30</v>
          </cell>
          <cell r="G23">
            <v>40</v>
          </cell>
        </row>
        <row r="24">
          <cell r="B24">
            <v>9</v>
          </cell>
          <cell r="C24">
            <v>27</v>
          </cell>
          <cell r="D24">
            <v>30</v>
          </cell>
          <cell r="E24">
            <v>24</v>
          </cell>
          <cell r="F24">
            <v>24</v>
          </cell>
          <cell r="G24">
            <v>24</v>
          </cell>
        </row>
        <row r="25">
          <cell r="B25">
            <v>10</v>
          </cell>
          <cell r="C25">
            <v>27</v>
          </cell>
          <cell r="D25">
            <v>30</v>
          </cell>
          <cell r="E25">
            <v>24</v>
          </cell>
          <cell r="F25">
            <v>24</v>
          </cell>
          <cell r="G25">
            <v>24</v>
          </cell>
        </row>
        <row r="26">
          <cell r="B26">
            <v>11</v>
          </cell>
          <cell r="C26">
            <v>27</v>
          </cell>
          <cell r="D26">
            <v>30</v>
          </cell>
          <cell r="E26">
            <v>24</v>
          </cell>
          <cell r="F26">
            <v>24</v>
          </cell>
          <cell r="G26">
            <v>24</v>
          </cell>
        </row>
        <row r="27">
          <cell r="B27">
            <v>12</v>
          </cell>
          <cell r="C27">
            <v>27</v>
          </cell>
          <cell r="D27">
            <v>30</v>
          </cell>
          <cell r="E27">
            <v>24</v>
          </cell>
          <cell r="F27">
            <v>24</v>
          </cell>
          <cell r="G27">
            <v>24</v>
          </cell>
        </row>
        <row r="28">
          <cell r="B28">
            <v>16</v>
          </cell>
          <cell r="C28">
            <v>27</v>
          </cell>
          <cell r="D28">
            <v>30</v>
          </cell>
          <cell r="E28">
            <v>24</v>
          </cell>
          <cell r="F28">
            <v>24</v>
          </cell>
          <cell r="G28">
            <v>24</v>
          </cell>
        </row>
        <row r="29">
          <cell r="B29">
            <v>32</v>
          </cell>
          <cell r="C29">
            <v>18</v>
          </cell>
          <cell r="D29">
            <v>20</v>
          </cell>
          <cell r="E29">
            <v>16</v>
          </cell>
          <cell r="F29">
            <v>16</v>
          </cell>
          <cell r="G29">
            <v>16</v>
          </cell>
        </row>
        <row r="30">
          <cell r="B30">
            <v>64</v>
          </cell>
          <cell r="E30">
            <v>8</v>
          </cell>
          <cell r="F30">
            <v>8</v>
          </cell>
        </row>
        <row r="31">
          <cell r="B31" t="str">
            <v>S</v>
          </cell>
          <cell r="C31">
            <v>0</v>
          </cell>
          <cell r="D31">
            <v>0</v>
          </cell>
          <cell r="E31">
            <v>0</v>
          </cell>
          <cell r="F31">
            <v>0</v>
          </cell>
          <cell r="G31">
            <v>0</v>
          </cell>
        </row>
        <row r="32">
          <cell r="B32" t="str">
            <v>B1</v>
          </cell>
          <cell r="C32">
            <v>0</v>
          </cell>
          <cell r="D32">
            <v>0</v>
          </cell>
          <cell r="E32">
            <v>0</v>
          </cell>
          <cell r="F32">
            <v>0</v>
          </cell>
          <cell r="G32">
            <v>24</v>
          </cell>
        </row>
        <row r="33">
          <cell r="B33" t="str">
            <v>B2</v>
          </cell>
          <cell r="C33">
            <v>0</v>
          </cell>
          <cell r="D33">
            <v>0</v>
          </cell>
          <cell r="E33">
            <v>0</v>
          </cell>
          <cell r="F33">
            <v>0</v>
          </cell>
          <cell r="G33">
            <v>20</v>
          </cell>
        </row>
        <row r="34">
          <cell r="B34" t="str">
            <v>B3</v>
          </cell>
          <cell r="C34">
            <v>0</v>
          </cell>
          <cell r="D34">
            <v>0</v>
          </cell>
          <cell r="E34">
            <v>0</v>
          </cell>
          <cell r="F34">
            <v>0</v>
          </cell>
          <cell r="G34">
            <v>15</v>
          </cell>
        </row>
        <row r="35">
          <cell r="B35" t="str">
            <v>B4</v>
          </cell>
          <cell r="C35">
            <v>0</v>
          </cell>
          <cell r="D35">
            <v>0</v>
          </cell>
          <cell r="E35">
            <v>0</v>
          </cell>
          <cell r="F35">
            <v>0</v>
          </cell>
          <cell r="G35">
            <v>15</v>
          </cell>
        </row>
        <row r="36">
          <cell r="B36" t="str">
            <v>B8</v>
          </cell>
          <cell r="C36">
            <v>0</v>
          </cell>
          <cell r="D36">
            <v>0</v>
          </cell>
          <cell r="E36">
            <v>0</v>
          </cell>
          <cell r="F36">
            <v>0</v>
          </cell>
          <cell r="G36">
            <v>8</v>
          </cell>
        </row>
        <row r="37">
          <cell r="B37" t="str">
            <v>C1</v>
          </cell>
          <cell r="C37">
            <v>0</v>
          </cell>
          <cell r="D37">
            <v>0</v>
          </cell>
          <cell r="E37">
            <v>0</v>
          </cell>
          <cell r="F37">
            <v>0</v>
          </cell>
          <cell r="G37">
            <v>12</v>
          </cell>
        </row>
        <row r="38">
          <cell r="B38" t="str">
            <v>C2</v>
          </cell>
          <cell r="C38">
            <v>0</v>
          </cell>
          <cell r="D38">
            <v>0</v>
          </cell>
          <cell r="E38">
            <v>0</v>
          </cell>
          <cell r="F38">
            <v>0</v>
          </cell>
          <cell r="G38">
            <v>8</v>
          </cell>
        </row>
        <row r="39">
          <cell r="B39" t="str">
            <v>C3</v>
          </cell>
          <cell r="C39">
            <v>0</v>
          </cell>
          <cell r="D39">
            <v>0</v>
          </cell>
          <cell r="E39">
            <v>0</v>
          </cell>
          <cell r="F39">
            <v>0</v>
          </cell>
          <cell r="G39">
            <v>6</v>
          </cell>
        </row>
        <row r="40">
          <cell r="B40" t="str">
            <v>C4</v>
          </cell>
          <cell r="C40">
            <v>0</v>
          </cell>
          <cell r="D40">
            <v>0</v>
          </cell>
          <cell r="E40">
            <v>0</v>
          </cell>
          <cell r="F40">
            <v>0</v>
          </cell>
          <cell r="G40">
            <v>6</v>
          </cell>
        </row>
        <row r="41">
          <cell r="B41" t="str">
            <v>C8</v>
          </cell>
          <cell r="C41">
            <v>0</v>
          </cell>
          <cell r="D41">
            <v>0</v>
          </cell>
          <cell r="E41">
            <v>0</v>
          </cell>
          <cell r="F41">
            <v>0</v>
          </cell>
          <cell r="G41">
            <v>3</v>
          </cell>
        </row>
        <row r="42">
          <cell r="B42" t="str">
            <v>D1</v>
          </cell>
          <cell r="C42">
            <v>0</v>
          </cell>
          <cell r="D42">
            <v>0</v>
          </cell>
          <cell r="E42">
            <v>0</v>
          </cell>
          <cell r="F42">
            <v>0</v>
          </cell>
          <cell r="G42">
            <v>6</v>
          </cell>
        </row>
        <row r="43">
          <cell r="B43" t="str">
            <v>D2</v>
          </cell>
          <cell r="C43">
            <v>0</v>
          </cell>
          <cell r="D43">
            <v>0</v>
          </cell>
          <cell r="E43">
            <v>0</v>
          </cell>
          <cell r="F43">
            <v>0</v>
          </cell>
          <cell r="G43">
            <v>4</v>
          </cell>
        </row>
        <row r="44">
          <cell r="B44" t="str">
            <v>D3</v>
          </cell>
          <cell r="C44">
            <v>0</v>
          </cell>
          <cell r="D44">
            <v>0</v>
          </cell>
          <cell r="E44">
            <v>0</v>
          </cell>
          <cell r="F44">
            <v>0</v>
          </cell>
          <cell r="G44">
            <v>3</v>
          </cell>
        </row>
        <row r="45">
          <cell r="B45" t="str">
            <v>D4</v>
          </cell>
          <cell r="C45">
            <v>0</v>
          </cell>
          <cell r="D45">
            <v>0</v>
          </cell>
          <cell r="E45">
            <v>0</v>
          </cell>
          <cell r="F45">
            <v>0</v>
          </cell>
          <cell r="G45">
            <v>3</v>
          </cell>
        </row>
        <row r="46">
          <cell r="B46" t="str">
            <v>D8</v>
          </cell>
          <cell r="C46">
            <v>0</v>
          </cell>
          <cell r="D46">
            <v>0</v>
          </cell>
          <cell r="E46">
            <v>0</v>
          </cell>
          <cell r="F46">
            <v>0</v>
          </cell>
          <cell r="G46">
            <v>2</v>
          </cell>
        </row>
        <row r="47">
          <cell r="B47" t="str">
            <v>E1</v>
          </cell>
          <cell r="C47">
            <v>0</v>
          </cell>
          <cell r="D47">
            <v>0</v>
          </cell>
          <cell r="E47">
            <v>0</v>
          </cell>
          <cell r="F47">
            <v>0</v>
          </cell>
          <cell r="G47">
            <v>4</v>
          </cell>
        </row>
        <row r="48">
          <cell r="B48" t="str">
            <v>E2</v>
          </cell>
          <cell r="C48">
            <v>0</v>
          </cell>
          <cell r="D48">
            <v>0</v>
          </cell>
          <cell r="E48">
            <v>0</v>
          </cell>
          <cell r="F48">
            <v>0</v>
          </cell>
          <cell r="G48">
            <v>3</v>
          </cell>
        </row>
        <row r="49">
          <cell r="B49" t="str">
            <v>E3</v>
          </cell>
          <cell r="C49">
            <v>0</v>
          </cell>
          <cell r="D49">
            <v>0</v>
          </cell>
          <cell r="E49">
            <v>0</v>
          </cell>
          <cell r="F49">
            <v>0</v>
          </cell>
          <cell r="G49">
            <v>2</v>
          </cell>
        </row>
        <row r="50">
          <cell r="B50" t="str">
            <v>E4</v>
          </cell>
          <cell r="C50">
            <v>0</v>
          </cell>
          <cell r="D50">
            <v>0</v>
          </cell>
          <cell r="E50">
            <v>0</v>
          </cell>
          <cell r="F50">
            <v>0</v>
          </cell>
          <cell r="G50">
            <v>2</v>
          </cell>
        </row>
        <row r="51">
          <cell r="B51" t="str">
            <v>E8</v>
          </cell>
          <cell r="C51">
            <v>0</v>
          </cell>
          <cell r="D51">
            <v>0</v>
          </cell>
          <cell r="E51">
            <v>0</v>
          </cell>
          <cell r="F51">
            <v>0</v>
          </cell>
          <cell r="G51">
            <v>1</v>
          </cell>
        </row>
        <row r="52">
          <cell r="B52" t="str">
            <v>F1</v>
          </cell>
          <cell r="C52">
            <v>0</v>
          </cell>
          <cell r="D52">
            <v>0</v>
          </cell>
          <cell r="E52">
            <v>0</v>
          </cell>
          <cell r="F52">
            <v>0</v>
          </cell>
          <cell r="G52">
            <v>5</v>
          </cell>
        </row>
        <row r="53">
          <cell r="B53" t="str">
            <v>F2</v>
          </cell>
          <cell r="C53">
            <v>0</v>
          </cell>
          <cell r="D53">
            <v>0</v>
          </cell>
          <cell r="E53">
            <v>0</v>
          </cell>
          <cell r="F53">
            <v>0</v>
          </cell>
          <cell r="G53">
            <v>4</v>
          </cell>
        </row>
        <row r="54">
          <cell r="B54" t="str">
            <v>F3</v>
          </cell>
          <cell r="C54">
            <v>0</v>
          </cell>
          <cell r="D54">
            <v>0</v>
          </cell>
          <cell r="E54">
            <v>0</v>
          </cell>
          <cell r="F54">
            <v>0</v>
          </cell>
          <cell r="G54">
            <v>3</v>
          </cell>
        </row>
        <row r="55">
          <cell r="B55" t="str">
            <v>F4</v>
          </cell>
          <cell r="C55">
            <v>0</v>
          </cell>
          <cell r="D55">
            <v>0</v>
          </cell>
          <cell r="E55">
            <v>0</v>
          </cell>
          <cell r="F55">
            <v>0</v>
          </cell>
          <cell r="G55">
            <v>3</v>
          </cell>
        </row>
        <row r="56">
          <cell r="B56" t="str">
            <v>F8</v>
          </cell>
          <cell r="C56">
            <v>0</v>
          </cell>
          <cell r="D56">
            <v>0</v>
          </cell>
          <cell r="E56">
            <v>0</v>
          </cell>
          <cell r="F56">
            <v>0</v>
          </cell>
          <cell r="G56">
            <v>2</v>
          </cell>
        </row>
        <row r="57">
          <cell r="B57" t="str">
            <v>G1</v>
          </cell>
          <cell r="C57">
            <v>0</v>
          </cell>
          <cell r="D57">
            <v>0</v>
          </cell>
          <cell r="E57">
            <v>0</v>
          </cell>
          <cell r="F57">
            <v>0</v>
          </cell>
          <cell r="G57">
            <v>4</v>
          </cell>
        </row>
        <row r="58">
          <cell r="B58" t="str">
            <v>G2</v>
          </cell>
          <cell r="C58">
            <v>0</v>
          </cell>
          <cell r="D58">
            <v>0</v>
          </cell>
          <cell r="E58">
            <v>0</v>
          </cell>
          <cell r="F58">
            <v>0</v>
          </cell>
          <cell r="G58">
            <v>3</v>
          </cell>
        </row>
        <row r="59">
          <cell r="B59" t="str">
            <v>G3</v>
          </cell>
          <cell r="C59">
            <v>0</v>
          </cell>
          <cell r="D59">
            <v>0</v>
          </cell>
          <cell r="E59">
            <v>0</v>
          </cell>
          <cell r="F59">
            <v>0</v>
          </cell>
          <cell r="G59">
            <v>2</v>
          </cell>
        </row>
        <row r="60">
          <cell r="B60" t="str">
            <v>G4</v>
          </cell>
          <cell r="C60">
            <v>0</v>
          </cell>
          <cell r="D60">
            <v>0</v>
          </cell>
          <cell r="E60">
            <v>0</v>
          </cell>
          <cell r="F60">
            <v>0</v>
          </cell>
          <cell r="G60">
            <v>2</v>
          </cell>
        </row>
        <row r="61">
          <cell r="B61" t="str">
            <v>G8</v>
          </cell>
          <cell r="C61">
            <v>0</v>
          </cell>
          <cell r="D61">
            <v>0</v>
          </cell>
          <cell r="E61">
            <v>0</v>
          </cell>
          <cell r="F61">
            <v>0</v>
          </cell>
          <cell r="G61">
            <v>1</v>
          </cell>
        </row>
      </sheetData>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10.12歳以下男子"/>
      <sheetName val="１４.16歳以下男子"/>
      <sheetName val="１０.12歳以下女子"/>
      <sheetName val="１４.16歳以下女子"/>
      <sheetName val="得点テーブルNEW"/>
      <sheetName val="ランキング規定"/>
    </sheetNames>
    <sheetDataSet>
      <sheetData sheetId="0" refreshError="1"/>
      <sheetData sheetId="1" refreshError="1"/>
      <sheetData sheetId="2" refreshError="1"/>
      <sheetData sheetId="3" refreshError="1"/>
      <sheetData sheetId="4" refreshError="1">
        <row r="14">
          <cell r="B14" t="str">
            <v>A1</v>
          </cell>
          <cell r="C14" t="str">
            <v>U18</v>
          </cell>
          <cell r="D14">
            <v>1</v>
          </cell>
          <cell r="E14">
            <v>512</v>
          </cell>
          <cell r="G14" t="str">
            <v>AA1</v>
          </cell>
          <cell r="H14" t="str">
            <v>U18</v>
          </cell>
          <cell r="I14">
            <v>1</v>
          </cell>
          <cell r="J14">
            <v>256</v>
          </cell>
          <cell r="K14">
            <v>2</v>
          </cell>
        </row>
        <row r="15">
          <cell r="B15" t="str">
            <v>該A1</v>
          </cell>
          <cell r="C15" t="str">
            <v>U18</v>
          </cell>
          <cell r="E15">
            <v>512</v>
          </cell>
        </row>
        <row r="16">
          <cell r="B16" t="str">
            <v>A2</v>
          </cell>
          <cell r="C16" t="str">
            <v>U18</v>
          </cell>
          <cell r="D16">
            <v>2</v>
          </cell>
          <cell r="E16">
            <v>368</v>
          </cell>
          <cell r="G16" t="str">
            <v>AA2</v>
          </cell>
          <cell r="H16" t="str">
            <v>U18</v>
          </cell>
          <cell r="I16">
            <v>2</v>
          </cell>
          <cell r="J16">
            <v>184</v>
          </cell>
          <cell r="K16">
            <v>1.44</v>
          </cell>
        </row>
        <row r="17">
          <cell r="B17" t="str">
            <v>該A2</v>
          </cell>
          <cell r="C17" t="str">
            <v>U18</v>
          </cell>
          <cell r="D17">
            <v>2</v>
          </cell>
          <cell r="E17">
            <v>368</v>
          </cell>
        </row>
        <row r="18">
          <cell r="B18" t="str">
            <v>A3</v>
          </cell>
          <cell r="C18" t="str">
            <v>U18</v>
          </cell>
          <cell r="D18">
            <v>3</v>
          </cell>
          <cell r="E18">
            <v>281</v>
          </cell>
          <cell r="K18">
            <v>1</v>
          </cell>
        </row>
        <row r="19">
          <cell r="B19" t="str">
            <v>A4</v>
          </cell>
          <cell r="C19" t="str">
            <v>U18</v>
          </cell>
          <cell r="D19">
            <v>4</v>
          </cell>
          <cell r="E19">
            <v>256</v>
          </cell>
          <cell r="G19" t="str">
            <v>AA4</v>
          </cell>
          <cell r="H19" t="str">
            <v>U18</v>
          </cell>
          <cell r="I19" t="str">
            <v>BEST4</v>
          </cell>
          <cell r="J19">
            <v>128</v>
          </cell>
          <cell r="K19">
            <v>0.6</v>
          </cell>
        </row>
        <row r="20">
          <cell r="B20" t="str">
            <v>A5</v>
          </cell>
          <cell r="C20" t="str">
            <v>U18</v>
          </cell>
          <cell r="D20">
            <v>5</v>
          </cell>
          <cell r="E20">
            <v>184</v>
          </cell>
          <cell r="K20">
            <v>0.4</v>
          </cell>
        </row>
        <row r="21">
          <cell r="B21" t="str">
            <v>A6</v>
          </cell>
          <cell r="C21" t="str">
            <v>U18</v>
          </cell>
          <cell r="D21">
            <v>6</v>
          </cell>
          <cell r="E21">
            <v>174</v>
          </cell>
          <cell r="K21">
            <v>0.2</v>
          </cell>
        </row>
        <row r="22">
          <cell r="B22" t="str">
            <v>A7</v>
          </cell>
          <cell r="C22" t="str">
            <v>U18</v>
          </cell>
          <cell r="D22">
            <v>7</v>
          </cell>
          <cell r="E22">
            <v>164</v>
          </cell>
        </row>
        <row r="23">
          <cell r="B23" t="str">
            <v>A8</v>
          </cell>
          <cell r="C23" t="str">
            <v>U18</v>
          </cell>
          <cell r="D23">
            <v>8</v>
          </cell>
          <cell r="E23">
            <v>154</v>
          </cell>
          <cell r="G23" t="str">
            <v>AA8</v>
          </cell>
          <cell r="H23" t="str">
            <v>U18</v>
          </cell>
          <cell r="I23" t="str">
            <v>BEST8</v>
          </cell>
          <cell r="J23">
            <v>76</v>
          </cell>
        </row>
        <row r="24">
          <cell r="B24" t="str">
            <v>A16</v>
          </cell>
          <cell r="C24" t="str">
            <v>U18</v>
          </cell>
          <cell r="D24" t="str">
            <v>BEST16</v>
          </cell>
          <cell r="E24">
            <v>102</v>
          </cell>
          <cell r="G24" t="str">
            <v>AA16</v>
          </cell>
          <cell r="H24" t="str">
            <v>U18</v>
          </cell>
          <cell r="I24" t="str">
            <v>BEST16</v>
          </cell>
          <cell r="J24">
            <v>50</v>
          </cell>
        </row>
        <row r="25">
          <cell r="B25" t="str">
            <v>A32</v>
          </cell>
          <cell r="C25" t="str">
            <v>U18</v>
          </cell>
          <cell r="D25" t="str">
            <v>BEST32</v>
          </cell>
          <cell r="E25">
            <v>51</v>
          </cell>
          <cell r="G25" t="str">
            <v>AA32</v>
          </cell>
          <cell r="H25" t="str">
            <v>U18</v>
          </cell>
          <cell r="I25" t="str">
            <v>BEST32</v>
          </cell>
          <cell r="J25">
            <v>26</v>
          </cell>
        </row>
        <row r="26">
          <cell r="B26" t="str">
            <v>A64</v>
          </cell>
          <cell r="C26" t="str">
            <v>U18</v>
          </cell>
          <cell r="D26" t="str">
            <v>BEST64</v>
          </cell>
          <cell r="E26">
            <v>26</v>
          </cell>
        </row>
        <row r="27">
          <cell r="B27" t="str">
            <v>B1</v>
          </cell>
          <cell r="C27" t="str">
            <v>U16</v>
          </cell>
          <cell r="D27">
            <v>1</v>
          </cell>
          <cell r="E27">
            <v>256</v>
          </cell>
          <cell r="G27" t="str">
            <v>BB1</v>
          </cell>
          <cell r="H27" t="str">
            <v>U16</v>
          </cell>
          <cell r="I27">
            <v>1</v>
          </cell>
          <cell r="J27">
            <v>128</v>
          </cell>
        </row>
        <row r="28">
          <cell r="B28" t="str">
            <v>該B1</v>
          </cell>
          <cell r="C28" t="str">
            <v>U16</v>
          </cell>
          <cell r="E28">
            <v>256</v>
          </cell>
        </row>
        <row r="29">
          <cell r="B29" t="str">
            <v>B2</v>
          </cell>
          <cell r="C29" t="str">
            <v>U16</v>
          </cell>
          <cell r="D29">
            <v>2</v>
          </cell>
          <cell r="E29">
            <v>184</v>
          </cell>
          <cell r="G29" t="str">
            <v>BB2</v>
          </cell>
          <cell r="H29" t="str">
            <v>U16</v>
          </cell>
          <cell r="I29">
            <v>2</v>
          </cell>
          <cell r="J29">
            <v>92</v>
          </cell>
        </row>
        <row r="30">
          <cell r="B30" t="str">
            <v>該B2</v>
          </cell>
          <cell r="C30" t="str">
            <v>U16</v>
          </cell>
          <cell r="E30">
            <v>184</v>
          </cell>
        </row>
        <row r="31">
          <cell r="B31" t="str">
            <v>B3</v>
          </cell>
          <cell r="C31" t="str">
            <v>U16</v>
          </cell>
          <cell r="D31">
            <v>3</v>
          </cell>
          <cell r="E31">
            <v>140</v>
          </cell>
        </row>
        <row r="32">
          <cell r="B32" t="str">
            <v>B4</v>
          </cell>
          <cell r="C32" t="str">
            <v>U16</v>
          </cell>
          <cell r="D32">
            <v>4</v>
          </cell>
          <cell r="E32">
            <v>128</v>
          </cell>
          <cell r="G32" t="str">
            <v>BB4</v>
          </cell>
          <cell r="H32" t="str">
            <v>U16</v>
          </cell>
          <cell r="I32" t="str">
            <v>BEST4</v>
          </cell>
          <cell r="J32">
            <v>64</v>
          </cell>
        </row>
        <row r="33">
          <cell r="B33" t="str">
            <v>B5</v>
          </cell>
          <cell r="C33" t="str">
            <v>U16</v>
          </cell>
          <cell r="D33">
            <v>5</v>
          </cell>
          <cell r="E33">
            <v>94</v>
          </cell>
        </row>
        <row r="34">
          <cell r="B34" t="str">
            <v>B6</v>
          </cell>
          <cell r="C34" t="str">
            <v>U16</v>
          </cell>
          <cell r="D34">
            <v>6</v>
          </cell>
          <cell r="E34">
            <v>88</v>
          </cell>
        </row>
        <row r="35">
          <cell r="B35" t="str">
            <v>B7</v>
          </cell>
          <cell r="C35" t="str">
            <v>U16</v>
          </cell>
          <cell r="D35">
            <v>7</v>
          </cell>
          <cell r="E35">
            <v>82</v>
          </cell>
        </row>
        <row r="36">
          <cell r="B36" t="str">
            <v>B8</v>
          </cell>
          <cell r="C36" t="str">
            <v>U16</v>
          </cell>
          <cell r="D36">
            <v>8</v>
          </cell>
          <cell r="E36">
            <v>76</v>
          </cell>
          <cell r="G36" t="str">
            <v>BB8</v>
          </cell>
          <cell r="H36" t="str">
            <v>U16</v>
          </cell>
          <cell r="I36" t="str">
            <v>BEST8</v>
          </cell>
          <cell r="J36">
            <v>38</v>
          </cell>
        </row>
        <row r="37">
          <cell r="B37" t="str">
            <v>B16</v>
          </cell>
          <cell r="C37" t="str">
            <v>U16</v>
          </cell>
          <cell r="D37" t="str">
            <v>BEST16</v>
          </cell>
          <cell r="E37">
            <v>51</v>
          </cell>
          <cell r="G37" t="str">
            <v>BB16</v>
          </cell>
          <cell r="H37" t="str">
            <v>U16</v>
          </cell>
          <cell r="I37" t="str">
            <v>BEST16</v>
          </cell>
          <cell r="J37">
            <v>26</v>
          </cell>
        </row>
        <row r="38">
          <cell r="B38" t="str">
            <v>B32</v>
          </cell>
          <cell r="C38" t="str">
            <v>U16</v>
          </cell>
          <cell r="D38" t="str">
            <v>BEST32</v>
          </cell>
          <cell r="E38">
            <v>26</v>
          </cell>
          <cell r="G38" t="str">
            <v>BB32</v>
          </cell>
          <cell r="H38" t="str">
            <v>U16</v>
          </cell>
          <cell r="I38" t="str">
            <v>BEST32</v>
          </cell>
          <cell r="J38">
            <v>13</v>
          </cell>
        </row>
        <row r="39">
          <cell r="B39" t="str">
            <v>C1</v>
          </cell>
          <cell r="C39" t="str">
            <v>U14</v>
          </cell>
          <cell r="D39">
            <v>1</v>
          </cell>
          <cell r="E39">
            <v>128</v>
          </cell>
          <cell r="G39" t="str">
            <v>CC1</v>
          </cell>
          <cell r="H39" t="str">
            <v>U14</v>
          </cell>
          <cell r="I39">
            <v>1</v>
          </cell>
          <cell r="J39">
            <v>64</v>
          </cell>
        </row>
        <row r="40">
          <cell r="B40" t="str">
            <v>該C1</v>
          </cell>
          <cell r="C40" t="str">
            <v>U14</v>
          </cell>
          <cell r="E40">
            <v>128</v>
          </cell>
        </row>
        <row r="41">
          <cell r="B41" t="str">
            <v>C2</v>
          </cell>
          <cell r="C41" t="str">
            <v>U14</v>
          </cell>
          <cell r="D41">
            <v>2</v>
          </cell>
          <cell r="E41">
            <v>92</v>
          </cell>
          <cell r="G41" t="str">
            <v>CC2</v>
          </cell>
          <cell r="H41" t="str">
            <v>U14</v>
          </cell>
          <cell r="I41">
            <v>2</v>
          </cell>
          <cell r="J41">
            <v>46</v>
          </cell>
        </row>
        <row r="42">
          <cell r="B42" t="str">
            <v>該C2</v>
          </cell>
          <cell r="C42" t="str">
            <v>U14</v>
          </cell>
          <cell r="E42">
            <v>92</v>
          </cell>
        </row>
        <row r="43">
          <cell r="B43" t="str">
            <v>C3</v>
          </cell>
          <cell r="C43" t="str">
            <v>U14</v>
          </cell>
          <cell r="D43">
            <v>3</v>
          </cell>
          <cell r="E43">
            <v>70</v>
          </cell>
          <cell r="G43" t="str">
            <v>CC3</v>
          </cell>
          <cell r="H43" t="str">
            <v>U14</v>
          </cell>
          <cell r="I43">
            <v>3</v>
          </cell>
          <cell r="J43">
            <v>35</v>
          </cell>
        </row>
        <row r="44">
          <cell r="B44" t="str">
            <v>C4</v>
          </cell>
          <cell r="C44" t="str">
            <v>U14</v>
          </cell>
          <cell r="D44">
            <v>4</v>
          </cell>
          <cell r="E44">
            <v>64</v>
          </cell>
          <cell r="G44" t="str">
            <v>CC4</v>
          </cell>
          <cell r="H44" t="str">
            <v>U14</v>
          </cell>
          <cell r="I44">
            <v>4</v>
          </cell>
          <cell r="J44">
            <v>32</v>
          </cell>
        </row>
        <row r="45">
          <cell r="B45" t="str">
            <v>C5</v>
          </cell>
          <cell r="C45" t="str">
            <v>U14</v>
          </cell>
          <cell r="D45">
            <v>5</v>
          </cell>
          <cell r="E45">
            <v>47</v>
          </cell>
          <cell r="G45" t="str">
            <v>CC5</v>
          </cell>
          <cell r="H45" t="str">
            <v>U14</v>
          </cell>
          <cell r="I45">
            <v>5</v>
          </cell>
          <cell r="J45">
            <v>24</v>
          </cell>
        </row>
        <row r="46">
          <cell r="B46" t="str">
            <v>C6</v>
          </cell>
          <cell r="C46" t="str">
            <v>U14</v>
          </cell>
          <cell r="D46">
            <v>6</v>
          </cell>
          <cell r="E46">
            <v>44</v>
          </cell>
          <cell r="G46" t="str">
            <v>CC6</v>
          </cell>
          <cell r="H46" t="str">
            <v>U14</v>
          </cell>
          <cell r="I46">
            <v>6</v>
          </cell>
          <cell r="J46">
            <v>22</v>
          </cell>
        </row>
        <row r="47">
          <cell r="B47" t="str">
            <v>C7</v>
          </cell>
          <cell r="C47" t="str">
            <v>U14</v>
          </cell>
          <cell r="D47">
            <v>7</v>
          </cell>
          <cell r="E47">
            <v>41</v>
          </cell>
          <cell r="G47" t="str">
            <v>CC7</v>
          </cell>
          <cell r="H47" t="str">
            <v>U14</v>
          </cell>
          <cell r="I47">
            <v>7</v>
          </cell>
          <cell r="J47">
            <v>20</v>
          </cell>
        </row>
        <row r="48">
          <cell r="B48" t="str">
            <v>C8</v>
          </cell>
          <cell r="C48" t="str">
            <v>U14</v>
          </cell>
          <cell r="D48">
            <v>8</v>
          </cell>
          <cell r="E48">
            <v>38</v>
          </cell>
          <cell r="G48" t="str">
            <v>CC8</v>
          </cell>
          <cell r="H48" t="str">
            <v>U14</v>
          </cell>
          <cell r="I48">
            <v>8</v>
          </cell>
          <cell r="J48">
            <v>19</v>
          </cell>
        </row>
        <row r="49">
          <cell r="B49" t="str">
            <v>C16</v>
          </cell>
          <cell r="C49" t="str">
            <v>U14</v>
          </cell>
          <cell r="D49" t="str">
            <v>BEST16</v>
          </cell>
          <cell r="E49">
            <v>26</v>
          </cell>
          <cell r="G49" t="str">
            <v>CC16</v>
          </cell>
          <cell r="H49" t="str">
            <v>U14</v>
          </cell>
          <cell r="I49" t="str">
            <v>BEST16</v>
          </cell>
          <cell r="J49">
            <v>13</v>
          </cell>
        </row>
        <row r="50">
          <cell r="B50" t="str">
            <v>D1</v>
          </cell>
          <cell r="C50" t="str">
            <v>U12</v>
          </cell>
          <cell r="D50">
            <v>1</v>
          </cell>
          <cell r="E50">
            <v>64</v>
          </cell>
          <cell r="G50" t="str">
            <v>DD1</v>
          </cell>
          <cell r="H50" t="str">
            <v>U12</v>
          </cell>
          <cell r="I50">
            <v>1</v>
          </cell>
          <cell r="J50">
            <v>32</v>
          </cell>
        </row>
        <row r="51">
          <cell r="B51" t="str">
            <v>該D1</v>
          </cell>
          <cell r="C51" t="str">
            <v>U12</v>
          </cell>
          <cell r="E51">
            <v>64</v>
          </cell>
        </row>
        <row r="52">
          <cell r="B52" t="str">
            <v>D2</v>
          </cell>
          <cell r="C52" t="str">
            <v>U12</v>
          </cell>
          <cell r="D52">
            <v>2</v>
          </cell>
          <cell r="E52">
            <v>46</v>
          </cell>
          <cell r="G52" t="str">
            <v>DD2</v>
          </cell>
          <cell r="H52" t="str">
            <v>U12</v>
          </cell>
          <cell r="I52">
            <v>2</v>
          </cell>
          <cell r="J52">
            <v>23</v>
          </cell>
        </row>
        <row r="53">
          <cell r="B53" t="str">
            <v>該D2</v>
          </cell>
          <cell r="C53" t="str">
            <v>U12</v>
          </cell>
          <cell r="E53">
            <v>38</v>
          </cell>
        </row>
        <row r="54">
          <cell r="B54" t="str">
            <v>D3</v>
          </cell>
          <cell r="C54" t="str">
            <v>U12</v>
          </cell>
          <cell r="D54">
            <v>3</v>
          </cell>
          <cell r="E54">
            <v>35</v>
          </cell>
        </row>
        <row r="55">
          <cell r="B55" t="str">
            <v>D4</v>
          </cell>
          <cell r="C55" t="str">
            <v>U12</v>
          </cell>
          <cell r="D55">
            <v>4</v>
          </cell>
          <cell r="E55">
            <v>32</v>
          </cell>
          <cell r="G55" t="str">
            <v>DD4</v>
          </cell>
          <cell r="H55" t="str">
            <v>U12</v>
          </cell>
          <cell r="I55" t="str">
            <v>BEST4</v>
          </cell>
          <cell r="J55">
            <v>16</v>
          </cell>
        </row>
        <row r="56">
          <cell r="B56" t="str">
            <v>D5</v>
          </cell>
          <cell r="C56" t="str">
            <v>U12</v>
          </cell>
          <cell r="D56">
            <v>5</v>
          </cell>
          <cell r="E56">
            <v>26</v>
          </cell>
        </row>
        <row r="57">
          <cell r="B57" t="str">
            <v>D6</v>
          </cell>
          <cell r="C57" t="str">
            <v>U12</v>
          </cell>
          <cell r="D57">
            <v>6</v>
          </cell>
          <cell r="E57">
            <v>24</v>
          </cell>
        </row>
        <row r="58">
          <cell r="B58" t="str">
            <v>D7</v>
          </cell>
          <cell r="C58" t="str">
            <v>U12</v>
          </cell>
          <cell r="D58">
            <v>7</v>
          </cell>
          <cell r="E58">
            <v>22</v>
          </cell>
        </row>
        <row r="59">
          <cell r="B59" t="str">
            <v>D8</v>
          </cell>
          <cell r="C59" t="str">
            <v>U12</v>
          </cell>
          <cell r="D59">
            <v>8</v>
          </cell>
          <cell r="E59">
            <v>20</v>
          </cell>
          <cell r="G59" t="str">
            <v>DD8</v>
          </cell>
          <cell r="H59" t="str">
            <v>U12</v>
          </cell>
          <cell r="I59" t="str">
            <v>BEST8</v>
          </cell>
          <cell r="J59">
            <v>10</v>
          </cell>
        </row>
        <row r="60">
          <cell r="B60" t="str">
            <v>D16</v>
          </cell>
          <cell r="C60" t="str">
            <v>U12</v>
          </cell>
          <cell r="D60" t="str">
            <v>BEST16</v>
          </cell>
          <cell r="E60">
            <v>12</v>
          </cell>
          <cell r="G60" t="str">
            <v>DD16</v>
          </cell>
          <cell r="H60" t="str">
            <v>U12</v>
          </cell>
          <cell r="I60" t="str">
            <v>BEST16</v>
          </cell>
          <cell r="J60">
            <v>6</v>
          </cell>
        </row>
        <row r="61">
          <cell r="B61" t="str">
            <v>E1</v>
          </cell>
          <cell r="C61" t="str">
            <v>U10</v>
          </cell>
          <cell r="D61">
            <v>1</v>
          </cell>
          <cell r="E61">
            <v>16</v>
          </cell>
          <cell r="G61" t="str">
            <v>EE1</v>
          </cell>
          <cell r="H61" t="str">
            <v>U10</v>
          </cell>
          <cell r="I61">
            <v>1</v>
          </cell>
          <cell r="J61">
            <v>16</v>
          </cell>
        </row>
        <row r="62">
          <cell r="B62" t="str">
            <v>E2</v>
          </cell>
          <cell r="C62" t="str">
            <v>U10</v>
          </cell>
          <cell r="E62">
            <v>12</v>
          </cell>
          <cell r="G62" t="str">
            <v>EE2</v>
          </cell>
          <cell r="H62" t="str">
            <v>U10</v>
          </cell>
          <cell r="J62">
            <v>12</v>
          </cell>
        </row>
        <row r="63">
          <cell r="B63" t="str">
            <v>E3</v>
          </cell>
          <cell r="C63" t="str">
            <v>U10</v>
          </cell>
          <cell r="D63">
            <v>3</v>
          </cell>
          <cell r="E63">
            <v>9</v>
          </cell>
          <cell r="G63" t="str">
            <v>EE3</v>
          </cell>
        </row>
        <row r="64">
          <cell r="B64" t="str">
            <v>E4</v>
          </cell>
          <cell r="C64" t="str">
            <v>U10</v>
          </cell>
          <cell r="D64">
            <v>4</v>
          </cell>
          <cell r="E64">
            <v>8</v>
          </cell>
          <cell r="G64" t="str">
            <v>EE4</v>
          </cell>
          <cell r="H64" t="str">
            <v>U10</v>
          </cell>
          <cell r="I64" t="str">
            <v>BEST4</v>
          </cell>
          <cell r="J64">
            <v>8</v>
          </cell>
        </row>
        <row r="65">
          <cell r="B65" t="str">
            <v>E5</v>
          </cell>
          <cell r="C65" t="str">
            <v>U10</v>
          </cell>
          <cell r="D65">
            <v>5</v>
          </cell>
          <cell r="E65">
            <v>6</v>
          </cell>
        </row>
        <row r="66">
          <cell r="B66" t="str">
            <v>E6</v>
          </cell>
          <cell r="C66" t="str">
            <v>U10</v>
          </cell>
          <cell r="D66">
            <v>6</v>
          </cell>
          <cell r="E66">
            <v>5</v>
          </cell>
        </row>
        <row r="67">
          <cell r="B67" t="str">
            <v>E7</v>
          </cell>
          <cell r="C67" t="str">
            <v>U10</v>
          </cell>
          <cell r="D67">
            <v>7</v>
          </cell>
          <cell r="E67">
            <v>4</v>
          </cell>
        </row>
        <row r="68">
          <cell r="B68" t="str">
            <v>E8</v>
          </cell>
          <cell r="C68" t="str">
            <v>U10</v>
          </cell>
          <cell r="D68">
            <v>8</v>
          </cell>
          <cell r="E68">
            <v>3</v>
          </cell>
          <cell r="G68" t="str">
            <v>EE5</v>
          </cell>
          <cell r="H68" t="str">
            <v>U10</v>
          </cell>
          <cell r="I68" t="str">
            <v>BEST8</v>
          </cell>
          <cell r="J68">
            <v>3</v>
          </cell>
        </row>
        <row r="69">
          <cell r="B69" t="str">
            <v>E16</v>
          </cell>
          <cell r="C69" t="str">
            <v>U10</v>
          </cell>
          <cell r="D69" t="str">
            <v>BEST16</v>
          </cell>
          <cell r="E69">
            <v>2</v>
          </cell>
        </row>
      </sheetData>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高校生男子シングルスn"/>
      <sheetName val="高校女子 (2)"/>
      <sheetName val="得点テーブルNEW"/>
      <sheetName val="ランキング規定"/>
    </sheetNames>
    <sheetDataSet>
      <sheetData sheetId="0"/>
      <sheetData sheetId="1"/>
      <sheetData sheetId="2">
        <row r="14">
          <cell r="B14" t="str">
            <v>A1</v>
          </cell>
          <cell r="C14" t="str">
            <v>U18</v>
          </cell>
          <cell r="D14">
            <v>1</v>
          </cell>
          <cell r="E14">
            <v>512</v>
          </cell>
          <cell r="F14">
            <v>0</v>
          </cell>
          <cell r="G14" t="str">
            <v>AA1</v>
          </cell>
          <cell r="H14" t="str">
            <v>U18</v>
          </cell>
          <cell r="I14">
            <v>1</v>
          </cell>
          <cell r="J14">
            <v>256</v>
          </cell>
          <cell r="K14">
            <v>2</v>
          </cell>
        </row>
        <row r="15">
          <cell r="B15" t="str">
            <v>該A1</v>
          </cell>
          <cell r="C15" t="str">
            <v>U18</v>
          </cell>
          <cell r="D15">
            <v>0</v>
          </cell>
          <cell r="E15">
            <v>512</v>
          </cell>
          <cell r="F15">
            <v>0</v>
          </cell>
          <cell r="G15">
            <v>0</v>
          </cell>
          <cell r="H15">
            <v>0</v>
          </cell>
          <cell r="I15">
            <v>0</v>
          </cell>
          <cell r="J15">
            <v>0</v>
          </cell>
        </row>
        <row r="16">
          <cell r="B16" t="str">
            <v>A2</v>
          </cell>
          <cell r="C16" t="str">
            <v>U18</v>
          </cell>
          <cell r="D16">
            <v>2</v>
          </cell>
          <cell r="E16">
            <v>368</v>
          </cell>
          <cell r="F16">
            <v>0</v>
          </cell>
          <cell r="G16" t="str">
            <v>AA2</v>
          </cell>
          <cell r="H16" t="str">
            <v>U18</v>
          </cell>
          <cell r="I16">
            <v>2</v>
          </cell>
          <cell r="J16">
            <v>184</v>
          </cell>
          <cell r="K16">
            <v>1.44</v>
          </cell>
        </row>
        <row r="17">
          <cell r="B17" t="str">
            <v>該A2</v>
          </cell>
          <cell r="C17" t="str">
            <v>U18</v>
          </cell>
          <cell r="D17">
            <v>2</v>
          </cell>
          <cell r="E17">
            <v>368</v>
          </cell>
          <cell r="F17">
            <v>0</v>
          </cell>
          <cell r="G17">
            <v>0</v>
          </cell>
          <cell r="H17">
            <v>0</v>
          </cell>
          <cell r="I17">
            <v>0</v>
          </cell>
          <cell r="J17">
            <v>0</v>
          </cell>
          <cell r="K17">
            <v>0</v>
          </cell>
        </row>
        <row r="18">
          <cell r="B18" t="str">
            <v>A3</v>
          </cell>
          <cell r="C18" t="str">
            <v>U18</v>
          </cell>
          <cell r="D18">
            <v>3</v>
          </cell>
          <cell r="E18">
            <v>281</v>
          </cell>
          <cell r="F18">
            <v>0</v>
          </cell>
          <cell r="G18">
            <v>0</v>
          </cell>
          <cell r="H18">
            <v>0</v>
          </cell>
          <cell r="I18">
            <v>0</v>
          </cell>
          <cell r="J18">
            <v>0</v>
          </cell>
          <cell r="K18">
            <v>1</v>
          </cell>
        </row>
        <row r="19">
          <cell r="B19" t="str">
            <v>A4</v>
          </cell>
          <cell r="C19" t="str">
            <v>U18</v>
          </cell>
          <cell r="D19">
            <v>4</v>
          </cell>
          <cell r="E19">
            <v>256</v>
          </cell>
          <cell r="F19">
            <v>0</v>
          </cell>
          <cell r="G19" t="str">
            <v>AA4</v>
          </cell>
          <cell r="H19" t="str">
            <v>U18</v>
          </cell>
          <cell r="I19" t="str">
            <v>BEST4</v>
          </cell>
          <cell r="J19">
            <v>128</v>
          </cell>
          <cell r="K19">
            <v>0.6</v>
          </cell>
        </row>
        <row r="20">
          <cell r="B20" t="str">
            <v>A5</v>
          </cell>
          <cell r="C20" t="str">
            <v>U18</v>
          </cell>
          <cell r="D20">
            <v>5</v>
          </cell>
          <cell r="E20">
            <v>184</v>
          </cell>
          <cell r="F20">
            <v>0</v>
          </cell>
          <cell r="G20">
            <v>0</v>
          </cell>
          <cell r="H20">
            <v>0</v>
          </cell>
          <cell r="I20">
            <v>0</v>
          </cell>
          <cell r="J20">
            <v>0</v>
          </cell>
          <cell r="K20">
            <v>0.4</v>
          </cell>
        </row>
        <row r="21">
          <cell r="B21" t="str">
            <v>A6</v>
          </cell>
          <cell r="C21" t="str">
            <v>U18</v>
          </cell>
          <cell r="D21">
            <v>6</v>
          </cell>
          <cell r="E21">
            <v>174</v>
          </cell>
          <cell r="F21">
            <v>0</v>
          </cell>
          <cell r="G21">
            <v>0</v>
          </cell>
          <cell r="H21">
            <v>0</v>
          </cell>
          <cell r="I21">
            <v>0</v>
          </cell>
          <cell r="J21">
            <v>0</v>
          </cell>
          <cell r="K21">
            <v>0.2</v>
          </cell>
        </row>
        <row r="22">
          <cell r="B22" t="str">
            <v>A7</v>
          </cell>
          <cell r="C22" t="str">
            <v>U18</v>
          </cell>
          <cell r="D22">
            <v>7</v>
          </cell>
          <cell r="E22">
            <v>164</v>
          </cell>
          <cell r="F22">
            <v>0</v>
          </cell>
          <cell r="G22">
            <v>0</v>
          </cell>
          <cell r="H22">
            <v>0</v>
          </cell>
          <cell r="I22">
            <v>0</v>
          </cell>
          <cell r="J22">
            <v>0</v>
          </cell>
          <cell r="K22">
            <v>0</v>
          </cell>
        </row>
        <row r="23">
          <cell r="B23" t="str">
            <v>A8</v>
          </cell>
          <cell r="C23" t="str">
            <v>U18</v>
          </cell>
          <cell r="D23">
            <v>8</v>
          </cell>
          <cell r="E23">
            <v>154</v>
          </cell>
          <cell r="F23">
            <v>0</v>
          </cell>
          <cell r="G23" t="str">
            <v>AA8</v>
          </cell>
          <cell r="H23" t="str">
            <v>U18</v>
          </cell>
          <cell r="I23" t="str">
            <v>BEST8</v>
          </cell>
          <cell r="J23">
            <v>76</v>
          </cell>
          <cell r="K23">
            <v>0</v>
          </cell>
        </row>
        <row r="24">
          <cell r="B24" t="str">
            <v>A16</v>
          </cell>
          <cell r="C24" t="str">
            <v>U18</v>
          </cell>
          <cell r="D24" t="str">
            <v>BEST16</v>
          </cell>
          <cell r="E24">
            <v>102</v>
          </cell>
          <cell r="F24">
            <v>0</v>
          </cell>
          <cell r="G24" t="str">
            <v>AA16</v>
          </cell>
          <cell r="H24" t="str">
            <v>U18</v>
          </cell>
          <cell r="I24" t="str">
            <v>BEST16</v>
          </cell>
          <cell r="J24">
            <v>50</v>
          </cell>
          <cell r="K24">
            <v>0</v>
          </cell>
        </row>
        <row r="25">
          <cell r="B25" t="str">
            <v>A32</v>
          </cell>
          <cell r="C25" t="str">
            <v>U18</v>
          </cell>
          <cell r="D25" t="str">
            <v>BEST32</v>
          </cell>
          <cell r="E25">
            <v>51</v>
          </cell>
          <cell r="F25">
            <v>0</v>
          </cell>
          <cell r="G25" t="str">
            <v>AA32</v>
          </cell>
          <cell r="H25" t="str">
            <v>U18</v>
          </cell>
          <cell r="I25" t="str">
            <v>BEST32</v>
          </cell>
          <cell r="J25">
            <v>26</v>
          </cell>
          <cell r="K25">
            <v>0</v>
          </cell>
        </row>
        <row r="26">
          <cell r="B26" t="str">
            <v>A64</v>
          </cell>
          <cell r="C26" t="str">
            <v>U18</v>
          </cell>
          <cell r="D26" t="str">
            <v>BEST64</v>
          </cell>
          <cell r="E26">
            <v>26</v>
          </cell>
          <cell r="F26">
            <v>0</v>
          </cell>
          <cell r="G26">
            <v>0</v>
          </cell>
          <cell r="H26">
            <v>0</v>
          </cell>
          <cell r="I26">
            <v>0</v>
          </cell>
          <cell r="J26">
            <v>0</v>
          </cell>
          <cell r="K26">
            <v>0</v>
          </cell>
        </row>
        <row r="27">
          <cell r="B27" t="str">
            <v>B1</v>
          </cell>
          <cell r="C27" t="str">
            <v>U16</v>
          </cell>
          <cell r="D27">
            <v>1</v>
          </cell>
          <cell r="E27">
            <v>256</v>
          </cell>
          <cell r="F27">
            <v>0</v>
          </cell>
          <cell r="G27" t="str">
            <v>BB1</v>
          </cell>
          <cell r="H27" t="str">
            <v>U16</v>
          </cell>
          <cell r="I27">
            <v>1</v>
          </cell>
          <cell r="J27">
            <v>128</v>
          </cell>
          <cell r="K27">
            <v>0</v>
          </cell>
        </row>
        <row r="28">
          <cell r="B28" t="str">
            <v>該B1</v>
          </cell>
          <cell r="C28" t="str">
            <v>U16</v>
          </cell>
          <cell r="D28">
            <v>0</v>
          </cell>
          <cell r="E28">
            <v>256</v>
          </cell>
          <cell r="F28">
            <v>0</v>
          </cell>
          <cell r="G28">
            <v>0</v>
          </cell>
          <cell r="H28">
            <v>0</v>
          </cell>
          <cell r="I28">
            <v>0</v>
          </cell>
          <cell r="J28">
            <v>0</v>
          </cell>
          <cell r="K28">
            <v>0</v>
          </cell>
        </row>
        <row r="29">
          <cell r="B29" t="str">
            <v>B2</v>
          </cell>
          <cell r="C29" t="str">
            <v>U16</v>
          </cell>
          <cell r="D29">
            <v>2</v>
          </cell>
          <cell r="E29">
            <v>184</v>
          </cell>
          <cell r="F29">
            <v>0</v>
          </cell>
          <cell r="G29" t="str">
            <v>BB2</v>
          </cell>
          <cell r="H29" t="str">
            <v>U16</v>
          </cell>
          <cell r="I29">
            <v>2</v>
          </cell>
          <cell r="J29">
            <v>92</v>
          </cell>
          <cell r="K29">
            <v>0</v>
          </cell>
        </row>
        <row r="30">
          <cell r="B30" t="str">
            <v>該B2</v>
          </cell>
          <cell r="C30" t="str">
            <v>U16</v>
          </cell>
          <cell r="D30">
            <v>0</v>
          </cell>
          <cell r="E30">
            <v>184</v>
          </cell>
          <cell r="F30">
            <v>0</v>
          </cell>
          <cell r="G30">
            <v>0</v>
          </cell>
          <cell r="H30">
            <v>0</v>
          </cell>
          <cell r="I30">
            <v>0</v>
          </cell>
          <cell r="J30">
            <v>0</v>
          </cell>
          <cell r="K30">
            <v>0</v>
          </cell>
        </row>
        <row r="31">
          <cell r="B31" t="str">
            <v>B3</v>
          </cell>
          <cell r="C31" t="str">
            <v>U16</v>
          </cell>
          <cell r="D31">
            <v>3</v>
          </cell>
          <cell r="E31">
            <v>140</v>
          </cell>
          <cell r="F31">
            <v>0</v>
          </cell>
          <cell r="G31">
            <v>0</v>
          </cell>
          <cell r="H31">
            <v>0</v>
          </cell>
          <cell r="I31">
            <v>0</v>
          </cell>
          <cell r="J31">
            <v>0</v>
          </cell>
          <cell r="K31">
            <v>0</v>
          </cell>
        </row>
        <row r="32">
          <cell r="B32" t="str">
            <v>B4</v>
          </cell>
          <cell r="C32" t="str">
            <v>U16</v>
          </cell>
          <cell r="D32">
            <v>4</v>
          </cell>
          <cell r="E32">
            <v>128</v>
          </cell>
          <cell r="F32">
            <v>0</v>
          </cell>
          <cell r="G32" t="str">
            <v>BB4</v>
          </cell>
          <cell r="H32" t="str">
            <v>U16</v>
          </cell>
          <cell r="I32" t="str">
            <v>BEST4</v>
          </cell>
          <cell r="J32">
            <v>64</v>
          </cell>
          <cell r="K32">
            <v>0</v>
          </cell>
        </row>
        <row r="33">
          <cell r="B33" t="str">
            <v>B5</v>
          </cell>
          <cell r="C33" t="str">
            <v>U16</v>
          </cell>
          <cell r="D33">
            <v>5</v>
          </cell>
          <cell r="E33">
            <v>94</v>
          </cell>
          <cell r="F33">
            <v>0</v>
          </cell>
          <cell r="G33">
            <v>0</v>
          </cell>
          <cell r="H33">
            <v>0</v>
          </cell>
          <cell r="I33">
            <v>0</v>
          </cell>
          <cell r="J33">
            <v>0</v>
          </cell>
          <cell r="K33">
            <v>0</v>
          </cell>
        </row>
        <row r="34">
          <cell r="B34" t="str">
            <v>B6</v>
          </cell>
          <cell r="C34" t="str">
            <v>U16</v>
          </cell>
          <cell r="D34">
            <v>6</v>
          </cell>
          <cell r="E34">
            <v>88</v>
          </cell>
          <cell r="F34">
            <v>0</v>
          </cell>
          <cell r="G34">
            <v>0</v>
          </cell>
          <cell r="H34">
            <v>0</v>
          </cell>
          <cell r="I34">
            <v>0</v>
          </cell>
          <cell r="J34">
            <v>0</v>
          </cell>
          <cell r="K34">
            <v>0</v>
          </cell>
        </row>
        <row r="35">
          <cell r="B35" t="str">
            <v>B7</v>
          </cell>
          <cell r="C35" t="str">
            <v>U16</v>
          </cell>
          <cell r="D35">
            <v>7</v>
          </cell>
          <cell r="E35">
            <v>82</v>
          </cell>
          <cell r="F35">
            <v>0</v>
          </cell>
          <cell r="G35">
            <v>0</v>
          </cell>
          <cell r="H35">
            <v>0</v>
          </cell>
          <cell r="I35">
            <v>0</v>
          </cell>
          <cell r="J35">
            <v>0</v>
          </cell>
          <cell r="K35">
            <v>0</v>
          </cell>
        </row>
        <row r="36">
          <cell r="B36" t="str">
            <v>B8</v>
          </cell>
          <cell r="C36" t="str">
            <v>U16</v>
          </cell>
          <cell r="D36">
            <v>8</v>
          </cell>
          <cell r="E36">
            <v>76</v>
          </cell>
          <cell r="F36">
            <v>0</v>
          </cell>
          <cell r="G36" t="str">
            <v>BB8</v>
          </cell>
          <cell r="H36" t="str">
            <v>U16</v>
          </cell>
          <cell r="I36" t="str">
            <v>BEST8</v>
          </cell>
          <cell r="J36">
            <v>38</v>
          </cell>
          <cell r="K36">
            <v>0</v>
          </cell>
        </row>
        <row r="37">
          <cell r="B37" t="str">
            <v>B16</v>
          </cell>
          <cell r="C37" t="str">
            <v>U16</v>
          </cell>
          <cell r="D37" t="str">
            <v>BEST16</v>
          </cell>
          <cell r="E37">
            <v>51</v>
          </cell>
          <cell r="F37">
            <v>0</v>
          </cell>
          <cell r="G37" t="str">
            <v>BB16</v>
          </cell>
          <cell r="H37" t="str">
            <v>U16</v>
          </cell>
          <cell r="I37" t="str">
            <v>BEST16</v>
          </cell>
          <cell r="J37">
            <v>26</v>
          </cell>
          <cell r="K37">
            <v>0</v>
          </cell>
        </row>
        <row r="38">
          <cell r="B38" t="str">
            <v>B32</v>
          </cell>
          <cell r="C38" t="str">
            <v>U16</v>
          </cell>
          <cell r="D38" t="str">
            <v>BEST32</v>
          </cell>
          <cell r="E38">
            <v>26</v>
          </cell>
          <cell r="F38">
            <v>0</v>
          </cell>
          <cell r="G38" t="str">
            <v>BB32</v>
          </cell>
          <cell r="H38" t="str">
            <v>U16</v>
          </cell>
          <cell r="I38" t="str">
            <v>BEST32</v>
          </cell>
          <cell r="J38">
            <v>13</v>
          </cell>
          <cell r="K38">
            <v>0</v>
          </cell>
        </row>
        <row r="39">
          <cell r="B39" t="str">
            <v>C1</v>
          </cell>
          <cell r="C39" t="str">
            <v>U14</v>
          </cell>
          <cell r="D39">
            <v>1</v>
          </cell>
          <cell r="E39">
            <v>128</v>
          </cell>
          <cell r="F39">
            <v>0</v>
          </cell>
          <cell r="G39" t="str">
            <v>CC1</v>
          </cell>
          <cell r="H39" t="str">
            <v>U14</v>
          </cell>
          <cell r="I39">
            <v>1</v>
          </cell>
          <cell r="J39">
            <v>64</v>
          </cell>
          <cell r="K39">
            <v>0</v>
          </cell>
        </row>
        <row r="40">
          <cell r="B40" t="str">
            <v>該C1</v>
          </cell>
          <cell r="C40" t="str">
            <v>U14</v>
          </cell>
          <cell r="D40">
            <v>0</v>
          </cell>
          <cell r="E40">
            <v>128</v>
          </cell>
          <cell r="F40">
            <v>0</v>
          </cell>
          <cell r="G40">
            <v>0</v>
          </cell>
          <cell r="H40">
            <v>0</v>
          </cell>
          <cell r="I40">
            <v>0</v>
          </cell>
          <cell r="J40">
            <v>0</v>
          </cell>
          <cell r="K40">
            <v>0</v>
          </cell>
        </row>
        <row r="41">
          <cell r="B41" t="str">
            <v>C2</v>
          </cell>
          <cell r="C41" t="str">
            <v>U14</v>
          </cell>
          <cell r="D41">
            <v>2</v>
          </cell>
          <cell r="E41">
            <v>92</v>
          </cell>
          <cell r="F41">
            <v>0</v>
          </cell>
          <cell r="G41" t="str">
            <v>CC2</v>
          </cell>
          <cell r="H41" t="str">
            <v>U14</v>
          </cell>
          <cell r="I41">
            <v>2</v>
          </cell>
          <cell r="J41">
            <v>46</v>
          </cell>
          <cell r="K41">
            <v>0</v>
          </cell>
        </row>
        <row r="42">
          <cell r="B42" t="str">
            <v>該C2</v>
          </cell>
          <cell r="C42" t="str">
            <v>U14</v>
          </cell>
          <cell r="D42">
            <v>0</v>
          </cell>
          <cell r="E42">
            <v>92</v>
          </cell>
          <cell r="F42">
            <v>0</v>
          </cell>
          <cell r="G42">
            <v>0</v>
          </cell>
          <cell r="H42">
            <v>0</v>
          </cell>
          <cell r="I42">
            <v>0</v>
          </cell>
          <cell r="J42">
            <v>0</v>
          </cell>
          <cell r="K42">
            <v>0</v>
          </cell>
        </row>
        <row r="43">
          <cell r="B43" t="str">
            <v>C3</v>
          </cell>
          <cell r="C43" t="str">
            <v>U14</v>
          </cell>
          <cell r="D43">
            <v>3</v>
          </cell>
          <cell r="E43">
            <v>70</v>
          </cell>
          <cell r="F43">
            <v>0</v>
          </cell>
          <cell r="G43" t="str">
            <v>CC3</v>
          </cell>
          <cell r="H43" t="str">
            <v>U14</v>
          </cell>
          <cell r="I43">
            <v>3</v>
          </cell>
          <cell r="J43">
            <v>35</v>
          </cell>
          <cell r="K43">
            <v>0</v>
          </cell>
        </row>
        <row r="44">
          <cell r="B44" t="str">
            <v>C4</v>
          </cell>
          <cell r="C44" t="str">
            <v>U14</v>
          </cell>
          <cell r="D44">
            <v>4</v>
          </cell>
          <cell r="E44">
            <v>64</v>
          </cell>
          <cell r="F44">
            <v>0</v>
          </cell>
          <cell r="G44" t="str">
            <v>CC4</v>
          </cell>
          <cell r="H44" t="str">
            <v>U14</v>
          </cell>
          <cell r="I44">
            <v>4</v>
          </cell>
          <cell r="J44">
            <v>32</v>
          </cell>
          <cell r="K44">
            <v>0</v>
          </cell>
        </row>
        <row r="45">
          <cell r="B45" t="str">
            <v>C5</v>
          </cell>
          <cell r="C45" t="str">
            <v>U14</v>
          </cell>
          <cell r="D45">
            <v>5</v>
          </cell>
          <cell r="E45">
            <v>47</v>
          </cell>
          <cell r="F45">
            <v>0</v>
          </cell>
          <cell r="G45" t="str">
            <v>CC5</v>
          </cell>
          <cell r="H45" t="str">
            <v>U14</v>
          </cell>
          <cell r="I45">
            <v>5</v>
          </cell>
          <cell r="J45">
            <v>24</v>
          </cell>
          <cell r="K45">
            <v>0</v>
          </cell>
        </row>
        <row r="46">
          <cell r="B46" t="str">
            <v>C6</v>
          </cell>
          <cell r="C46" t="str">
            <v>U14</v>
          </cell>
          <cell r="D46">
            <v>6</v>
          </cell>
          <cell r="E46">
            <v>44</v>
          </cell>
          <cell r="F46">
            <v>0</v>
          </cell>
          <cell r="G46" t="str">
            <v>CC6</v>
          </cell>
          <cell r="H46" t="str">
            <v>U14</v>
          </cell>
          <cell r="I46">
            <v>6</v>
          </cell>
          <cell r="J46">
            <v>22</v>
          </cell>
          <cell r="K46">
            <v>0</v>
          </cell>
        </row>
        <row r="47">
          <cell r="B47" t="str">
            <v>C7</v>
          </cell>
          <cell r="C47" t="str">
            <v>U14</v>
          </cell>
          <cell r="D47">
            <v>7</v>
          </cell>
          <cell r="E47">
            <v>41</v>
          </cell>
          <cell r="F47">
            <v>0</v>
          </cell>
          <cell r="G47" t="str">
            <v>CC7</v>
          </cell>
          <cell r="H47" t="str">
            <v>U14</v>
          </cell>
          <cell r="I47">
            <v>7</v>
          </cell>
          <cell r="J47">
            <v>20</v>
          </cell>
          <cell r="K47">
            <v>0</v>
          </cell>
        </row>
        <row r="48">
          <cell r="B48" t="str">
            <v>C8</v>
          </cell>
          <cell r="C48" t="str">
            <v>U14</v>
          </cell>
          <cell r="D48">
            <v>8</v>
          </cell>
          <cell r="E48">
            <v>38</v>
          </cell>
          <cell r="F48">
            <v>0</v>
          </cell>
          <cell r="G48" t="str">
            <v>CC8</v>
          </cell>
          <cell r="H48" t="str">
            <v>U14</v>
          </cell>
          <cell r="I48">
            <v>8</v>
          </cell>
          <cell r="J48">
            <v>19</v>
          </cell>
          <cell r="K48">
            <v>0</v>
          </cell>
        </row>
        <row r="49">
          <cell r="B49" t="str">
            <v>C16</v>
          </cell>
          <cell r="C49" t="str">
            <v>U14</v>
          </cell>
          <cell r="D49" t="str">
            <v>BEST16</v>
          </cell>
          <cell r="E49">
            <v>26</v>
          </cell>
          <cell r="F49">
            <v>0</v>
          </cell>
          <cell r="G49" t="str">
            <v>CC16</v>
          </cell>
          <cell r="H49" t="str">
            <v>U14</v>
          </cell>
          <cell r="I49" t="str">
            <v>BEST16</v>
          </cell>
          <cell r="J49">
            <v>13</v>
          </cell>
          <cell r="K49">
            <v>0</v>
          </cell>
        </row>
        <row r="50">
          <cell r="B50" t="str">
            <v>D1</v>
          </cell>
          <cell r="C50" t="str">
            <v>U12</v>
          </cell>
          <cell r="D50">
            <v>1</v>
          </cell>
          <cell r="E50">
            <v>64</v>
          </cell>
          <cell r="F50">
            <v>0</v>
          </cell>
          <cell r="G50" t="str">
            <v>DD1</v>
          </cell>
          <cell r="H50" t="str">
            <v>U12</v>
          </cell>
          <cell r="I50">
            <v>1</v>
          </cell>
          <cell r="J50">
            <v>32</v>
          </cell>
          <cell r="K50">
            <v>0</v>
          </cell>
        </row>
        <row r="51">
          <cell r="B51" t="str">
            <v>該D1</v>
          </cell>
          <cell r="C51" t="str">
            <v>U12</v>
          </cell>
          <cell r="D51">
            <v>0</v>
          </cell>
          <cell r="E51">
            <v>64</v>
          </cell>
          <cell r="F51">
            <v>0</v>
          </cell>
          <cell r="G51">
            <v>0</v>
          </cell>
          <cell r="H51">
            <v>0</v>
          </cell>
          <cell r="I51">
            <v>0</v>
          </cell>
          <cell r="J51">
            <v>0</v>
          </cell>
          <cell r="K51">
            <v>0</v>
          </cell>
        </row>
        <row r="52">
          <cell r="B52" t="str">
            <v>D2</v>
          </cell>
          <cell r="C52" t="str">
            <v>U12</v>
          </cell>
          <cell r="D52">
            <v>2</v>
          </cell>
          <cell r="E52">
            <v>46</v>
          </cell>
          <cell r="F52">
            <v>0</v>
          </cell>
          <cell r="G52" t="str">
            <v>DD2</v>
          </cell>
          <cell r="H52" t="str">
            <v>U12</v>
          </cell>
          <cell r="I52">
            <v>2</v>
          </cell>
          <cell r="J52">
            <v>23</v>
          </cell>
          <cell r="K52">
            <v>0</v>
          </cell>
        </row>
        <row r="53">
          <cell r="B53" t="str">
            <v>該D2</v>
          </cell>
          <cell r="C53" t="str">
            <v>U12</v>
          </cell>
          <cell r="D53">
            <v>0</v>
          </cell>
          <cell r="E53">
            <v>38</v>
          </cell>
          <cell r="F53">
            <v>0</v>
          </cell>
          <cell r="G53">
            <v>0</v>
          </cell>
          <cell r="H53">
            <v>0</v>
          </cell>
          <cell r="I53">
            <v>0</v>
          </cell>
          <cell r="J53">
            <v>0</v>
          </cell>
          <cell r="K53">
            <v>0</v>
          </cell>
        </row>
        <row r="54">
          <cell r="B54" t="str">
            <v>D3</v>
          </cell>
          <cell r="C54" t="str">
            <v>U12</v>
          </cell>
          <cell r="D54">
            <v>3</v>
          </cell>
          <cell r="E54">
            <v>35</v>
          </cell>
          <cell r="F54">
            <v>0</v>
          </cell>
          <cell r="G54">
            <v>0</v>
          </cell>
          <cell r="H54">
            <v>0</v>
          </cell>
          <cell r="I54">
            <v>0</v>
          </cell>
          <cell r="J54">
            <v>0</v>
          </cell>
          <cell r="K54">
            <v>0</v>
          </cell>
        </row>
        <row r="55">
          <cell r="B55" t="str">
            <v>D4</v>
          </cell>
          <cell r="C55" t="str">
            <v>U12</v>
          </cell>
          <cell r="D55">
            <v>4</v>
          </cell>
          <cell r="E55">
            <v>32</v>
          </cell>
          <cell r="F55">
            <v>0</v>
          </cell>
          <cell r="G55" t="str">
            <v>DD4</v>
          </cell>
          <cell r="H55" t="str">
            <v>U12</v>
          </cell>
          <cell r="I55" t="str">
            <v>BEST4</v>
          </cell>
          <cell r="J55">
            <v>16</v>
          </cell>
          <cell r="K55">
            <v>0</v>
          </cell>
        </row>
        <row r="56">
          <cell r="B56" t="str">
            <v>D5</v>
          </cell>
          <cell r="C56" t="str">
            <v>U12</v>
          </cell>
          <cell r="D56">
            <v>5</v>
          </cell>
          <cell r="E56">
            <v>26</v>
          </cell>
          <cell r="F56">
            <v>0</v>
          </cell>
          <cell r="G56">
            <v>0</v>
          </cell>
          <cell r="H56">
            <v>0</v>
          </cell>
          <cell r="I56">
            <v>0</v>
          </cell>
          <cell r="J56">
            <v>0</v>
          </cell>
          <cell r="K56">
            <v>0</v>
          </cell>
        </row>
        <row r="57">
          <cell r="B57" t="str">
            <v>D6</v>
          </cell>
          <cell r="C57" t="str">
            <v>U12</v>
          </cell>
          <cell r="D57">
            <v>6</v>
          </cell>
          <cell r="E57">
            <v>24</v>
          </cell>
          <cell r="F57">
            <v>0</v>
          </cell>
          <cell r="G57">
            <v>0</v>
          </cell>
          <cell r="H57">
            <v>0</v>
          </cell>
          <cell r="I57">
            <v>0</v>
          </cell>
          <cell r="J57">
            <v>0</v>
          </cell>
          <cell r="K57">
            <v>0</v>
          </cell>
        </row>
        <row r="58">
          <cell r="B58" t="str">
            <v>D7</v>
          </cell>
          <cell r="C58" t="str">
            <v>U12</v>
          </cell>
          <cell r="D58">
            <v>7</v>
          </cell>
          <cell r="E58">
            <v>22</v>
          </cell>
          <cell r="F58">
            <v>0</v>
          </cell>
          <cell r="G58">
            <v>0</v>
          </cell>
          <cell r="H58">
            <v>0</v>
          </cell>
          <cell r="I58">
            <v>0</v>
          </cell>
          <cell r="J58">
            <v>0</v>
          </cell>
          <cell r="K58">
            <v>0</v>
          </cell>
        </row>
        <row r="59">
          <cell r="B59" t="str">
            <v>D8</v>
          </cell>
          <cell r="C59" t="str">
            <v>U12</v>
          </cell>
          <cell r="D59">
            <v>8</v>
          </cell>
          <cell r="E59">
            <v>20</v>
          </cell>
          <cell r="F59">
            <v>0</v>
          </cell>
          <cell r="G59" t="str">
            <v>DD8</v>
          </cell>
          <cell r="H59" t="str">
            <v>U12</v>
          </cell>
          <cell r="I59" t="str">
            <v>BEST8</v>
          </cell>
          <cell r="J59">
            <v>10</v>
          </cell>
          <cell r="K59">
            <v>0</v>
          </cell>
        </row>
        <row r="60">
          <cell r="B60" t="str">
            <v>D16</v>
          </cell>
          <cell r="C60" t="str">
            <v>U12</v>
          </cell>
          <cell r="D60" t="str">
            <v>BEST16</v>
          </cell>
          <cell r="E60">
            <v>12</v>
          </cell>
          <cell r="F60">
            <v>0</v>
          </cell>
          <cell r="G60" t="str">
            <v>DD16</v>
          </cell>
          <cell r="H60" t="str">
            <v>U12</v>
          </cell>
          <cell r="I60" t="str">
            <v>BEST16</v>
          </cell>
          <cell r="J60">
            <v>6</v>
          </cell>
          <cell r="K60">
            <v>0</v>
          </cell>
        </row>
        <row r="61">
          <cell r="B61" t="str">
            <v>E1</v>
          </cell>
          <cell r="C61" t="str">
            <v>U10</v>
          </cell>
          <cell r="D61">
            <v>1</v>
          </cell>
          <cell r="E61">
            <v>16</v>
          </cell>
          <cell r="F61">
            <v>0</v>
          </cell>
          <cell r="G61" t="str">
            <v>EE1</v>
          </cell>
          <cell r="H61" t="str">
            <v>U10</v>
          </cell>
          <cell r="I61">
            <v>1</v>
          </cell>
          <cell r="J61">
            <v>16</v>
          </cell>
          <cell r="K61">
            <v>0</v>
          </cell>
        </row>
        <row r="62">
          <cell r="B62" t="str">
            <v>E2</v>
          </cell>
          <cell r="C62" t="str">
            <v>U10</v>
          </cell>
          <cell r="D62">
            <v>0</v>
          </cell>
          <cell r="E62">
            <v>12</v>
          </cell>
          <cell r="F62">
            <v>0</v>
          </cell>
          <cell r="G62" t="str">
            <v>EE2</v>
          </cell>
          <cell r="H62" t="str">
            <v>U10</v>
          </cell>
          <cell r="I62">
            <v>0</v>
          </cell>
          <cell r="J62">
            <v>12</v>
          </cell>
          <cell r="K62">
            <v>0</v>
          </cell>
        </row>
      </sheetData>
      <sheetData sheetId="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10.12歳以下男子"/>
      <sheetName val="１４.16歳以下男子"/>
      <sheetName val="18歳以下男子"/>
      <sheetName val="１０.12歳以下女子"/>
      <sheetName val="１４.16歳以下女子"/>
      <sheetName val="18歳以下女子"/>
      <sheetName val="得点テーブルNEW"/>
      <sheetName val="ランキング規定"/>
    </sheetNames>
    <sheetDataSet>
      <sheetData sheetId="0" refreshError="1"/>
      <sheetData sheetId="1" refreshError="1"/>
      <sheetData sheetId="2" refreshError="1"/>
      <sheetData sheetId="3" refreshError="1"/>
      <sheetData sheetId="4" refreshError="1"/>
      <sheetData sheetId="5" refreshError="1"/>
      <sheetData sheetId="6">
        <row r="14">
          <cell r="B14" t="str">
            <v>A1</v>
          </cell>
          <cell r="C14" t="str">
            <v>U18</v>
          </cell>
          <cell r="D14">
            <v>1</v>
          </cell>
          <cell r="E14">
            <v>512</v>
          </cell>
          <cell r="G14" t="str">
            <v>AA1</v>
          </cell>
          <cell r="H14" t="str">
            <v>U18</v>
          </cell>
          <cell r="I14">
            <v>1</v>
          </cell>
          <cell r="J14">
            <v>256</v>
          </cell>
          <cell r="K14">
            <v>2</v>
          </cell>
        </row>
        <row r="15">
          <cell r="B15" t="str">
            <v>該A1</v>
          </cell>
          <cell r="C15" t="str">
            <v>U18</v>
          </cell>
          <cell r="E15">
            <v>512</v>
          </cell>
        </row>
        <row r="16">
          <cell r="B16" t="str">
            <v>A2</v>
          </cell>
          <cell r="C16" t="str">
            <v>U18</v>
          </cell>
          <cell r="D16">
            <v>2</v>
          </cell>
          <cell r="E16">
            <v>368</v>
          </cell>
          <cell r="G16" t="str">
            <v>AA2</v>
          </cell>
          <cell r="H16" t="str">
            <v>U18</v>
          </cell>
          <cell r="I16">
            <v>2</v>
          </cell>
          <cell r="J16">
            <v>184</v>
          </cell>
          <cell r="K16">
            <v>1.44</v>
          </cell>
        </row>
        <row r="17">
          <cell r="B17" t="str">
            <v>該A2</v>
          </cell>
          <cell r="C17" t="str">
            <v>U18</v>
          </cell>
          <cell r="D17">
            <v>2</v>
          </cell>
          <cell r="E17">
            <v>368</v>
          </cell>
        </row>
        <row r="18">
          <cell r="B18" t="str">
            <v>A3</v>
          </cell>
          <cell r="C18" t="str">
            <v>U18</v>
          </cell>
          <cell r="D18">
            <v>3</v>
          </cell>
          <cell r="E18">
            <v>281</v>
          </cell>
          <cell r="K18">
            <v>1</v>
          </cell>
        </row>
        <row r="19">
          <cell r="B19" t="str">
            <v>A4</v>
          </cell>
          <cell r="C19" t="str">
            <v>U18</v>
          </cell>
          <cell r="D19">
            <v>4</v>
          </cell>
          <cell r="E19">
            <v>256</v>
          </cell>
          <cell r="G19" t="str">
            <v>AA4</v>
          </cell>
          <cell r="H19" t="str">
            <v>U18</v>
          </cell>
          <cell r="I19" t="str">
            <v>BEST4</v>
          </cell>
          <cell r="J19">
            <v>128</v>
          </cell>
          <cell r="K19">
            <v>0.6</v>
          </cell>
        </row>
        <row r="20">
          <cell r="B20" t="str">
            <v>A5</v>
          </cell>
          <cell r="C20" t="str">
            <v>U18</v>
          </cell>
          <cell r="D20">
            <v>5</v>
          </cell>
          <cell r="E20">
            <v>184</v>
          </cell>
          <cell r="K20">
            <v>0.4</v>
          </cell>
        </row>
        <row r="21">
          <cell r="B21" t="str">
            <v>A6</v>
          </cell>
          <cell r="C21" t="str">
            <v>U18</v>
          </cell>
          <cell r="D21">
            <v>6</v>
          </cell>
          <cell r="E21">
            <v>174</v>
          </cell>
          <cell r="K21">
            <v>0.2</v>
          </cell>
        </row>
        <row r="22">
          <cell r="B22" t="str">
            <v>A7</v>
          </cell>
          <cell r="C22" t="str">
            <v>U18</v>
          </cell>
          <cell r="D22">
            <v>7</v>
          </cell>
          <cell r="E22">
            <v>164</v>
          </cell>
        </row>
        <row r="23">
          <cell r="B23" t="str">
            <v>A8</v>
          </cell>
          <cell r="C23" t="str">
            <v>U18</v>
          </cell>
          <cell r="D23">
            <v>8</v>
          </cell>
          <cell r="E23">
            <v>154</v>
          </cell>
          <cell r="G23" t="str">
            <v>AA8</v>
          </cell>
          <cell r="H23" t="str">
            <v>U18</v>
          </cell>
          <cell r="I23" t="str">
            <v>BEST8</v>
          </cell>
          <cell r="J23">
            <v>76</v>
          </cell>
        </row>
        <row r="24">
          <cell r="B24" t="str">
            <v>A16</v>
          </cell>
          <cell r="C24" t="str">
            <v>U18</v>
          </cell>
          <cell r="D24" t="str">
            <v>BEST16</v>
          </cell>
          <cell r="E24">
            <v>102</v>
          </cell>
          <cell r="G24" t="str">
            <v>AA16</v>
          </cell>
          <cell r="H24" t="str">
            <v>U18</v>
          </cell>
          <cell r="I24" t="str">
            <v>BEST16</v>
          </cell>
          <cell r="J24">
            <v>50</v>
          </cell>
        </row>
        <row r="25">
          <cell r="B25" t="str">
            <v>A32</v>
          </cell>
          <cell r="C25" t="str">
            <v>U18</v>
          </cell>
          <cell r="D25" t="str">
            <v>BEST32</v>
          </cell>
          <cell r="E25">
            <v>51</v>
          </cell>
          <cell r="G25" t="str">
            <v>AA32</v>
          </cell>
          <cell r="H25" t="str">
            <v>U18</v>
          </cell>
          <cell r="I25" t="str">
            <v>BEST32</v>
          </cell>
          <cell r="J25">
            <v>26</v>
          </cell>
        </row>
        <row r="26">
          <cell r="B26" t="str">
            <v>A64</v>
          </cell>
          <cell r="C26" t="str">
            <v>U18</v>
          </cell>
          <cell r="D26" t="str">
            <v>BEST64</v>
          </cell>
          <cell r="E26">
            <v>26</v>
          </cell>
        </row>
        <row r="27">
          <cell r="B27" t="str">
            <v>B1</v>
          </cell>
          <cell r="C27" t="str">
            <v>U16</v>
          </cell>
          <cell r="D27">
            <v>1</v>
          </cell>
          <cell r="E27">
            <v>256</v>
          </cell>
          <cell r="G27" t="str">
            <v>BB1</v>
          </cell>
          <cell r="H27" t="str">
            <v>U16</v>
          </cell>
          <cell r="I27">
            <v>1</v>
          </cell>
          <cell r="J27">
            <v>128</v>
          </cell>
        </row>
        <row r="28">
          <cell r="B28" t="str">
            <v>該B1</v>
          </cell>
          <cell r="C28" t="str">
            <v>U16</v>
          </cell>
          <cell r="E28">
            <v>256</v>
          </cell>
        </row>
        <row r="29">
          <cell r="B29" t="str">
            <v>B2</v>
          </cell>
          <cell r="C29" t="str">
            <v>U16</v>
          </cell>
          <cell r="D29">
            <v>2</v>
          </cell>
          <cell r="E29">
            <v>184</v>
          </cell>
          <cell r="G29" t="str">
            <v>BB2</v>
          </cell>
          <cell r="H29" t="str">
            <v>U16</v>
          </cell>
          <cell r="I29">
            <v>2</v>
          </cell>
          <cell r="J29">
            <v>92</v>
          </cell>
        </row>
        <row r="30">
          <cell r="B30" t="str">
            <v>該B2</v>
          </cell>
          <cell r="C30" t="str">
            <v>U16</v>
          </cell>
          <cell r="E30">
            <v>184</v>
          </cell>
        </row>
        <row r="31">
          <cell r="B31" t="str">
            <v>B3</v>
          </cell>
          <cell r="C31" t="str">
            <v>U16</v>
          </cell>
          <cell r="D31">
            <v>3</v>
          </cell>
          <cell r="E31">
            <v>140</v>
          </cell>
        </row>
        <row r="32">
          <cell r="B32" t="str">
            <v>B4</v>
          </cell>
          <cell r="C32" t="str">
            <v>U16</v>
          </cell>
          <cell r="D32">
            <v>4</v>
          </cell>
          <cell r="E32">
            <v>128</v>
          </cell>
          <cell r="G32" t="str">
            <v>BB4</v>
          </cell>
          <cell r="H32" t="str">
            <v>U16</v>
          </cell>
          <cell r="I32" t="str">
            <v>BEST4</v>
          </cell>
          <cell r="J32">
            <v>64</v>
          </cell>
        </row>
        <row r="33">
          <cell r="B33" t="str">
            <v>B5</v>
          </cell>
          <cell r="C33" t="str">
            <v>U16</v>
          </cell>
          <cell r="D33">
            <v>5</v>
          </cell>
          <cell r="E33">
            <v>94</v>
          </cell>
        </row>
        <row r="34">
          <cell r="B34" t="str">
            <v>B6</v>
          </cell>
          <cell r="C34" t="str">
            <v>U16</v>
          </cell>
          <cell r="D34">
            <v>6</v>
          </cell>
          <cell r="E34">
            <v>88</v>
          </cell>
        </row>
        <row r="35">
          <cell r="B35" t="str">
            <v>B7</v>
          </cell>
          <cell r="C35" t="str">
            <v>U16</v>
          </cell>
          <cell r="D35">
            <v>7</v>
          </cell>
          <cell r="E35">
            <v>82</v>
          </cell>
        </row>
        <row r="36">
          <cell r="B36" t="str">
            <v>B8</v>
          </cell>
          <cell r="C36" t="str">
            <v>U16</v>
          </cell>
          <cell r="D36">
            <v>8</v>
          </cell>
          <cell r="E36">
            <v>76</v>
          </cell>
          <cell r="G36" t="str">
            <v>BB8</v>
          </cell>
          <cell r="H36" t="str">
            <v>U16</v>
          </cell>
          <cell r="I36" t="str">
            <v>BEST8</v>
          </cell>
          <cell r="J36">
            <v>38</v>
          </cell>
        </row>
        <row r="37">
          <cell r="B37" t="str">
            <v>B16</v>
          </cell>
          <cell r="C37" t="str">
            <v>U16</v>
          </cell>
          <cell r="D37" t="str">
            <v>BEST16</v>
          </cell>
          <cell r="E37">
            <v>51</v>
          </cell>
          <cell r="G37" t="str">
            <v>BB16</v>
          </cell>
          <cell r="H37" t="str">
            <v>U16</v>
          </cell>
          <cell r="I37" t="str">
            <v>BEST16</v>
          </cell>
          <cell r="J37">
            <v>26</v>
          </cell>
        </row>
        <row r="38">
          <cell r="B38" t="str">
            <v>B32</v>
          </cell>
          <cell r="C38" t="str">
            <v>U16</v>
          </cell>
          <cell r="D38" t="str">
            <v>BEST32</v>
          </cell>
          <cell r="E38">
            <v>26</v>
          </cell>
          <cell r="G38" t="str">
            <v>BB32</v>
          </cell>
          <cell r="H38" t="str">
            <v>U16</v>
          </cell>
          <cell r="I38" t="str">
            <v>BEST32</v>
          </cell>
          <cell r="J38">
            <v>13</v>
          </cell>
        </row>
        <row r="39">
          <cell r="B39" t="str">
            <v>C1</v>
          </cell>
          <cell r="C39" t="str">
            <v>U14</v>
          </cell>
          <cell r="D39">
            <v>1</v>
          </cell>
          <cell r="E39">
            <v>128</v>
          </cell>
          <cell r="G39" t="str">
            <v>CC1</v>
          </cell>
          <cell r="H39" t="str">
            <v>U14</v>
          </cell>
          <cell r="I39">
            <v>1</v>
          </cell>
          <cell r="J39">
            <v>64</v>
          </cell>
        </row>
        <row r="40">
          <cell r="B40" t="str">
            <v>該C1</v>
          </cell>
          <cell r="C40" t="str">
            <v>U14</v>
          </cell>
          <cell r="E40">
            <v>128</v>
          </cell>
        </row>
        <row r="41">
          <cell r="B41" t="str">
            <v>C2</v>
          </cell>
          <cell r="C41" t="str">
            <v>U14</v>
          </cell>
          <cell r="D41">
            <v>2</v>
          </cell>
          <cell r="E41">
            <v>92</v>
          </cell>
          <cell r="G41" t="str">
            <v>CC2</v>
          </cell>
          <cell r="H41" t="str">
            <v>U14</v>
          </cell>
          <cell r="I41">
            <v>2</v>
          </cell>
          <cell r="J41">
            <v>46</v>
          </cell>
        </row>
        <row r="42">
          <cell r="B42" t="str">
            <v>該C2</v>
          </cell>
          <cell r="C42" t="str">
            <v>U14</v>
          </cell>
          <cell r="E42">
            <v>92</v>
          </cell>
        </row>
        <row r="43">
          <cell r="B43" t="str">
            <v>C3</v>
          </cell>
          <cell r="C43" t="str">
            <v>U14</v>
          </cell>
          <cell r="D43">
            <v>3</v>
          </cell>
          <cell r="E43">
            <v>70</v>
          </cell>
          <cell r="G43" t="str">
            <v>CC3</v>
          </cell>
          <cell r="H43" t="str">
            <v>U14</v>
          </cell>
          <cell r="I43">
            <v>3</v>
          </cell>
          <cell r="J43">
            <v>35</v>
          </cell>
        </row>
        <row r="44">
          <cell r="B44" t="str">
            <v>C4</v>
          </cell>
          <cell r="C44" t="str">
            <v>U14</v>
          </cell>
          <cell r="D44">
            <v>4</v>
          </cell>
          <cell r="E44">
            <v>64</v>
          </cell>
          <cell r="G44" t="str">
            <v>CC4</v>
          </cell>
          <cell r="H44" t="str">
            <v>U14</v>
          </cell>
          <cell r="I44">
            <v>4</v>
          </cell>
          <cell r="J44">
            <v>32</v>
          </cell>
        </row>
        <row r="45">
          <cell r="B45" t="str">
            <v>C5</v>
          </cell>
          <cell r="C45" t="str">
            <v>U14</v>
          </cell>
          <cell r="D45">
            <v>5</v>
          </cell>
          <cell r="E45">
            <v>47</v>
          </cell>
          <cell r="G45" t="str">
            <v>CC5</v>
          </cell>
          <cell r="H45" t="str">
            <v>U14</v>
          </cell>
          <cell r="I45">
            <v>5</v>
          </cell>
          <cell r="J45">
            <v>24</v>
          </cell>
        </row>
        <row r="46">
          <cell r="B46" t="str">
            <v>C6</v>
          </cell>
          <cell r="C46" t="str">
            <v>U14</v>
          </cell>
          <cell r="D46">
            <v>6</v>
          </cell>
          <cell r="E46">
            <v>44</v>
          </cell>
          <cell r="G46" t="str">
            <v>CC6</v>
          </cell>
          <cell r="H46" t="str">
            <v>U14</v>
          </cell>
          <cell r="I46">
            <v>6</v>
          </cell>
          <cell r="J46">
            <v>22</v>
          </cell>
        </row>
        <row r="47">
          <cell r="B47" t="str">
            <v>C7</v>
          </cell>
          <cell r="C47" t="str">
            <v>U14</v>
          </cell>
          <cell r="D47">
            <v>7</v>
          </cell>
          <cell r="E47">
            <v>41</v>
          </cell>
          <cell r="G47" t="str">
            <v>CC7</v>
          </cell>
          <cell r="H47" t="str">
            <v>U14</v>
          </cell>
          <cell r="I47">
            <v>7</v>
          </cell>
          <cell r="J47">
            <v>20</v>
          </cell>
        </row>
        <row r="48">
          <cell r="B48" t="str">
            <v>C8</v>
          </cell>
          <cell r="C48" t="str">
            <v>U14</v>
          </cell>
          <cell r="D48">
            <v>8</v>
          </cell>
          <cell r="E48">
            <v>38</v>
          </cell>
          <cell r="G48" t="str">
            <v>CC8</v>
          </cell>
          <cell r="H48" t="str">
            <v>U14</v>
          </cell>
          <cell r="I48">
            <v>8</v>
          </cell>
          <cell r="J48">
            <v>19</v>
          </cell>
        </row>
        <row r="49">
          <cell r="B49" t="str">
            <v>C16</v>
          </cell>
          <cell r="C49" t="str">
            <v>U14</v>
          </cell>
          <cell r="D49" t="str">
            <v>BEST16</v>
          </cell>
          <cell r="E49">
            <v>26</v>
          </cell>
          <cell r="G49" t="str">
            <v>CC16</v>
          </cell>
          <cell r="H49" t="str">
            <v>U14</v>
          </cell>
          <cell r="I49" t="str">
            <v>BEST16</v>
          </cell>
          <cell r="J49">
            <v>13</v>
          </cell>
        </row>
        <row r="50">
          <cell r="B50" t="str">
            <v>D1</v>
          </cell>
          <cell r="C50" t="str">
            <v>U12</v>
          </cell>
          <cell r="D50">
            <v>1</v>
          </cell>
          <cell r="E50">
            <v>64</v>
          </cell>
          <cell r="G50" t="str">
            <v>DD1</v>
          </cell>
          <cell r="H50" t="str">
            <v>U12</v>
          </cell>
          <cell r="I50">
            <v>1</v>
          </cell>
          <cell r="J50">
            <v>32</v>
          </cell>
        </row>
        <row r="51">
          <cell r="B51" t="str">
            <v>該D1</v>
          </cell>
          <cell r="C51" t="str">
            <v>U12</v>
          </cell>
          <cell r="E51">
            <v>64</v>
          </cell>
        </row>
        <row r="52">
          <cell r="B52" t="str">
            <v>D2</v>
          </cell>
          <cell r="C52" t="str">
            <v>U12</v>
          </cell>
          <cell r="D52">
            <v>2</v>
          </cell>
          <cell r="E52">
            <v>46</v>
          </cell>
          <cell r="G52" t="str">
            <v>DD2</v>
          </cell>
          <cell r="H52" t="str">
            <v>U12</v>
          </cell>
          <cell r="I52">
            <v>2</v>
          </cell>
          <cell r="J52">
            <v>23</v>
          </cell>
        </row>
        <row r="53">
          <cell r="B53" t="str">
            <v>該D2</v>
          </cell>
          <cell r="C53" t="str">
            <v>U12</v>
          </cell>
          <cell r="E53">
            <v>38</v>
          </cell>
        </row>
        <row r="54">
          <cell r="B54" t="str">
            <v>D3</v>
          </cell>
          <cell r="C54" t="str">
            <v>U12</v>
          </cell>
          <cell r="D54">
            <v>3</v>
          </cell>
          <cell r="E54">
            <v>35</v>
          </cell>
        </row>
        <row r="55">
          <cell r="B55" t="str">
            <v>D4</v>
          </cell>
          <cell r="C55" t="str">
            <v>U12</v>
          </cell>
          <cell r="D55">
            <v>4</v>
          </cell>
          <cell r="E55">
            <v>32</v>
          </cell>
          <cell r="G55" t="str">
            <v>DD4</v>
          </cell>
          <cell r="H55" t="str">
            <v>U12</v>
          </cell>
          <cell r="I55" t="str">
            <v>BEST4</v>
          </cell>
          <cell r="J55">
            <v>16</v>
          </cell>
        </row>
        <row r="56">
          <cell r="B56" t="str">
            <v>D5</v>
          </cell>
          <cell r="C56" t="str">
            <v>U12</v>
          </cell>
          <cell r="D56">
            <v>5</v>
          </cell>
          <cell r="E56">
            <v>26</v>
          </cell>
        </row>
        <row r="57">
          <cell r="B57" t="str">
            <v>D6</v>
          </cell>
          <cell r="C57" t="str">
            <v>U12</v>
          </cell>
          <cell r="D57">
            <v>6</v>
          </cell>
          <cell r="E57">
            <v>24</v>
          </cell>
        </row>
        <row r="58">
          <cell r="B58" t="str">
            <v>D7</v>
          </cell>
          <cell r="C58" t="str">
            <v>U12</v>
          </cell>
          <cell r="D58">
            <v>7</v>
          </cell>
          <cell r="E58">
            <v>22</v>
          </cell>
        </row>
        <row r="59">
          <cell r="B59" t="str">
            <v>D8</v>
          </cell>
          <cell r="C59" t="str">
            <v>U12</v>
          </cell>
          <cell r="D59">
            <v>8</v>
          </cell>
          <cell r="E59">
            <v>20</v>
          </cell>
          <cell r="G59" t="str">
            <v>DD8</v>
          </cell>
          <cell r="H59" t="str">
            <v>U12</v>
          </cell>
          <cell r="I59" t="str">
            <v>BEST8</v>
          </cell>
          <cell r="J59">
            <v>10</v>
          </cell>
        </row>
        <row r="60">
          <cell r="B60" t="str">
            <v>D16</v>
          </cell>
          <cell r="C60" t="str">
            <v>U12</v>
          </cell>
          <cell r="D60" t="str">
            <v>BEST16</v>
          </cell>
          <cell r="E60">
            <v>12</v>
          </cell>
          <cell r="G60" t="str">
            <v>DD16</v>
          </cell>
          <cell r="H60" t="str">
            <v>U12</v>
          </cell>
          <cell r="I60" t="str">
            <v>BEST16</v>
          </cell>
          <cell r="J60">
            <v>6</v>
          </cell>
        </row>
        <row r="61">
          <cell r="B61" t="str">
            <v>E1</v>
          </cell>
          <cell r="C61" t="str">
            <v>U10</v>
          </cell>
          <cell r="D61">
            <v>1</v>
          </cell>
          <cell r="E61">
            <v>16</v>
          </cell>
          <cell r="G61" t="str">
            <v>EE1</v>
          </cell>
          <cell r="H61" t="str">
            <v>U10</v>
          </cell>
          <cell r="I61">
            <v>1</v>
          </cell>
          <cell r="J61">
            <v>16</v>
          </cell>
        </row>
        <row r="62">
          <cell r="B62" t="str">
            <v>E2</v>
          </cell>
          <cell r="C62" t="str">
            <v>U10</v>
          </cell>
          <cell r="E62">
            <v>12</v>
          </cell>
          <cell r="G62" t="str">
            <v>EE2</v>
          </cell>
          <cell r="H62" t="str">
            <v>U10</v>
          </cell>
          <cell r="J62">
            <v>12</v>
          </cell>
        </row>
        <row r="63">
          <cell r="B63" t="str">
            <v>E3</v>
          </cell>
          <cell r="C63" t="str">
            <v>U10</v>
          </cell>
          <cell r="D63">
            <v>3</v>
          </cell>
          <cell r="E63">
            <v>9</v>
          </cell>
          <cell r="G63" t="str">
            <v>EE3</v>
          </cell>
        </row>
        <row r="64">
          <cell r="B64" t="str">
            <v>E4</v>
          </cell>
          <cell r="C64" t="str">
            <v>U10</v>
          </cell>
          <cell r="D64">
            <v>4</v>
          </cell>
          <cell r="E64">
            <v>8</v>
          </cell>
          <cell r="G64" t="str">
            <v>EE4</v>
          </cell>
          <cell r="H64" t="str">
            <v>U10</v>
          </cell>
          <cell r="I64" t="str">
            <v>BEST4</v>
          </cell>
          <cell r="J64">
            <v>8</v>
          </cell>
        </row>
        <row r="65">
          <cell r="B65" t="str">
            <v>E5</v>
          </cell>
          <cell r="C65" t="str">
            <v>U10</v>
          </cell>
          <cell r="D65">
            <v>5</v>
          </cell>
          <cell r="E65">
            <v>6</v>
          </cell>
        </row>
        <row r="66">
          <cell r="B66" t="str">
            <v>E6</v>
          </cell>
          <cell r="C66" t="str">
            <v>U10</v>
          </cell>
          <cell r="D66">
            <v>6</v>
          </cell>
          <cell r="E66">
            <v>5</v>
          </cell>
        </row>
        <row r="67">
          <cell r="B67" t="str">
            <v>E7</v>
          </cell>
          <cell r="C67" t="str">
            <v>U10</v>
          </cell>
          <cell r="D67">
            <v>7</v>
          </cell>
          <cell r="E67">
            <v>4</v>
          </cell>
        </row>
        <row r="68">
          <cell r="B68" t="str">
            <v>E8</v>
          </cell>
          <cell r="C68" t="str">
            <v>U10</v>
          </cell>
          <cell r="D68">
            <v>8</v>
          </cell>
          <cell r="E68">
            <v>3</v>
          </cell>
          <cell r="G68" t="str">
            <v>EE5</v>
          </cell>
          <cell r="H68" t="str">
            <v>U10</v>
          </cell>
          <cell r="I68" t="str">
            <v>BEST8</v>
          </cell>
          <cell r="J68">
            <v>3</v>
          </cell>
        </row>
        <row r="69">
          <cell r="B69" t="str">
            <v>E16</v>
          </cell>
          <cell r="C69" t="str">
            <v>U10</v>
          </cell>
          <cell r="D69" t="str">
            <v>BEST16</v>
          </cell>
          <cell r="E69">
            <v>2</v>
          </cell>
        </row>
      </sheetData>
      <sheetData sheetId="7" refreshError="1"/>
    </sheetDataSet>
  </externalBook>
</externalLink>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M30"/>
  <sheetViews>
    <sheetView tabSelected="1" workbookViewId="0">
      <selection activeCell="E71" sqref="E71"/>
    </sheetView>
  </sheetViews>
  <sheetFormatPr defaultColWidth="9.77734375" defaultRowHeight="13.2"/>
  <cols>
    <col min="1" max="1" width="4.77734375" style="1" customWidth="1"/>
    <col min="2" max="2" width="6.77734375" style="1" customWidth="1"/>
    <col min="3" max="3" width="9.6640625" style="1" customWidth="1"/>
    <col min="4" max="4" width="12.77734375" style="16" customWidth="1"/>
    <col min="5" max="5" width="17.77734375" style="27" customWidth="1"/>
    <col min="6" max="6" width="6.77734375" style="27" customWidth="1"/>
    <col min="7" max="7" width="6.77734375" style="19" customWidth="1"/>
    <col min="8" max="8" width="10.77734375" style="1" customWidth="1"/>
    <col min="9" max="11" width="8" style="1" customWidth="1"/>
    <col min="12" max="12" width="7.77734375" style="1" customWidth="1"/>
    <col min="13" max="13" width="8" style="1" hidden="1" customWidth="1"/>
    <col min="14" max="14" width="8" style="1" customWidth="1"/>
    <col min="15" max="15" width="8" style="1" hidden="1" customWidth="1"/>
    <col min="16" max="17" width="8" style="1" customWidth="1"/>
    <col min="18" max="19" width="8" style="1" hidden="1" customWidth="1"/>
    <col min="20" max="22" width="8" style="1" customWidth="1"/>
    <col min="23" max="23" width="8" style="3" customWidth="1"/>
    <col min="24" max="24" width="8" style="3" hidden="1" customWidth="1"/>
    <col min="25" max="25" width="8" style="1" customWidth="1"/>
    <col min="26" max="26" width="8" style="1" hidden="1" customWidth="1"/>
    <col min="27" max="28" width="8" style="1" customWidth="1"/>
    <col min="29" max="30" width="8" style="1" hidden="1" customWidth="1"/>
    <col min="31" max="33" width="8" style="1" customWidth="1"/>
    <col min="34" max="34" width="4.77734375" style="3" customWidth="1"/>
    <col min="35" max="39" width="4.77734375" style="4" customWidth="1"/>
    <col min="40" max="65" width="4.77734375" style="3" customWidth="1"/>
    <col min="66" max="75" width="4.77734375" style="1" customWidth="1"/>
    <col min="76" max="76" width="5" style="1" customWidth="1"/>
    <col min="77" max="79" width="4.77734375" style="1" customWidth="1"/>
    <col min="80" max="85" width="7.77734375" style="1" customWidth="1"/>
    <col min="86" max="16384" width="9.77734375" style="1"/>
  </cols>
  <sheetData>
    <row r="1" spans="1:65" ht="45" customHeight="1">
      <c r="A1" s="154"/>
    </row>
    <row r="2" spans="1:65" ht="25.95" customHeight="1">
      <c r="B2" s="418" t="s">
        <v>41</v>
      </c>
      <c r="C2" s="419"/>
      <c r="D2" s="420"/>
      <c r="E2" s="420"/>
      <c r="F2" s="420"/>
      <c r="G2" s="421"/>
      <c r="H2" s="422" t="s">
        <v>43</v>
      </c>
      <c r="I2" s="423"/>
      <c r="J2" s="423"/>
      <c r="K2" s="423"/>
      <c r="L2" s="423"/>
      <c r="M2" s="423"/>
      <c r="N2" s="423"/>
      <c r="O2" s="423"/>
      <c r="P2" s="423"/>
      <c r="Q2" s="423"/>
      <c r="R2" s="423"/>
      <c r="S2" s="423"/>
      <c r="T2" s="423"/>
      <c r="U2" s="423"/>
      <c r="V2" s="423"/>
      <c r="W2" s="417" t="s">
        <v>889</v>
      </c>
      <c r="X2" s="417"/>
      <c r="Y2" s="417"/>
      <c r="Z2" s="417"/>
      <c r="AA2" s="417"/>
      <c r="AB2" s="417"/>
      <c r="AC2" s="417"/>
      <c r="AD2" s="417"/>
      <c r="AE2" s="417"/>
      <c r="AF2" s="417"/>
      <c r="AG2" s="417"/>
    </row>
    <row r="3" spans="1:65" s="6" customFormat="1" ht="25.95" customHeight="1">
      <c r="B3" s="430" t="s">
        <v>4</v>
      </c>
      <c r="C3" s="155" t="s">
        <v>293</v>
      </c>
      <c r="D3" s="434" t="s">
        <v>18</v>
      </c>
      <c r="E3" s="436" t="s">
        <v>10</v>
      </c>
      <c r="F3" s="430" t="s">
        <v>146</v>
      </c>
      <c r="G3" s="434" t="s">
        <v>12</v>
      </c>
      <c r="H3" s="156" t="s">
        <v>35</v>
      </c>
      <c r="I3" s="157" t="s">
        <v>7</v>
      </c>
      <c r="J3" s="158" t="s">
        <v>7</v>
      </c>
      <c r="K3" s="159" t="s">
        <v>44</v>
      </c>
      <c r="L3" s="160" t="s">
        <v>115</v>
      </c>
      <c r="M3" s="161" t="s">
        <v>108</v>
      </c>
      <c r="N3" s="160" t="s">
        <v>367</v>
      </c>
      <c r="O3" s="160" t="s">
        <v>172</v>
      </c>
      <c r="P3" s="160" t="s">
        <v>147</v>
      </c>
      <c r="Q3" s="162" t="s">
        <v>148</v>
      </c>
      <c r="R3" s="163" t="s">
        <v>149</v>
      </c>
      <c r="S3" s="164" t="s">
        <v>173</v>
      </c>
      <c r="T3" s="160" t="s">
        <v>150</v>
      </c>
      <c r="U3" s="160" t="s">
        <v>29</v>
      </c>
      <c r="V3" s="162" t="s">
        <v>151</v>
      </c>
      <c r="W3" s="165" t="s">
        <v>115</v>
      </c>
      <c r="X3" s="166" t="s">
        <v>108</v>
      </c>
      <c r="Y3" s="165" t="s">
        <v>367</v>
      </c>
      <c r="Z3" s="165" t="s">
        <v>172</v>
      </c>
      <c r="AA3" s="165" t="s">
        <v>147</v>
      </c>
      <c r="AB3" s="167" t="s">
        <v>148</v>
      </c>
      <c r="AC3" s="168" t="s">
        <v>149</v>
      </c>
      <c r="AD3" s="169" t="s">
        <v>173</v>
      </c>
      <c r="AE3" s="165" t="s">
        <v>150</v>
      </c>
      <c r="AF3" s="165" t="s">
        <v>29</v>
      </c>
      <c r="AG3" s="167" t="s">
        <v>151</v>
      </c>
      <c r="AH3"/>
      <c r="AK3"/>
      <c r="AL3"/>
      <c r="AM3"/>
      <c r="AN3"/>
      <c r="AO3"/>
      <c r="AP3"/>
      <c r="AQ3"/>
      <c r="AR3"/>
      <c r="AS3"/>
    </row>
    <row r="4" spans="1:65" s="6" customFormat="1" ht="19.95" customHeight="1">
      <c r="B4" s="431"/>
      <c r="C4" s="170" t="s">
        <v>294</v>
      </c>
      <c r="D4" s="435"/>
      <c r="E4" s="437"/>
      <c r="F4" s="431"/>
      <c r="G4" s="438"/>
      <c r="H4" s="171" t="s">
        <v>52</v>
      </c>
      <c r="I4" s="172" t="s">
        <v>20</v>
      </c>
      <c r="J4" s="172" t="s">
        <v>21</v>
      </c>
      <c r="K4" s="173" t="s">
        <v>51</v>
      </c>
      <c r="L4" s="174" t="s">
        <v>42</v>
      </c>
      <c r="M4" s="174" t="s">
        <v>42</v>
      </c>
      <c r="N4" s="175" t="s">
        <v>42</v>
      </c>
      <c r="O4" s="175" t="s">
        <v>42</v>
      </c>
      <c r="P4" s="176" t="s">
        <v>42</v>
      </c>
      <c r="Q4" s="175" t="s">
        <v>42</v>
      </c>
      <c r="R4" s="176" t="s">
        <v>42</v>
      </c>
      <c r="S4" s="176" t="s">
        <v>42</v>
      </c>
      <c r="T4" s="176" t="s">
        <v>42</v>
      </c>
      <c r="U4" s="177" t="s">
        <v>42</v>
      </c>
      <c r="V4" s="175" t="s">
        <v>42</v>
      </c>
      <c r="W4" s="178" t="s">
        <v>15</v>
      </c>
      <c r="X4" s="179" t="s">
        <v>15</v>
      </c>
      <c r="Y4" s="178" t="s">
        <v>15</v>
      </c>
      <c r="Z4" s="178" t="s">
        <v>15</v>
      </c>
      <c r="AA4" s="178" t="s">
        <v>15</v>
      </c>
      <c r="AB4" s="178" t="s">
        <v>15</v>
      </c>
      <c r="AC4" s="179" t="s">
        <v>15</v>
      </c>
      <c r="AD4" s="179" t="s">
        <v>15</v>
      </c>
      <c r="AE4" s="178" t="s">
        <v>15</v>
      </c>
      <c r="AF4" s="179" t="s">
        <v>15</v>
      </c>
      <c r="AG4" s="178" t="s">
        <v>15</v>
      </c>
      <c r="AH4"/>
      <c r="AJ4"/>
      <c r="AK4"/>
      <c r="AL4"/>
      <c r="AM4"/>
      <c r="AN4"/>
      <c r="AO4"/>
      <c r="AP4"/>
      <c r="AQ4"/>
      <c r="AR4"/>
      <c r="AS4"/>
    </row>
    <row r="5" spans="1:65" ht="25.95" customHeight="1">
      <c r="B5" s="180">
        <f>RANK(H5,$H$5:$H$14)</f>
        <v>1</v>
      </c>
      <c r="C5" s="269" t="s">
        <v>738</v>
      </c>
      <c r="D5" s="181" t="s">
        <v>628</v>
      </c>
      <c r="E5" s="273" t="s">
        <v>471</v>
      </c>
      <c r="F5" s="183" t="s">
        <v>107</v>
      </c>
      <c r="G5" s="203" t="s">
        <v>472</v>
      </c>
      <c r="H5" s="244">
        <f>AVERAGE(I5:J5)+K5</f>
        <v>16.044</v>
      </c>
      <c r="I5" s="184">
        <f>LARGE(L5:V5,1)</f>
        <v>16</v>
      </c>
      <c r="J5" s="185">
        <f>LARGE(L5:V5,2)</f>
        <v>16</v>
      </c>
      <c r="K5" s="186">
        <f>SUM(L5:V5)*0.001</f>
        <v>4.3999999999999997E-2</v>
      </c>
      <c r="L5" s="187">
        <f>IF(W5=0,0,VLOOKUP(W5,得点テーブルNEW!$B$14:$K$73,4,0))</f>
        <v>16</v>
      </c>
      <c r="M5" s="187"/>
      <c r="N5" s="187">
        <f>IF(Y5=0,0,VLOOKUP(Y5,得点テーブルNEW!$B$14:$K$73,4,0))</f>
        <v>0</v>
      </c>
      <c r="O5" s="187"/>
      <c r="P5" s="187">
        <f>IF(AA5=0,0,VLOOKUP(AA5,得点テーブルNEW!$B$14:$K$73,4,0))</f>
        <v>12</v>
      </c>
      <c r="Q5" s="205">
        <f>IF(AB5=0,0,VLOOKUP(AB5,得点テーブルNEW!$B$14:$K$62,4,0))</f>
        <v>0</v>
      </c>
      <c r="R5" s="187"/>
      <c r="S5" s="187"/>
      <c r="T5" s="187">
        <f>IF(AE5=0,0,VLOOKUP(AE5,得点テーブルNEW!$B$14:$K$73,4,0))</f>
        <v>0</v>
      </c>
      <c r="U5" s="187"/>
      <c r="V5" s="187">
        <f>IF(AG5=0,0,VLOOKUP(AG5,得点テーブルNEW!$B$14:$K$73,4,0))</f>
        <v>16</v>
      </c>
      <c r="W5" s="188" t="s">
        <v>754</v>
      </c>
      <c r="X5" s="188"/>
      <c r="Y5" s="189"/>
      <c r="Z5" s="189"/>
      <c r="AA5" s="189" t="s">
        <v>143</v>
      </c>
      <c r="AB5" s="190"/>
      <c r="AC5" s="190"/>
      <c r="AD5" s="190"/>
      <c r="AE5" s="191"/>
      <c r="AF5" s="191"/>
      <c r="AG5" s="189" t="s">
        <v>729</v>
      </c>
      <c r="AH5"/>
      <c r="AJ5"/>
      <c r="AK5"/>
      <c r="AL5"/>
      <c r="AM5"/>
      <c r="AN5"/>
      <c r="AO5"/>
      <c r="AP5"/>
      <c r="AQ5"/>
      <c r="AR5"/>
      <c r="AS5"/>
      <c r="AT5" s="1"/>
      <c r="AU5" s="1"/>
      <c r="AV5" s="1"/>
      <c r="AW5" s="1"/>
      <c r="AX5" s="1"/>
      <c r="AY5" s="1"/>
      <c r="AZ5" s="1"/>
      <c r="BA5" s="1"/>
      <c r="BB5" s="1"/>
      <c r="BC5" s="1"/>
      <c r="BD5" s="1"/>
      <c r="BE5" s="1"/>
      <c r="BF5" s="1"/>
      <c r="BG5" s="1"/>
      <c r="BH5" s="1"/>
      <c r="BI5" s="1"/>
      <c r="BJ5" s="1"/>
      <c r="BK5" s="1"/>
      <c r="BL5" s="1"/>
      <c r="BM5" s="1"/>
    </row>
    <row r="6" spans="1:65" ht="25.95" customHeight="1">
      <c r="B6" s="180">
        <f t="shared" ref="B6:B7" si="0">RANK(H6,$H$5:$H$14)</f>
        <v>2</v>
      </c>
      <c r="C6" s="372" t="s">
        <v>846</v>
      </c>
      <c r="D6" s="181" t="s">
        <v>730</v>
      </c>
      <c r="E6" s="273" t="s">
        <v>471</v>
      </c>
      <c r="F6" s="183" t="s">
        <v>107</v>
      </c>
      <c r="G6" s="203" t="s">
        <v>472</v>
      </c>
      <c r="H6" s="244">
        <f>AVERAGE(I6:J6)+K6</f>
        <v>14.04</v>
      </c>
      <c r="I6" s="184">
        <f>LARGE(L6:V6,1)</f>
        <v>16</v>
      </c>
      <c r="J6" s="185">
        <f>LARGE(L6:V6,2)</f>
        <v>12</v>
      </c>
      <c r="K6" s="186">
        <f>SUM(L6:V6)*0.001</f>
        <v>0.04</v>
      </c>
      <c r="L6" s="187">
        <f>IF(W6=0,0,VLOOKUP(W6,得点テーブルNEW!$B$14:$K$73,4,0))</f>
        <v>0</v>
      </c>
      <c r="M6" s="187"/>
      <c r="N6" s="187">
        <f>IF(Y6=0,0,VLOOKUP(Y6,得点テーブルNEW!$B$14:$K$73,4,0))</f>
        <v>16</v>
      </c>
      <c r="O6" s="187"/>
      <c r="P6" s="187">
        <f>IF(AA6=0,0,VLOOKUP(AA6,得点テーブルNEW!$B$14:$K$73,4,0))</f>
        <v>12</v>
      </c>
      <c r="Q6" s="205">
        <f>IF(AB6=0,0,VLOOKUP(AB6,得点テーブルNEW!$B$14:$K$62,4,0))</f>
        <v>0</v>
      </c>
      <c r="R6" s="187"/>
      <c r="S6" s="187"/>
      <c r="T6" s="187">
        <f>IF(AE6=0,0,VLOOKUP(AE6,得点テーブルNEW!$B$14:$K$73,4,0))</f>
        <v>0</v>
      </c>
      <c r="U6" s="187"/>
      <c r="V6" s="187">
        <f>IF(AG6=0,0,VLOOKUP(AG6,得点テーブルNEW!$B$14:$K$73,4,0))</f>
        <v>12</v>
      </c>
      <c r="W6" s="188"/>
      <c r="X6" s="188"/>
      <c r="Y6" s="189" t="s">
        <v>265</v>
      </c>
      <c r="Z6" s="189"/>
      <c r="AA6" s="189" t="s">
        <v>143</v>
      </c>
      <c r="AB6" s="190"/>
      <c r="AC6" s="190"/>
      <c r="AD6" s="190"/>
      <c r="AE6" s="191"/>
      <c r="AF6" s="191"/>
      <c r="AG6" s="189" t="s">
        <v>143</v>
      </c>
      <c r="AH6"/>
      <c r="AJ6"/>
      <c r="AK6"/>
      <c r="AL6"/>
      <c r="AM6"/>
      <c r="AN6"/>
      <c r="AO6"/>
      <c r="AP6"/>
      <c r="AQ6"/>
      <c r="AR6"/>
      <c r="AS6"/>
      <c r="AT6" s="1"/>
      <c r="AU6" s="1"/>
      <c r="AV6" s="1"/>
      <c r="AW6" s="1"/>
      <c r="AX6" s="1"/>
      <c r="AY6" s="1"/>
      <c r="AZ6" s="1"/>
      <c r="BA6" s="1"/>
      <c r="BB6" s="1"/>
      <c r="BC6" s="1"/>
      <c r="BD6" s="1"/>
      <c r="BE6" s="1"/>
      <c r="BF6" s="1"/>
      <c r="BG6" s="1"/>
      <c r="BH6" s="1"/>
      <c r="BI6" s="1"/>
      <c r="BJ6" s="1"/>
      <c r="BK6" s="1"/>
      <c r="BL6" s="1"/>
      <c r="BM6" s="1"/>
    </row>
    <row r="7" spans="1:65" ht="25.95" customHeight="1">
      <c r="B7" s="180">
        <f t="shared" si="0"/>
        <v>3</v>
      </c>
      <c r="C7" s="372" t="s">
        <v>847</v>
      </c>
      <c r="D7" s="181" t="s">
        <v>756</v>
      </c>
      <c r="E7" s="273" t="s">
        <v>757</v>
      </c>
      <c r="F7" s="183" t="s">
        <v>107</v>
      </c>
      <c r="G7" s="203" t="s">
        <v>472</v>
      </c>
      <c r="H7" s="244">
        <f>AVERAGE(I7:J7)+K7</f>
        <v>12.023999999999999</v>
      </c>
      <c r="I7" s="184">
        <f>LARGE(L7:V7,1)</f>
        <v>12</v>
      </c>
      <c r="J7" s="185">
        <f>LARGE(L7:V7,2)</f>
        <v>12</v>
      </c>
      <c r="K7" s="186">
        <f>SUM(L7:V7)*0.001</f>
        <v>2.4E-2</v>
      </c>
      <c r="L7" s="187">
        <f>IF(W7=0,0,VLOOKUP(W7,得点テーブルNEW!$B$14:$K$73,4,0))</f>
        <v>12</v>
      </c>
      <c r="M7" s="187"/>
      <c r="N7" s="187">
        <f>IF(Y7=0,0,VLOOKUP(Y7,得点テーブルNEW!$B$14:$K$73,4,0))</f>
        <v>12</v>
      </c>
      <c r="O7" s="187"/>
      <c r="P7" s="187">
        <f>IF(AA7=0,0,VLOOKUP(AA7,得点テーブルNEW!$B$14:$K$73,4,0))</f>
        <v>0</v>
      </c>
      <c r="Q7" s="205">
        <f>IF(AB7=0,0,VLOOKUP(AB7,得点テーブルNEW!$B$14:$K$62,4,0))</f>
        <v>0</v>
      </c>
      <c r="R7" s="187"/>
      <c r="S7" s="187"/>
      <c r="T7" s="187">
        <f>IF(AE7=0,0,VLOOKUP(AE7,得点テーブルNEW!$B$14:$K$73,4,0))</f>
        <v>0</v>
      </c>
      <c r="U7" s="187"/>
      <c r="V7" s="187">
        <f>IF(AG7=0,0,VLOOKUP(AG7,得点テーブルNEW!$B$14:$K$73,4,0))</f>
        <v>0</v>
      </c>
      <c r="W7" s="188" t="s">
        <v>758</v>
      </c>
      <c r="X7" s="188"/>
      <c r="Y7" s="189" t="s">
        <v>143</v>
      </c>
      <c r="Z7" s="189"/>
      <c r="AA7" s="189"/>
      <c r="AB7" s="190"/>
      <c r="AC7" s="190"/>
      <c r="AD7" s="190"/>
      <c r="AE7" s="191"/>
      <c r="AF7" s="191"/>
      <c r="AG7" s="189"/>
      <c r="AH7"/>
      <c r="AJ7"/>
      <c r="AK7"/>
      <c r="AL7"/>
      <c r="AM7"/>
      <c r="AN7"/>
      <c r="AO7"/>
      <c r="AP7"/>
      <c r="AQ7"/>
      <c r="AR7"/>
      <c r="AS7"/>
      <c r="AT7" s="1"/>
      <c r="AU7" s="1"/>
      <c r="AV7" s="1"/>
      <c r="AW7" s="1"/>
      <c r="AX7" s="1"/>
      <c r="AY7" s="1"/>
      <c r="AZ7" s="1"/>
      <c r="BA7" s="1"/>
      <c r="BB7" s="1"/>
      <c r="BC7" s="1"/>
      <c r="BD7" s="1"/>
      <c r="BE7" s="1"/>
      <c r="BF7" s="1"/>
      <c r="BG7" s="1"/>
      <c r="BH7" s="1"/>
      <c r="BI7" s="1"/>
      <c r="BJ7" s="1"/>
      <c r="BK7" s="1"/>
      <c r="BL7" s="1"/>
      <c r="BM7" s="1"/>
    </row>
    <row r="8" spans="1:65" ht="25.95" customHeight="1">
      <c r="B8" s="180"/>
      <c r="C8" s="336"/>
      <c r="D8" s="181"/>
      <c r="E8" s="273"/>
      <c r="F8" s="183"/>
      <c r="G8" s="203"/>
      <c r="H8" s="244">
        <f t="shared" ref="H8:H12" si="1">AVERAGE(I8:J8)+K8</f>
        <v>0</v>
      </c>
      <c r="I8" s="184">
        <f t="shared" ref="I8:I12" si="2">LARGE(L8:V8,1)</f>
        <v>0</v>
      </c>
      <c r="J8" s="185">
        <f t="shared" ref="J8:J12" si="3">LARGE(L8:V8,2)</f>
        <v>0</v>
      </c>
      <c r="K8" s="186">
        <f t="shared" ref="K8:K12" si="4">SUM(L8:V8)*0.001</f>
        <v>0</v>
      </c>
      <c r="L8" s="187">
        <f>IF(W8=0,0,VLOOKUP(W8,得点テーブルNEW!$B$14:$K$73,4,0))</f>
        <v>0</v>
      </c>
      <c r="M8" s="187"/>
      <c r="N8" s="187">
        <f>IF(Y8=0,0,VLOOKUP(Y8,得点テーブルNEW!$B$14:$K$73,4,0))</f>
        <v>0</v>
      </c>
      <c r="O8" s="187"/>
      <c r="P8" s="187">
        <f>IF(AA8=0,0,VLOOKUP(AA8,得点テーブルNEW!$B$14:$K$73,4,0))</f>
        <v>0</v>
      </c>
      <c r="Q8" s="205">
        <f>IF(AB8=0,0,VLOOKUP(AB8,得点テーブルNEW!$B$14:$K$62,4,0))</f>
        <v>0</v>
      </c>
      <c r="R8" s="187"/>
      <c r="S8" s="187"/>
      <c r="T8" s="187">
        <f>IF(AE8=0,0,VLOOKUP(AE8,得点テーブルNEW!$B$14:$K$73,4,0))</f>
        <v>0</v>
      </c>
      <c r="U8" s="187"/>
      <c r="V8" s="187">
        <f>IF(AG8=0,0,VLOOKUP(AG8,得点テーブルNEW!$B$14:$K$73,4,0))</f>
        <v>0</v>
      </c>
      <c r="W8" s="188"/>
      <c r="X8" s="188"/>
      <c r="Y8" s="189"/>
      <c r="Z8" s="189"/>
      <c r="AA8" s="189"/>
      <c r="AB8" s="190"/>
      <c r="AC8" s="190"/>
      <c r="AD8" s="190"/>
      <c r="AE8" s="191"/>
      <c r="AF8" s="191"/>
      <c r="AG8" s="189"/>
      <c r="AH8"/>
      <c r="AJ8"/>
      <c r="AK8"/>
      <c r="AL8"/>
      <c r="AM8"/>
      <c r="AN8"/>
      <c r="AO8"/>
      <c r="AP8"/>
      <c r="AQ8"/>
      <c r="AR8"/>
      <c r="AS8"/>
      <c r="AT8" s="1"/>
      <c r="AU8" s="1"/>
      <c r="AV8" s="1"/>
      <c r="AW8" s="1"/>
      <c r="AX8" s="1"/>
      <c r="AY8" s="1"/>
      <c r="AZ8" s="1"/>
      <c r="BA8" s="1"/>
      <c r="BB8" s="1"/>
      <c r="BC8" s="1"/>
      <c r="BD8" s="1"/>
      <c r="BE8" s="1"/>
      <c r="BF8" s="1"/>
      <c r="BG8" s="1"/>
      <c r="BH8" s="1"/>
      <c r="BI8" s="1"/>
      <c r="BJ8" s="1"/>
      <c r="BK8" s="1"/>
      <c r="BL8" s="1"/>
      <c r="BM8" s="1"/>
    </row>
    <row r="9" spans="1:65" ht="25.95" customHeight="1">
      <c r="B9" s="180"/>
      <c r="C9" s="336"/>
      <c r="D9" s="181"/>
      <c r="E9" s="273"/>
      <c r="F9" s="183"/>
      <c r="G9" s="203"/>
      <c r="H9" s="244">
        <f t="shared" si="1"/>
        <v>0</v>
      </c>
      <c r="I9" s="184">
        <f t="shared" si="2"/>
        <v>0</v>
      </c>
      <c r="J9" s="185">
        <f t="shared" si="3"/>
        <v>0</v>
      </c>
      <c r="K9" s="186">
        <f t="shared" si="4"/>
        <v>0</v>
      </c>
      <c r="L9" s="187">
        <f>IF(W9=0,0,VLOOKUP(W9,得点テーブルNEW!$B$14:$K$73,4,0))</f>
        <v>0</v>
      </c>
      <c r="M9" s="187"/>
      <c r="N9" s="187">
        <f>IF(Y9=0,0,VLOOKUP(Y9,得点テーブルNEW!$B$14:$K$73,4,0))</f>
        <v>0</v>
      </c>
      <c r="O9" s="187"/>
      <c r="P9" s="187">
        <f>IF(AA9=0,0,VLOOKUP(AA9,得点テーブルNEW!$B$14:$K$73,4,0))</f>
        <v>0</v>
      </c>
      <c r="Q9" s="205">
        <f>IF(AB9=0,0,VLOOKUP(AB9,得点テーブルNEW!$B$14:$K$62,4,0))</f>
        <v>0</v>
      </c>
      <c r="R9" s="187"/>
      <c r="S9" s="187"/>
      <c r="T9" s="187">
        <f>IF(AE9=0,0,VLOOKUP(AE9,得点テーブルNEW!$B$14:$K$73,4,0))</f>
        <v>0</v>
      </c>
      <c r="U9" s="187"/>
      <c r="V9" s="187">
        <f>IF(AG9=0,0,VLOOKUP(AG9,得点テーブルNEW!$B$14:$K$73,4,0))</f>
        <v>0</v>
      </c>
      <c r="W9" s="188"/>
      <c r="X9" s="188"/>
      <c r="Y9" s="189"/>
      <c r="Z9" s="189"/>
      <c r="AA9" s="189"/>
      <c r="AB9" s="190"/>
      <c r="AC9" s="190"/>
      <c r="AD9" s="190"/>
      <c r="AE9" s="191"/>
      <c r="AF9" s="191"/>
      <c r="AG9" s="189"/>
      <c r="AH9"/>
      <c r="AJ9"/>
      <c r="AK9"/>
      <c r="AL9"/>
      <c r="AM9"/>
      <c r="AN9"/>
      <c r="AO9"/>
      <c r="AP9"/>
      <c r="AQ9"/>
      <c r="AR9"/>
      <c r="AS9"/>
      <c r="AT9" s="1"/>
      <c r="AU9" s="1"/>
      <c r="AV9" s="1"/>
      <c r="AW9" s="1"/>
      <c r="AX9" s="1"/>
      <c r="AY9" s="1"/>
      <c r="AZ9" s="1"/>
      <c r="BA9" s="1"/>
      <c r="BB9" s="1"/>
      <c r="BC9" s="1"/>
      <c r="BD9" s="1"/>
      <c r="BE9" s="1"/>
      <c r="BF9" s="1"/>
      <c r="BG9" s="1"/>
      <c r="BH9" s="1"/>
      <c r="BI9" s="1"/>
      <c r="BJ9" s="1"/>
      <c r="BK9" s="1"/>
      <c r="BL9" s="1"/>
      <c r="BM9" s="1"/>
    </row>
    <row r="10" spans="1:65" ht="25.95" customHeight="1">
      <c r="B10" s="180"/>
      <c r="C10" s="336"/>
      <c r="D10" s="181"/>
      <c r="E10" s="273"/>
      <c r="F10" s="183"/>
      <c r="G10" s="203"/>
      <c r="H10" s="244">
        <f t="shared" si="1"/>
        <v>0</v>
      </c>
      <c r="I10" s="184">
        <f t="shared" si="2"/>
        <v>0</v>
      </c>
      <c r="J10" s="185">
        <f t="shared" si="3"/>
        <v>0</v>
      </c>
      <c r="K10" s="186">
        <f t="shared" si="4"/>
        <v>0</v>
      </c>
      <c r="L10" s="187">
        <f>IF(W10=0,0,VLOOKUP(W10,得点テーブルNEW!$B$14:$K$73,4,0))</f>
        <v>0</v>
      </c>
      <c r="M10" s="187"/>
      <c r="N10" s="187">
        <f>IF(Y10=0,0,VLOOKUP(Y10,得点テーブルNEW!$B$14:$K$73,4,0))</f>
        <v>0</v>
      </c>
      <c r="O10" s="187"/>
      <c r="P10" s="187">
        <f>IF(AA10=0,0,VLOOKUP(AA10,得点テーブルNEW!$B$14:$K$73,4,0))</f>
        <v>0</v>
      </c>
      <c r="Q10" s="205">
        <f>IF(AB10=0,0,VLOOKUP(AB10,得点テーブルNEW!$B$14:$K$62,4,0))</f>
        <v>0</v>
      </c>
      <c r="R10" s="187"/>
      <c r="S10" s="187"/>
      <c r="T10" s="187">
        <f>IF(AE10=0,0,VLOOKUP(AE10,得点テーブルNEW!$B$14:$K$73,4,0))</f>
        <v>0</v>
      </c>
      <c r="U10" s="187"/>
      <c r="V10" s="187">
        <f>IF(AG10=0,0,VLOOKUP(AG10,得点テーブルNEW!$B$14:$K$73,4,0))</f>
        <v>0</v>
      </c>
      <c r="W10" s="188"/>
      <c r="X10" s="188"/>
      <c r="Y10" s="189"/>
      <c r="Z10" s="189"/>
      <c r="AA10" s="189"/>
      <c r="AB10" s="190"/>
      <c r="AC10" s="190"/>
      <c r="AD10" s="190"/>
      <c r="AE10" s="191"/>
      <c r="AF10" s="191"/>
      <c r="AG10" s="189"/>
      <c r="AH10"/>
      <c r="AJ10"/>
      <c r="AK10"/>
      <c r="AL10"/>
      <c r="AM10"/>
      <c r="AN10"/>
      <c r="AO10"/>
      <c r="AP10"/>
      <c r="AQ10"/>
      <c r="AR10"/>
      <c r="AS10"/>
      <c r="AT10" s="1"/>
      <c r="AU10" s="1"/>
      <c r="AV10" s="1"/>
      <c r="AW10" s="1"/>
      <c r="AX10" s="1"/>
      <c r="AY10" s="1"/>
      <c r="AZ10" s="1"/>
      <c r="BA10" s="1"/>
      <c r="BB10" s="1"/>
      <c r="BC10" s="1"/>
      <c r="BD10" s="1"/>
      <c r="BE10" s="1"/>
      <c r="BF10" s="1"/>
      <c r="BG10" s="1"/>
      <c r="BH10" s="1"/>
      <c r="BI10" s="1"/>
      <c r="BJ10" s="1"/>
      <c r="BK10" s="1"/>
      <c r="BL10" s="1"/>
      <c r="BM10" s="1"/>
    </row>
    <row r="11" spans="1:65" ht="25.95" customHeight="1">
      <c r="B11" s="180"/>
      <c r="C11" s="336"/>
      <c r="D11" s="181"/>
      <c r="E11" s="273"/>
      <c r="F11" s="183"/>
      <c r="G11" s="203"/>
      <c r="H11" s="244">
        <f t="shared" si="1"/>
        <v>0</v>
      </c>
      <c r="I11" s="184">
        <f t="shared" si="2"/>
        <v>0</v>
      </c>
      <c r="J11" s="185">
        <f t="shared" si="3"/>
        <v>0</v>
      </c>
      <c r="K11" s="186">
        <f t="shared" si="4"/>
        <v>0</v>
      </c>
      <c r="L11" s="187">
        <f>IF(W11=0,0,VLOOKUP(W11,得点テーブルNEW!$B$14:$K$73,4,0))</f>
        <v>0</v>
      </c>
      <c r="M11" s="187"/>
      <c r="N11" s="187">
        <f>IF(Y11=0,0,VLOOKUP(Y11,得点テーブルNEW!$B$14:$K$73,4,0))</f>
        <v>0</v>
      </c>
      <c r="O11" s="187"/>
      <c r="P11" s="187">
        <f>IF(AA11=0,0,VLOOKUP(AA11,得点テーブルNEW!$B$14:$K$73,4,0))</f>
        <v>0</v>
      </c>
      <c r="Q11" s="205">
        <f>IF(AB11=0,0,VLOOKUP(AB11,得点テーブルNEW!$B$14:$K$62,4,0))</f>
        <v>0</v>
      </c>
      <c r="R11" s="187"/>
      <c r="S11" s="187"/>
      <c r="T11" s="187">
        <f>IF(AE11=0,0,VLOOKUP(AE11,得点テーブルNEW!$B$14:$K$73,4,0))</f>
        <v>0</v>
      </c>
      <c r="U11" s="187"/>
      <c r="V11" s="187">
        <f>IF(AG11=0,0,VLOOKUP(AG11,得点テーブルNEW!$B$14:$K$73,4,0))</f>
        <v>0</v>
      </c>
      <c r="W11" s="188"/>
      <c r="X11" s="188"/>
      <c r="Y11" s="189"/>
      <c r="Z11" s="189"/>
      <c r="AA11" s="189"/>
      <c r="AB11" s="190"/>
      <c r="AC11" s="190"/>
      <c r="AD11" s="190"/>
      <c r="AE11" s="191"/>
      <c r="AF11" s="191"/>
      <c r="AG11" s="189"/>
      <c r="AH11"/>
      <c r="AJ11"/>
      <c r="AK11"/>
      <c r="AL11"/>
      <c r="AM11"/>
      <c r="AN11"/>
      <c r="AO11"/>
      <c r="AP11"/>
      <c r="AQ11"/>
      <c r="AR11"/>
      <c r="AS11"/>
      <c r="AT11" s="1"/>
      <c r="AU11" s="1"/>
      <c r="AV11" s="1"/>
      <c r="AW11" s="1"/>
      <c r="AX11" s="1"/>
      <c r="AY11" s="1"/>
      <c r="AZ11" s="1"/>
      <c r="BA11" s="1"/>
      <c r="BB11" s="1"/>
      <c r="BC11" s="1"/>
      <c r="BD11" s="1"/>
      <c r="BE11" s="1"/>
      <c r="BF11" s="1"/>
      <c r="BG11" s="1"/>
      <c r="BH11" s="1"/>
      <c r="BI11" s="1"/>
      <c r="BJ11" s="1"/>
      <c r="BK11" s="1"/>
      <c r="BL11" s="1"/>
      <c r="BM11" s="1"/>
    </row>
    <row r="12" spans="1:65" ht="25.95" customHeight="1">
      <c r="B12" s="180"/>
      <c r="C12" s="336"/>
      <c r="D12" s="181"/>
      <c r="E12" s="273"/>
      <c r="F12" s="183"/>
      <c r="G12" s="203"/>
      <c r="H12" s="244">
        <f t="shared" si="1"/>
        <v>0</v>
      </c>
      <c r="I12" s="184">
        <f t="shared" si="2"/>
        <v>0</v>
      </c>
      <c r="J12" s="185">
        <f t="shared" si="3"/>
        <v>0</v>
      </c>
      <c r="K12" s="186">
        <f t="shared" si="4"/>
        <v>0</v>
      </c>
      <c r="L12" s="187">
        <f>IF(W12=0,0,VLOOKUP(W12,得点テーブルNEW!$B$14:$K$73,4,0))</f>
        <v>0</v>
      </c>
      <c r="M12" s="187"/>
      <c r="N12" s="187">
        <f>IF(Y12=0,0,VLOOKUP(Y12,得点テーブルNEW!$B$14:$K$73,4,0))</f>
        <v>0</v>
      </c>
      <c r="O12" s="187"/>
      <c r="P12" s="187">
        <f>IF(AA12=0,0,VLOOKUP(AA12,得点テーブルNEW!$B$14:$K$73,4,0))</f>
        <v>0</v>
      </c>
      <c r="Q12" s="205">
        <f>IF(AB12=0,0,VLOOKUP(AB12,得点テーブルNEW!$B$14:$K$62,4,0))</f>
        <v>0</v>
      </c>
      <c r="R12" s="187"/>
      <c r="S12" s="187"/>
      <c r="T12" s="187">
        <f>IF(AE12=0,0,VLOOKUP(AE12,得点テーブルNEW!$B$14:$K$73,4,0))</f>
        <v>0</v>
      </c>
      <c r="U12" s="187"/>
      <c r="V12" s="187">
        <f>IF(AG12=0,0,VLOOKUP(AG12,得点テーブルNEW!$B$14:$K$73,4,0))</f>
        <v>0</v>
      </c>
      <c r="W12" s="188"/>
      <c r="X12" s="188"/>
      <c r="Y12" s="189"/>
      <c r="Z12" s="189"/>
      <c r="AA12" s="189"/>
      <c r="AB12" s="190"/>
      <c r="AC12" s="190"/>
      <c r="AD12" s="190"/>
      <c r="AE12" s="191"/>
      <c r="AF12" s="191"/>
      <c r="AG12" s="189"/>
      <c r="AH12"/>
      <c r="AJ12"/>
      <c r="AK12"/>
      <c r="AL12"/>
      <c r="AM12"/>
      <c r="AN12"/>
      <c r="AO12"/>
      <c r="AP12"/>
      <c r="AQ12"/>
      <c r="AR12"/>
      <c r="AS12"/>
      <c r="AT12" s="1"/>
      <c r="AU12" s="1"/>
      <c r="AV12" s="1"/>
      <c r="AW12" s="1"/>
      <c r="AX12" s="1"/>
      <c r="AY12" s="1"/>
      <c r="AZ12" s="1"/>
      <c r="BA12" s="1"/>
      <c r="BB12" s="1"/>
      <c r="BC12" s="1"/>
      <c r="BD12" s="1"/>
      <c r="BE12" s="1"/>
      <c r="BF12" s="1"/>
      <c r="BG12" s="1"/>
      <c r="BH12" s="1"/>
      <c r="BI12" s="1"/>
      <c r="BJ12" s="1"/>
      <c r="BK12" s="1"/>
      <c r="BL12" s="1"/>
      <c r="BM12" s="1"/>
    </row>
    <row r="13" spans="1:65" ht="25.95" customHeight="1">
      <c r="B13" s="180"/>
      <c r="C13" s="336"/>
      <c r="D13" s="181"/>
      <c r="E13" s="273"/>
      <c r="F13" s="183"/>
      <c r="G13" s="203"/>
      <c r="H13" s="244">
        <f>AVERAGE(I13:J13)+K13</f>
        <v>0</v>
      </c>
      <c r="I13" s="184">
        <f>LARGE(L13:V13,1)</f>
        <v>0</v>
      </c>
      <c r="J13" s="185">
        <f>LARGE(L13:V13,2)</f>
        <v>0</v>
      </c>
      <c r="K13" s="186">
        <f>SUM(L13:V13)*0.001</f>
        <v>0</v>
      </c>
      <c r="L13" s="187">
        <f>IF(W13=0,0,VLOOKUP(W13,得点テーブルNEW!$B$14:$K$73,4,0))</f>
        <v>0</v>
      </c>
      <c r="M13" s="187"/>
      <c r="N13" s="187">
        <f>IF(Y13=0,0,VLOOKUP(Y13,得点テーブルNEW!$B$14:$K$73,4,0))</f>
        <v>0</v>
      </c>
      <c r="O13" s="187"/>
      <c r="P13" s="187">
        <f>IF(AA13=0,0,VLOOKUP(AA13,得点テーブルNEW!$B$14:$K$73,4,0))</f>
        <v>0</v>
      </c>
      <c r="Q13" s="205">
        <f>IF(AB13=0,0,VLOOKUP(AB13,得点テーブルNEW!$B$14:$K$62,4,0))</f>
        <v>0</v>
      </c>
      <c r="R13" s="187"/>
      <c r="S13" s="187"/>
      <c r="T13" s="187">
        <f>IF(AE13=0,0,VLOOKUP(AE13,得点テーブルNEW!$B$14:$K$73,4,0))</f>
        <v>0</v>
      </c>
      <c r="U13" s="187"/>
      <c r="V13" s="187">
        <f>IF(AG13=0,0,VLOOKUP(AG13,得点テーブルNEW!$B$14:$K$73,4,0))</f>
        <v>0</v>
      </c>
      <c r="W13" s="188"/>
      <c r="X13" s="188"/>
      <c r="Y13" s="189"/>
      <c r="Z13" s="189"/>
      <c r="AA13" s="189"/>
      <c r="AB13" s="190"/>
      <c r="AC13" s="190"/>
      <c r="AD13" s="190"/>
      <c r="AE13" s="191"/>
      <c r="AF13" s="191"/>
      <c r="AG13" s="189"/>
      <c r="AH13"/>
      <c r="AJ13"/>
      <c r="AK13"/>
      <c r="AL13"/>
      <c r="AM13"/>
      <c r="AN13"/>
      <c r="AO13"/>
      <c r="AP13"/>
      <c r="AQ13"/>
      <c r="AR13"/>
      <c r="AS13"/>
      <c r="AT13" s="1"/>
      <c r="AU13" s="1"/>
      <c r="AV13" s="1"/>
      <c r="AW13" s="1"/>
      <c r="AX13" s="1"/>
      <c r="AY13" s="1"/>
      <c r="AZ13" s="1"/>
      <c r="BA13" s="1"/>
      <c r="BB13" s="1"/>
      <c r="BC13" s="1"/>
      <c r="BD13" s="1"/>
      <c r="BE13" s="1"/>
      <c r="BF13" s="1"/>
      <c r="BG13" s="1"/>
      <c r="BH13" s="1"/>
      <c r="BI13" s="1"/>
      <c r="BJ13" s="1"/>
      <c r="BK13" s="1"/>
      <c r="BL13" s="1"/>
      <c r="BM13" s="1"/>
    </row>
    <row r="14" spans="1:65" ht="25.95" customHeight="1">
      <c r="B14" s="180"/>
      <c r="C14" s="336"/>
      <c r="D14" s="181"/>
      <c r="E14" s="273"/>
      <c r="F14" s="183"/>
      <c r="G14" s="203"/>
      <c r="H14" s="244">
        <f>AVERAGE(I14:J14)+K14</f>
        <v>0</v>
      </c>
      <c r="I14" s="184">
        <f>LARGE(L14:V14,1)</f>
        <v>0</v>
      </c>
      <c r="J14" s="185">
        <f>LARGE(L14:V14,2)</f>
        <v>0</v>
      </c>
      <c r="K14" s="186">
        <f>SUM(L14:V14)*0.001</f>
        <v>0</v>
      </c>
      <c r="L14" s="187">
        <f>IF(W14=0,0,VLOOKUP(W14,得点テーブルNEW!$B$14:$K$73,4,0))</f>
        <v>0</v>
      </c>
      <c r="M14" s="187"/>
      <c r="N14" s="187">
        <f>IF(Y14=0,0,VLOOKUP(Y14,得点テーブルNEW!$B$14:$K$73,4,0))</f>
        <v>0</v>
      </c>
      <c r="O14" s="187"/>
      <c r="P14" s="187">
        <f>IF(AA14=0,0,VLOOKUP(AA14,得点テーブルNEW!$B$14:$K$73,4,0))</f>
        <v>0</v>
      </c>
      <c r="Q14" s="205">
        <f>IF(AB14=0,0,VLOOKUP(AB14,得点テーブルNEW!$B$14:$K$62,4,0))</f>
        <v>0</v>
      </c>
      <c r="R14" s="187"/>
      <c r="S14" s="187"/>
      <c r="T14" s="187">
        <f>IF(AE14=0,0,VLOOKUP(AE14,得点テーブルNEW!$B$14:$K$73,4,0))</f>
        <v>0</v>
      </c>
      <c r="U14" s="187"/>
      <c r="V14" s="187">
        <f>IF(AG14=0,0,VLOOKUP(AG14,得点テーブルNEW!$B$14:$K$73,4,0))</f>
        <v>0</v>
      </c>
      <c r="W14" s="188"/>
      <c r="X14" s="188"/>
      <c r="Y14" s="189"/>
      <c r="Z14" s="189"/>
      <c r="AA14" s="189"/>
      <c r="AB14" s="190"/>
      <c r="AC14" s="190"/>
      <c r="AD14" s="190"/>
      <c r="AE14" s="191"/>
      <c r="AF14" s="191"/>
      <c r="AG14" s="189"/>
      <c r="AH14"/>
      <c r="AJ14"/>
      <c r="AK14"/>
      <c r="AL14"/>
      <c r="AM14"/>
      <c r="AN14"/>
      <c r="AO14"/>
      <c r="AP14"/>
      <c r="AQ14"/>
      <c r="AR14"/>
      <c r="AS14"/>
      <c r="AT14" s="1"/>
      <c r="AU14" s="1"/>
      <c r="AV14" s="1"/>
      <c r="AW14" s="1"/>
      <c r="AX14" s="1"/>
      <c r="AY14" s="1"/>
      <c r="AZ14" s="1"/>
      <c r="BA14" s="1"/>
      <c r="BB14" s="1"/>
      <c r="BC14" s="1"/>
      <c r="BD14" s="1"/>
      <c r="BE14" s="1"/>
      <c r="BF14" s="1"/>
      <c r="BG14" s="1"/>
      <c r="BH14" s="1"/>
      <c r="BI14" s="1"/>
      <c r="BJ14" s="1"/>
      <c r="BK14" s="1"/>
      <c r="BL14" s="1"/>
      <c r="BM14" s="1"/>
    </row>
    <row r="15" spans="1:65" ht="25.95" customHeight="1">
      <c r="B15" s="32"/>
      <c r="C15" s="33"/>
      <c r="D15" s="300"/>
      <c r="E15" s="342"/>
      <c r="F15" s="311"/>
      <c r="G15" s="311"/>
      <c r="H15" s="343"/>
      <c r="I15" s="312"/>
      <c r="J15" s="312"/>
      <c r="K15" s="313"/>
      <c r="L15" s="314"/>
      <c r="M15" s="314"/>
      <c r="N15" s="314"/>
      <c r="O15" s="314"/>
      <c r="P15" s="314"/>
      <c r="Q15" s="315"/>
      <c r="R15" s="314"/>
      <c r="S15" s="314"/>
      <c r="T15" s="314"/>
      <c r="U15" s="314"/>
      <c r="V15" s="314"/>
      <c r="W15" s="314"/>
      <c r="X15" s="314"/>
      <c r="Y15" s="314"/>
      <c r="Z15" s="314"/>
      <c r="AA15" s="314"/>
      <c r="AB15" s="314"/>
      <c r="AC15" s="314"/>
      <c r="AD15" s="314"/>
      <c r="AE15" s="314"/>
      <c r="AF15" s="314"/>
      <c r="AG15" s="314"/>
      <c r="AH15" s="314"/>
      <c r="AI15" s="314"/>
      <c r="AJ15"/>
      <c r="AK15"/>
      <c r="AL15"/>
      <c r="AM15"/>
      <c r="AN15"/>
      <c r="AO15"/>
      <c r="AP15"/>
      <c r="AQ15"/>
      <c r="AR15"/>
      <c r="AS15"/>
      <c r="AT15" s="1"/>
      <c r="AU15" s="1"/>
      <c r="AV15" s="1"/>
      <c r="AW15" s="1"/>
      <c r="AX15" s="1"/>
      <c r="AY15" s="1"/>
      <c r="AZ15" s="1"/>
      <c r="BA15" s="1"/>
      <c r="BB15" s="1"/>
      <c r="BC15" s="1"/>
      <c r="BD15" s="1"/>
      <c r="BE15" s="1"/>
      <c r="BF15" s="1"/>
      <c r="BG15" s="1"/>
      <c r="BH15" s="1"/>
      <c r="BI15" s="1"/>
      <c r="BJ15" s="1"/>
      <c r="BK15" s="1"/>
      <c r="BL15" s="1"/>
      <c r="BM15" s="1"/>
    </row>
    <row r="16" spans="1:65" ht="25.95" customHeight="1">
      <c r="B16" s="196"/>
      <c r="C16" s="196"/>
      <c r="D16" s="196"/>
      <c r="E16" s="196"/>
      <c r="F16" s="196"/>
      <c r="G16" s="196"/>
      <c r="H16" s="196"/>
      <c r="I16" s="196"/>
      <c r="J16" s="196"/>
      <c r="K16" s="196"/>
      <c r="L16" s="196"/>
      <c r="M16" s="196"/>
      <c r="N16" s="196"/>
      <c r="O16" s="196"/>
      <c r="P16" s="196"/>
      <c r="Q16" s="196"/>
      <c r="R16" s="196"/>
      <c r="S16" s="196"/>
      <c r="T16" s="196"/>
      <c r="U16" s="196"/>
      <c r="V16" s="196"/>
      <c r="W16" s="196"/>
      <c r="X16" s="196"/>
      <c r="Y16" s="196"/>
      <c r="Z16" s="196"/>
      <c r="AA16" s="196"/>
      <c r="AB16" s="196"/>
      <c r="AC16" s="196"/>
      <c r="AD16" s="196"/>
      <c r="AE16" s="196"/>
      <c r="AF16" s="196"/>
      <c r="AG16" s="196"/>
      <c r="AH16"/>
      <c r="AJ16"/>
      <c r="AK16"/>
      <c r="AL16"/>
      <c r="AM16"/>
      <c r="AN16"/>
      <c r="AO16"/>
      <c r="AP16"/>
      <c r="AQ16"/>
      <c r="AR16"/>
      <c r="AS16"/>
      <c r="AT16" s="1"/>
      <c r="AU16" s="1"/>
      <c r="AV16" s="1"/>
      <c r="AW16" s="1"/>
      <c r="AX16" s="1"/>
      <c r="AY16" s="1"/>
      <c r="AZ16" s="1"/>
      <c r="BA16" s="1"/>
      <c r="BB16" s="1"/>
      <c r="BC16" s="1"/>
      <c r="BD16" s="1"/>
      <c r="BE16" s="1"/>
      <c r="BF16" s="1"/>
      <c r="BG16" s="1"/>
      <c r="BH16" s="1"/>
      <c r="BI16" s="1"/>
      <c r="BJ16" s="1"/>
      <c r="BK16" s="1"/>
      <c r="BL16" s="1"/>
      <c r="BM16" s="1"/>
    </row>
    <row r="17" spans="2:65" ht="25.95" customHeight="1">
      <c r="B17" s="418" t="s">
        <v>32</v>
      </c>
      <c r="C17" s="419"/>
      <c r="D17" s="420"/>
      <c r="E17" s="420"/>
      <c r="F17" s="420"/>
      <c r="G17" s="421"/>
      <c r="H17" s="422" t="s">
        <v>43</v>
      </c>
      <c r="I17" s="423"/>
      <c r="J17" s="423"/>
      <c r="K17" s="423"/>
      <c r="L17" s="423"/>
      <c r="M17" s="423"/>
      <c r="N17" s="423"/>
      <c r="O17" s="423"/>
      <c r="P17" s="423"/>
      <c r="Q17" s="423"/>
      <c r="R17" s="423"/>
      <c r="S17" s="423"/>
      <c r="T17" s="423"/>
      <c r="U17" s="423"/>
      <c r="V17" s="423"/>
      <c r="W17" s="417" t="str">
        <f>W2</f>
        <v>2026/7/22現在</v>
      </c>
      <c r="X17" s="417"/>
      <c r="Y17" s="417"/>
      <c r="Z17" s="417"/>
      <c r="AA17" s="417"/>
      <c r="AB17" s="417"/>
      <c r="AC17" s="417"/>
      <c r="AD17" s="417"/>
      <c r="AE17" s="417"/>
      <c r="AF17" s="417"/>
      <c r="AG17" s="417"/>
      <c r="AH17"/>
      <c r="AJ17"/>
      <c r="AK17"/>
      <c r="AL17"/>
      <c r="AM17"/>
      <c r="AN17"/>
      <c r="AO17"/>
      <c r="AP17"/>
      <c r="AQ17"/>
      <c r="AR17"/>
      <c r="AS17"/>
      <c r="AT17" s="1"/>
      <c r="AU17" s="1"/>
      <c r="AV17" s="1"/>
      <c r="AW17" s="1"/>
      <c r="AX17" s="1"/>
      <c r="AY17" s="1"/>
      <c r="AZ17" s="1"/>
      <c r="BA17" s="1"/>
      <c r="BB17" s="1"/>
      <c r="BC17" s="1"/>
      <c r="BD17" s="1"/>
      <c r="BE17" s="1"/>
      <c r="BF17" s="1"/>
      <c r="BG17" s="1"/>
      <c r="BH17" s="1"/>
      <c r="BI17" s="1"/>
      <c r="BJ17" s="1"/>
      <c r="BK17" s="1"/>
      <c r="BL17" s="1"/>
      <c r="BM17" s="1"/>
    </row>
    <row r="18" spans="2:65" ht="25.95" customHeight="1">
      <c r="B18" s="439" t="s">
        <v>4</v>
      </c>
      <c r="C18" s="155" t="s">
        <v>293</v>
      </c>
      <c r="D18" s="441" t="s">
        <v>18</v>
      </c>
      <c r="E18" s="443" t="s">
        <v>10</v>
      </c>
      <c r="F18" s="445" t="s">
        <v>146</v>
      </c>
      <c r="G18" s="446" t="s">
        <v>12</v>
      </c>
      <c r="H18" s="156" t="s">
        <v>35</v>
      </c>
      <c r="I18" s="157" t="s">
        <v>7</v>
      </c>
      <c r="J18" s="158" t="s">
        <v>7</v>
      </c>
      <c r="K18" s="159" t="s">
        <v>44</v>
      </c>
      <c r="L18" s="160" t="s">
        <v>115</v>
      </c>
      <c r="M18" s="161" t="s">
        <v>108</v>
      </c>
      <c r="N18" s="160" t="s">
        <v>367</v>
      </c>
      <c r="O18" s="160" t="s">
        <v>172</v>
      </c>
      <c r="P18" s="160" t="s">
        <v>147</v>
      </c>
      <c r="Q18" s="162" t="s">
        <v>148</v>
      </c>
      <c r="R18" s="163" t="s">
        <v>149</v>
      </c>
      <c r="S18" s="164" t="s">
        <v>173</v>
      </c>
      <c r="T18" s="160" t="s">
        <v>150</v>
      </c>
      <c r="U18" s="160" t="s">
        <v>29</v>
      </c>
      <c r="V18" s="162" t="s">
        <v>151</v>
      </c>
      <c r="W18" s="165" t="s">
        <v>115</v>
      </c>
      <c r="X18" s="166" t="s">
        <v>108</v>
      </c>
      <c r="Y18" s="165" t="s">
        <v>367</v>
      </c>
      <c r="Z18" s="165" t="s">
        <v>172</v>
      </c>
      <c r="AA18" s="165" t="s">
        <v>147</v>
      </c>
      <c r="AB18" s="167" t="s">
        <v>148</v>
      </c>
      <c r="AC18" s="168" t="s">
        <v>149</v>
      </c>
      <c r="AD18" s="169" t="s">
        <v>173</v>
      </c>
      <c r="AE18" s="165" t="s">
        <v>150</v>
      </c>
      <c r="AF18" s="165" t="s">
        <v>29</v>
      </c>
      <c r="AG18" s="167" t="s">
        <v>151</v>
      </c>
      <c r="AH18"/>
      <c r="AI18"/>
      <c r="AJ18"/>
      <c r="AK18"/>
      <c r="AL18"/>
      <c r="AM18"/>
      <c r="AN18"/>
      <c r="AO18"/>
      <c r="AP18"/>
      <c r="AQ18"/>
      <c r="AR18"/>
      <c r="AS18"/>
      <c r="AT18"/>
      <c r="AU18"/>
      <c r="AV18" s="1"/>
      <c r="AW18" s="1"/>
      <c r="AX18" s="1"/>
      <c r="AY18" s="1"/>
      <c r="AZ18" s="1"/>
      <c r="BA18" s="1"/>
      <c r="BB18" s="1"/>
      <c r="BC18" s="1"/>
      <c r="BD18" s="1"/>
      <c r="BE18" s="1"/>
      <c r="BF18" s="1"/>
      <c r="BG18" s="1"/>
      <c r="BH18" s="1"/>
      <c r="BI18" s="1"/>
      <c r="BJ18" s="1"/>
      <c r="BK18" s="1"/>
      <c r="BL18" s="1"/>
      <c r="BM18" s="1"/>
    </row>
    <row r="19" spans="2:65" ht="25.95" customHeight="1">
      <c r="B19" s="440"/>
      <c r="C19" s="170" t="s">
        <v>294</v>
      </c>
      <c r="D19" s="442"/>
      <c r="E19" s="444"/>
      <c r="F19" s="432"/>
      <c r="G19" s="447"/>
      <c r="H19" s="171" t="s">
        <v>52</v>
      </c>
      <c r="I19" s="172" t="s">
        <v>20</v>
      </c>
      <c r="J19" s="172" t="s">
        <v>21</v>
      </c>
      <c r="K19" s="173" t="s">
        <v>51</v>
      </c>
      <c r="L19" s="174" t="s">
        <v>42</v>
      </c>
      <c r="M19" s="174" t="s">
        <v>42</v>
      </c>
      <c r="N19" s="175" t="s">
        <v>42</v>
      </c>
      <c r="O19" s="175" t="s">
        <v>42</v>
      </c>
      <c r="P19" s="176" t="s">
        <v>42</v>
      </c>
      <c r="Q19" s="175" t="s">
        <v>42</v>
      </c>
      <c r="R19" s="176" t="s">
        <v>42</v>
      </c>
      <c r="S19" s="176" t="s">
        <v>42</v>
      </c>
      <c r="T19" s="176" t="s">
        <v>42</v>
      </c>
      <c r="U19" s="177" t="s">
        <v>42</v>
      </c>
      <c r="V19" s="175" t="s">
        <v>42</v>
      </c>
      <c r="W19" s="178" t="s">
        <v>15</v>
      </c>
      <c r="X19" s="179" t="s">
        <v>15</v>
      </c>
      <c r="Y19" s="178" t="s">
        <v>15</v>
      </c>
      <c r="Z19" s="179"/>
      <c r="AA19" s="178" t="s">
        <v>15</v>
      </c>
      <c r="AB19" s="178" t="s">
        <v>15</v>
      </c>
      <c r="AC19" s="179" t="s">
        <v>15</v>
      </c>
      <c r="AD19" s="179" t="s">
        <v>15</v>
      </c>
      <c r="AE19" s="178" t="s">
        <v>15</v>
      </c>
      <c r="AF19" s="179" t="s">
        <v>15</v>
      </c>
      <c r="AG19" s="178" t="s">
        <v>15</v>
      </c>
      <c r="AH19"/>
      <c r="AI19"/>
      <c r="AJ19"/>
      <c r="AK19"/>
      <c r="AL19"/>
      <c r="AM19"/>
      <c r="AN19"/>
      <c r="AO19"/>
      <c r="AP19"/>
      <c r="AQ19"/>
      <c r="AR19"/>
      <c r="AS19"/>
      <c r="AT19"/>
      <c r="AU19"/>
      <c r="AV19" s="1"/>
      <c r="AW19" s="1"/>
      <c r="AX19" s="1"/>
      <c r="AY19" s="1"/>
      <c r="AZ19" s="1"/>
      <c r="BA19" s="1"/>
      <c r="BB19" s="1"/>
      <c r="BC19" s="1"/>
      <c r="BD19" s="1"/>
      <c r="BE19" s="1"/>
      <c r="BF19" s="1"/>
      <c r="BG19" s="1"/>
      <c r="BH19" s="1"/>
      <c r="BI19" s="1"/>
      <c r="BJ19" s="1"/>
      <c r="BK19" s="1"/>
      <c r="BL19" s="1"/>
      <c r="BM19" s="1"/>
    </row>
    <row r="20" spans="2:65" ht="25.95" customHeight="1">
      <c r="B20" s="308">
        <f>RANK(H20,$H$20:$H$30)</f>
        <v>1</v>
      </c>
      <c r="C20" s="31" t="s">
        <v>473</v>
      </c>
      <c r="D20" s="274" t="s">
        <v>470</v>
      </c>
      <c r="E20" s="338" t="s">
        <v>471</v>
      </c>
      <c r="F20" s="203" t="s">
        <v>104</v>
      </c>
      <c r="G20" s="203" t="s">
        <v>844</v>
      </c>
      <c r="H20" s="244">
        <f t="shared" ref="H20:H30" si="5">AVERAGE(I20:J20)+K20</f>
        <v>64.198999999999998</v>
      </c>
      <c r="I20" s="184">
        <f t="shared" ref="I20:I30" si="6">LARGE(L20:V20,1)</f>
        <v>64</v>
      </c>
      <c r="J20" s="185">
        <f t="shared" ref="J20:J30" si="7">LARGE(L20:V20,2)</f>
        <v>64</v>
      </c>
      <c r="K20" s="186">
        <f t="shared" ref="K20:K30" si="8">SUM(L20:V20)*0.001</f>
        <v>0.19900000000000001</v>
      </c>
      <c r="L20" s="187">
        <f>IF(W20=0,0,VLOOKUP(W20,得点テーブルNEW!$B$14:$K$73,4,0))</f>
        <v>64</v>
      </c>
      <c r="M20" s="187"/>
      <c r="N20" s="187">
        <f>IF(Y20=0,0,VLOOKUP(Y20,得点テーブルNEW!$B$14:$K$73,4,0))</f>
        <v>64</v>
      </c>
      <c r="O20" s="187"/>
      <c r="P20" s="187">
        <f>IF(AA20=0,0,VLOOKUP(AA20,得点テーブルNEW!$B$14:$K$73,4,0))</f>
        <v>16</v>
      </c>
      <c r="Q20" s="205">
        <f>IF(AB20=0,0,VLOOKUP(AB20,得点テーブルNEW!$B$14:$K$62,4,0))</f>
        <v>0</v>
      </c>
      <c r="R20" s="187"/>
      <c r="S20" s="187"/>
      <c r="T20" s="187">
        <f>IF(AE20=0,0,VLOOKUP(AE20,得点テーブルNEW!$B$14:$K$73,4,0))</f>
        <v>9</v>
      </c>
      <c r="U20" s="187"/>
      <c r="V20" s="187">
        <f>IF(AG20=0,0,VLOOKUP(AG20,得点テーブルNEW!$B$14:$K$73,4,0))</f>
        <v>46</v>
      </c>
      <c r="W20" s="188" t="s">
        <v>761</v>
      </c>
      <c r="X20" s="188"/>
      <c r="Y20" s="188" t="s">
        <v>761</v>
      </c>
      <c r="Z20" s="189"/>
      <c r="AA20" s="189" t="s">
        <v>631</v>
      </c>
      <c r="AB20" s="190"/>
      <c r="AC20" s="190"/>
      <c r="AD20" s="190"/>
      <c r="AE20" s="191" t="s">
        <v>686</v>
      </c>
      <c r="AF20" s="191"/>
      <c r="AG20" s="189" t="s">
        <v>100</v>
      </c>
      <c r="AH20"/>
      <c r="AI20"/>
      <c r="AJ20"/>
      <c r="AK20"/>
      <c r="AL20"/>
      <c r="AM20"/>
      <c r="AN20"/>
      <c r="AO20"/>
      <c r="AP20"/>
      <c r="AQ20"/>
      <c r="AR20"/>
      <c r="AS20"/>
      <c r="AT20"/>
      <c r="AU20"/>
      <c r="AV20" s="1"/>
      <c r="AW20" s="1"/>
      <c r="AX20" s="1"/>
      <c r="AY20" s="1"/>
      <c r="AZ20" s="1"/>
      <c r="BA20" s="1"/>
      <c r="BB20" s="1"/>
      <c r="BC20" s="1"/>
      <c r="BD20" s="1"/>
      <c r="BE20" s="1"/>
      <c r="BF20" s="1"/>
      <c r="BG20" s="1"/>
      <c r="BH20" s="1"/>
      <c r="BI20" s="1"/>
      <c r="BJ20" s="1"/>
      <c r="BK20" s="1"/>
      <c r="BL20" s="1"/>
      <c r="BM20" s="1"/>
    </row>
    <row r="21" spans="2:65" ht="25.95" customHeight="1">
      <c r="B21" s="308">
        <f t="shared" ref="B21:B30" si="9">RANK(H21,$H$20:$H$30)</f>
        <v>2</v>
      </c>
      <c r="C21" s="270" t="s">
        <v>739</v>
      </c>
      <c r="D21" s="181" t="s">
        <v>606</v>
      </c>
      <c r="E21" s="306" t="s">
        <v>362</v>
      </c>
      <c r="F21" s="203" t="s">
        <v>104</v>
      </c>
      <c r="G21" s="203" t="s">
        <v>755</v>
      </c>
      <c r="H21" s="244">
        <f t="shared" si="5"/>
        <v>55.158000000000001</v>
      </c>
      <c r="I21" s="184">
        <f t="shared" si="6"/>
        <v>64</v>
      </c>
      <c r="J21" s="185">
        <f t="shared" si="7"/>
        <v>46</v>
      </c>
      <c r="K21" s="186">
        <f t="shared" si="8"/>
        <v>0.158</v>
      </c>
      <c r="L21" s="187">
        <f>IF(W21=0,0,VLOOKUP(W21,[4]得点テーブルNEW!$B$14:$K$73,4,0))</f>
        <v>0</v>
      </c>
      <c r="M21" s="187"/>
      <c r="N21" s="187">
        <f>IF(Y21=0,0,VLOOKUP(Y21,[4]得点テーブルNEW!$B$14:$K$73,4,0))</f>
        <v>26</v>
      </c>
      <c r="O21" s="187"/>
      <c r="P21" s="187">
        <f>IF(AA21=0,0,VLOOKUP(AA21,[4]得点テーブルNEW!$B$14:$K$73,4,0))</f>
        <v>46</v>
      </c>
      <c r="Q21" s="205">
        <f>IF(AB21=0,0,VLOOKUP(AB21,[4]得点テーブルNEW!$B$14:$K$62,4,0))</f>
        <v>0</v>
      </c>
      <c r="R21" s="187"/>
      <c r="S21" s="187"/>
      <c r="T21" s="187">
        <f>IF(AE21=0,0,VLOOKUP(AE21,[4]得点テーブルNEW!$B$14:$K$73,4,0))</f>
        <v>22</v>
      </c>
      <c r="U21" s="187"/>
      <c r="V21" s="187">
        <f>IF(AG21=0,0,VLOOKUP(AG21,[4]得点テーブルNEW!$B$14:$K$73,4,0))</f>
        <v>64</v>
      </c>
      <c r="W21" s="188"/>
      <c r="X21" s="188"/>
      <c r="Y21" s="189" t="s">
        <v>91</v>
      </c>
      <c r="Z21" s="189"/>
      <c r="AA21" s="189" t="s">
        <v>632</v>
      </c>
      <c r="AB21" s="190"/>
      <c r="AC21" s="190"/>
      <c r="AD21" s="190"/>
      <c r="AE21" s="191" t="s">
        <v>278</v>
      </c>
      <c r="AF21" s="191"/>
      <c r="AG21" s="189" t="s">
        <v>98</v>
      </c>
      <c r="AH21"/>
      <c r="AI21"/>
      <c r="AJ21"/>
      <c r="AK21"/>
      <c r="AL21"/>
      <c r="AM21"/>
      <c r="AN21"/>
      <c r="AO21"/>
      <c r="AP21"/>
      <c r="AQ21"/>
      <c r="AR21"/>
      <c r="AS21"/>
      <c r="AT21"/>
      <c r="AU21"/>
      <c r="AV21" s="1"/>
      <c r="AW21" s="1"/>
      <c r="AX21" s="1"/>
      <c r="AY21" s="1"/>
      <c r="AZ21" s="1"/>
      <c r="BA21" s="1"/>
      <c r="BB21" s="1"/>
      <c r="BC21" s="1"/>
      <c r="BD21" s="1"/>
      <c r="BE21" s="1"/>
      <c r="BF21" s="1"/>
      <c r="BG21" s="1"/>
      <c r="BH21" s="1"/>
      <c r="BI21" s="1"/>
      <c r="BJ21" s="1"/>
      <c r="BK21" s="1"/>
      <c r="BL21" s="1"/>
      <c r="BM21" s="1"/>
    </row>
    <row r="22" spans="2:65" ht="25.95" customHeight="1">
      <c r="B22" s="308">
        <f t="shared" si="9"/>
        <v>3</v>
      </c>
      <c r="C22" s="277" t="s">
        <v>448</v>
      </c>
      <c r="D22" s="181" t="s">
        <v>393</v>
      </c>
      <c r="E22" s="292" t="s">
        <v>607</v>
      </c>
      <c r="F22" s="203" t="s">
        <v>104</v>
      </c>
      <c r="G22" s="203" t="s">
        <v>755</v>
      </c>
      <c r="H22" s="244">
        <f t="shared" si="5"/>
        <v>55.145000000000003</v>
      </c>
      <c r="I22" s="184">
        <f t="shared" si="6"/>
        <v>64</v>
      </c>
      <c r="J22" s="185">
        <f t="shared" si="7"/>
        <v>46</v>
      </c>
      <c r="K22" s="186">
        <f t="shared" si="8"/>
        <v>0.14499999999999999</v>
      </c>
      <c r="L22" s="187">
        <f>IF(W22=0,0,VLOOKUP(W22,得点テーブルNEW!$B$14:$K$73,4,0))</f>
        <v>46</v>
      </c>
      <c r="M22" s="187"/>
      <c r="N22" s="187">
        <f>IF(Y22=0,0,VLOOKUP(Y22,得点テーブルNEW!$B$14:$K$73,4,0))</f>
        <v>35</v>
      </c>
      <c r="O22" s="187"/>
      <c r="P22" s="187">
        <f>IF(AA22=0,0,VLOOKUP(AA22,得点テーブルNEW!$B$14:$K$73,4,0))</f>
        <v>64</v>
      </c>
      <c r="Q22" s="205">
        <f>IF(AB22=0,0,VLOOKUP(AB22,得点テーブルNEW!$B$14:$K$62,4,0))</f>
        <v>0</v>
      </c>
      <c r="R22" s="187"/>
      <c r="S22" s="187"/>
      <c r="T22" s="187">
        <f>IF(AE22=0,0,VLOOKUP(AE22,得点テーブルNEW!$B$14:$K$73,4,0))</f>
        <v>0</v>
      </c>
      <c r="U22" s="187"/>
      <c r="V22" s="187">
        <f>IF(AG22=0,0,VLOOKUP(AG22,得点テーブルNEW!$B$14:$K$73,4,0))</f>
        <v>0</v>
      </c>
      <c r="W22" s="188" t="s">
        <v>762</v>
      </c>
      <c r="X22" s="188"/>
      <c r="Y22" s="189" t="s">
        <v>251</v>
      </c>
      <c r="Z22" s="189"/>
      <c r="AA22" s="189" t="s">
        <v>629</v>
      </c>
      <c r="AB22" s="190"/>
      <c r="AC22" s="190"/>
      <c r="AD22" s="190"/>
      <c r="AE22" s="191"/>
      <c r="AF22" s="191"/>
      <c r="AG22" s="189"/>
      <c r="AH22"/>
      <c r="AI22"/>
      <c r="AJ22"/>
      <c r="AK22"/>
      <c r="AL22"/>
      <c r="AM22"/>
      <c r="AN22"/>
      <c r="AO22"/>
      <c r="AP22"/>
      <c r="AQ22"/>
      <c r="AR22"/>
      <c r="AS22"/>
      <c r="AT22"/>
      <c r="AU22"/>
      <c r="AV22" s="1"/>
      <c r="AW22" s="1"/>
      <c r="AX22" s="1"/>
      <c r="AY22" s="1"/>
      <c r="AZ22" s="1"/>
      <c r="BA22" s="1"/>
      <c r="BB22" s="1"/>
      <c r="BC22" s="1"/>
      <c r="BD22" s="1"/>
      <c r="BE22" s="1"/>
      <c r="BF22" s="1"/>
      <c r="BG22" s="1"/>
      <c r="BH22" s="1"/>
      <c r="BI22" s="1"/>
      <c r="BJ22" s="1"/>
      <c r="BK22" s="1"/>
      <c r="BL22" s="1"/>
      <c r="BM22" s="1"/>
    </row>
    <row r="23" spans="2:65" ht="25.95" customHeight="1">
      <c r="B23" s="308">
        <f t="shared" si="9"/>
        <v>4</v>
      </c>
      <c r="C23" s="277" t="s">
        <v>449</v>
      </c>
      <c r="D23" s="181" t="s">
        <v>427</v>
      </c>
      <c r="E23" s="292" t="s">
        <v>407</v>
      </c>
      <c r="F23" s="203" t="s">
        <v>104</v>
      </c>
      <c r="G23" s="203" t="s">
        <v>755</v>
      </c>
      <c r="H23" s="244">
        <f t="shared" si="5"/>
        <v>40.616</v>
      </c>
      <c r="I23" s="184">
        <f t="shared" si="6"/>
        <v>46</v>
      </c>
      <c r="J23" s="185">
        <f t="shared" si="7"/>
        <v>35</v>
      </c>
      <c r="K23" s="186">
        <f t="shared" si="8"/>
        <v>0.11600000000000001</v>
      </c>
      <c r="L23" s="187">
        <f>IF(W23=0,0,VLOOKUP(W23,得点テーブルNEW!$B$14:$K$73,4,0))</f>
        <v>35</v>
      </c>
      <c r="M23" s="187"/>
      <c r="N23" s="187">
        <f>IF(Y23=0,0,VLOOKUP(Y23,得点テーブルNEW!$B$14:$K$73,4,0))</f>
        <v>46</v>
      </c>
      <c r="O23" s="187"/>
      <c r="P23" s="187">
        <f>IF(AA23=0,0,VLOOKUP(AA23,得点テーブルNEW!$B$14:$K$73,4,0))</f>
        <v>0</v>
      </c>
      <c r="Q23" s="205">
        <f>IF(AB23=0,0,VLOOKUP(AB23,得点テーブルNEW!$B$14:$K$62,4,0))</f>
        <v>0</v>
      </c>
      <c r="R23" s="187"/>
      <c r="S23" s="187"/>
      <c r="T23" s="187">
        <f>IF(AE23=0,0,VLOOKUP(AE23,得点テーブルNEW!$B$14:$K$73,4,0))</f>
        <v>0</v>
      </c>
      <c r="U23" s="187"/>
      <c r="V23" s="187">
        <f>IF(AG23=0,0,VLOOKUP(AG23,得点テーブルNEW!$B$14:$K$73,4,0))</f>
        <v>35</v>
      </c>
      <c r="W23" s="188" t="s">
        <v>763</v>
      </c>
      <c r="X23" s="188"/>
      <c r="Y23" s="189" t="s">
        <v>100</v>
      </c>
      <c r="Z23" s="189"/>
      <c r="AA23" s="189"/>
      <c r="AB23" s="190"/>
      <c r="AC23" s="190"/>
      <c r="AD23" s="190"/>
      <c r="AE23" s="191"/>
      <c r="AF23" s="191"/>
      <c r="AG23" s="189" t="s">
        <v>733</v>
      </c>
      <c r="AH23"/>
      <c r="AI23"/>
      <c r="AJ23"/>
      <c r="AK23"/>
      <c r="AL23"/>
      <c r="AM23"/>
      <c r="AN23"/>
      <c r="AO23"/>
      <c r="AP23"/>
      <c r="AQ23"/>
      <c r="AR23"/>
      <c r="AS23"/>
      <c r="AT23"/>
      <c r="AU23"/>
      <c r="AV23" s="1"/>
      <c r="AW23" s="1"/>
      <c r="AX23" s="1"/>
      <c r="AY23" s="1"/>
      <c r="AZ23" s="1"/>
      <c r="BA23" s="1"/>
      <c r="BB23" s="1"/>
      <c r="BC23" s="1"/>
      <c r="BD23" s="1"/>
      <c r="BE23" s="1"/>
      <c r="BF23" s="1"/>
      <c r="BG23" s="1"/>
      <c r="BH23" s="1"/>
      <c r="BI23" s="1"/>
      <c r="BJ23" s="1"/>
      <c r="BK23" s="1"/>
      <c r="BL23" s="1"/>
      <c r="BM23" s="1"/>
    </row>
    <row r="24" spans="2:65" ht="25.95" customHeight="1">
      <c r="B24" s="308">
        <f t="shared" si="9"/>
        <v>5</v>
      </c>
      <c r="C24" s="321" t="s">
        <v>740</v>
      </c>
      <c r="D24" s="181" t="s">
        <v>630</v>
      </c>
      <c r="E24" s="273" t="s">
        <v>471</v>
      </c>
      <c r="F24" s="203" t="s">
        <v>104</v>
      </c>
      <c r="G24" s="203" t="s">
        <v>474</v>
      </c>
      <c r="H24" s="244">
        <f t="shared" si="5"/>
        <v>33.598999999999997</v>
      </c>
      <c r="I24" s="184">
        <f t="shared" si="6"/>
        <v>35</v>
      </c>
      <c r="J24" s="185">
        <f t="shared" si="7"/>
        <v>32</v>
      </c>
      <c r="K24" s="186">
        <f t="shared" si="8"/>
        <v>9.9000000000000005E-2</v>
      </c>
      <c r="L24" s="187">
        <f>IF(W24=0,0,VLOOKUP(W24,得点テーブルNEW!$B$14:$K$73,4,0))</f>
        <v>32</v>
      </c>
      <c r="M24" s="187"/>
      <c r="N24" s="187">
        <f>IF(Y24=0,0,VLOOKUP(Y24,得点テーブルNEW!$B$14:$K$73,4,0))</f>
        <v>0</v>
      </c>
      <c r="O24" s="187"/>
      <c r="P24" s="187">
        <f>IF(AA24=0,0,VLOOKUP(AA24,得点テーブルNEW!$B$14:$K$73,4,0))</f>
        <v>35</v>
      </c>
      <c r="Q24" s="205">
        <f>IF(AB24=0,0,VLOOKUP(AB24,得点テーブルNEW!$B$14:$K$62,4,0))</f>
        <v>0</v>
      </c>
      <c r="R24" s="187"/>
      <c r="S24" s="187"/>
      <c r="T24" s="187">
        <f>IF(AE24=0,0,VLOOKUP(AE24,得点テーブルNEW!$B$14:$K$73,4,0))</f>
        <v>0</v>
      </c>
      <c r="U24" s="187"/>
      <c r="V24" s="187">
        <f>IF(AG24=0,0,VLOOKUP(AG24,得点テーブルNEW!$B$14:$K$73,4,0))</f>
        <v>32</v>
      </c>
      <c r="W24" s="188" t="s">
        <v>764</v>
      </c>
      <c r="X24" s="188"/>
      <c r="Y24" s="189"/>
      <c r="Z24" s="189"/>
      <c r="AA24" s="189" t="s">
        <v>251</v>
      </c>
      <c r="AB24" s="190"/>
      <c r="AC24" s="190"/>
      <c r="AD24" s="190"/>
      <c r="AE24" s="191"/>
      <c r="AF24" s="191"/>
      <c r="AG24" s="189" t="s">
        <v>734</v>
      </c>
      <c r="AH24"/>
      <c r="AI24"/>
      <c r="AJ24"/>
      <c r="AK24"/>
      <c r="AL24"/>
      <c r="AM24"/>
      <c r="AN24"/>
      <c r="AO24"/>
      <c r="AP24"/>
      <c r="AQ24"/>
      <c r="AR24"/>
      <c r="AS24"/>
      <c r="AT24"/>
      <c r="AU24"/>
      <c r="AV24" s="1"/>
      <c r="AW24" s="1"/>
      <c r="AX24" s="1"/>
      <c r="AY24" s="1"/>
      <c r="AZ24" s="1"/>
      <c r="BA24" s="1"/>
      <c r="BB24" s="1"/>
      <c r="BC24" s="1"/>
      <c r="BD24" s="1"/>
      <c r="BE24" s="1"/>
      <c r="BF24" s="1"/>
      <c r="BG24" s="1"/>
      <c r="BH24" s="1"/>
      <c r="BI24" s="1"/>
      <c r="BJ24" s="1"/>
      <c r="BK24" s="1"/>
      <c r="BL24" s="1"/>
      <c r="BM24" s="1"/>
    </row>
    <row r="25" spans="2:65" ht="25.95" customHeight="1">
      <c r="B25" s="308">
        <f t="shared" si="9"/>
        <v>6</v>
      </c>
      <c r="C25" s="336" t="s">
        <v>462</v>
      </c>
      <c r="D25" s="181" t="s">
        <v>461</v>
      </c>
      <c r="E25" s="377" t="s">
        <v>362</v>
      </c>
      <c r="F25" s="203" t="s">
        <v>104</v>
      </c>
      <c r="G25" s="203" t="s">
        <v>755</v>
      </c>
      <c r="H25" s="244">
        <f t="shared" si="5"/>
        <v>16.032</v>
      </c>
      <c r="I25" s="184">
        <f t="shared" si="6"/>
        <v>32</v>
      </c>
      <c r="J25" s="185">
        <f t="shared" si="7"/>
        <v>0</v>
      </c>
      <c r="K25" s="186">
        <f t="shared" si="8"/>
        <v>3.2000000000000001E-2</v>
      </c>
      <c r="L25" s="187">
        <f>IF(W25=0,0,VLOOKUP(W25,得点テーブルNEW!$B$14:$K$73,4,0))</f>
        <v>0</v>
      </c>
      <c r="M25" s="187"/>
      <c r="N25" s="187">
        <f>IF(Y25=0,0,VLOOKUP(Y25,得点テーブルNEW!$B$14:$K$73,4,0))</f>
        <v>0</v>
      </c>
      <c r="O25" s="187"/>
      <c r="P25" s="187">
        <f>IF(AA25=0,0,VLOOKUP(AA25,得点テーブルNEW!$B$14:$K$73,4,0))</f>
        <v>32</v>
      </c>
      <c r="Q25" s="205">
        <f>IF(AB25=0,0,VLOOKUP(AB25,得点テーブルNEW!$B$14:$K$62,4,0))</f>
        <v>0</v>
      </c>
      <c r="R25" s="187"/>
      <c r="S25" s="187"/>
      <c r="T25" s="187">
        <f>IF(AE25=0,0,VLOOKUP(AE25,得点テーブルNEW!$B$14:$K$73,4,0))</f>
        <v>0</v>
      </c>
      <c r="U25" s="257"/>
      <c r="V25" s="187">
        <f>IF(AG25=0,0,VLOOKUP(AG25,得点テーブルNEW!$B$14:$K$73,4,0))</f>
        <v>0</v>
      </c>
      <c r="W25" s="259"/>
      <c r="X25" s="188"/>
      <c r="Y25" s="189"/>
      <c r="Z25" s="189"/>
      <c r="AA25" s="260" t="s">
        <v>102</v>
      </c>
      <c r="AB25" s="261"/>
      <c r="AC25" s="190"/>
      <c r="AD25" s="190"/>
      <c r="AE25" s="191"/>
      <c r="AF25" s="191"/>
      <c r="AG25" s="260"/>
      <c r="AH25"/>
      <c r="AI25"/>
      <c r="AJ25"/>
      <c r="AK25"/>
      <c r="AL25"/>
      <c r="AM25"/>
      <c r="AN25"/>
      <c r="AO25"/>
      <c r="AP25"/>
      <c r="AQ25"/>
      <c r="AR25"/>
      <c r="AS25"/>
      <c r="AT25"/>
      <c r="AU25"/>
      <c r="AV25" s="1"/>
      <c r="AW25" s="1"/>
      <c r="AX25" s="1"/>
      <c r="AY25" s="1"/>
      <c r="AZ25" s="1"/>
      <c r="BA25" s="1"/>
      <c r="BB25" s="1"/>
      <c r="BC25" s="1"/>
      <c r="BD25" s="1"/>
      <c r="BE25" s="1"/>
      <c r="BF25" s="1"/>
      <c r="BG25" s="1"/>
      <c r="BH25" s="1"/>
      <c r="BI25" s="1"/>
      <c r="BJ25" s="1"/>
      <c r="BK25" s="1"/>
      <c r="BL25" s="1"/>
      <c r="BM25" s="1"/>
    </row>
    <row r="26" spans="2:65" ht="25.95" customHeight="1">
      <c r="B26" s="308">
        <f t="shared" si="9"/>
        <v>7</v>
      </c>
      <c r="C26" s="371" t="s">
        <v>845</v>
      </c>
      <c r="D26" s="181" t="s">
        <v>759</v>
      </c>
      <c r="E26" s="280" t="s">
        <v>765</v>
      </c>
      <c r="F26" s="203" t="s">
        <v>104</v>
      </c>
      <c r="G26" s="203" t="s">
        <v>760</v>
      </c>
      <c r="H26" s="244">
        <f t="shared" si="5"/>
        <v>0</v>
      </c>
      <c r="I26" s="184">
        <f t="shared" si="6"/>
        <v>0</v>
      </c>
      <c r="J26" s="185">
        <f t="shared" si="7"/>
        <v>0</v>
      </c>
      <c r="K26" s="186">
        <f t="shared" si="8"/>
        <v>0</v>
      </c>
      <c r="L26" s="187">
        <f>IF(W26=0,0,VLOOKUP(W26,得点テーブルNEW!$B$14:$K$73,4,0))</f>
        <v>0</v>
      </c>
      <c r="M26" s="187"/>
      <c r="N26" s="187">
        <f>IF(Y26=0,0,VLOOKUP(Y26,得点テーブルNEW!$B$14:$K$73,4,0))</f>
        <v>0</v>
      </c>
      <c r="O26" s="187"/>
      <c r="P26" s="187">
        <f>IF(AA26=0,0,VLOOKUP(AA26,得点テーブルNEW!$B$14:$K$73,4,0))</f>
        <v>0</v>
      </c>
      <c r="Q26" s="205">
        <f>IF(AB26=0,0,VLOOKUP(AB26,得点テーブルNEW!$B$14:$K$62,4,0))</f>
        <v>0</v>
      </c>
      <c r="R26" s="187"/>
      <c r="S26" s="187"/>
      <c r="T26" s="187">
        <f>IF(AE26=0,0,VLOOKUP(AE26,得点テーブルNEW!$B$14:$K$73,4,0))</f>
        <v>0</v>
      </c>
      <c r="U26" s="187"/>
      <c r="V26" s="187">
        <f>IF(AG26=0,0,VLOOKUP(AG26,得点テーブルNEW!$B$14:$K$73,4,0))</f>
        <v>0</v>
      </c>
      <c r="W26" s="188"/>
      <c r="X26" s="188"/>
      <c r="Y26" s="189"/>
      <c r="Z26" s="189"/>
      <c r="AA26" s="189"/>
      <c r="AB26" s="190"/>
      <c r="AC26" s="190"/>
      <c r="AD26" s="190"/>
      <c r="AE26" s="191"/>
      <c r="AF26" s="191"/>
      <c r="AG26" s="189"/>
      <c r="AH26"/>
      <c r="AI26"/>
      <c r="AJ26"/>
      <c r="AK26"/>
      <c r="AL26"/>
      <c r="AM26"/>
      <c r="AN26"/>
      <c r="AO26"/>
      <c r="AP26"/>
      <c r="AQ26"/>
      <c r="AR26"/>
      <c r="AS26"/>
      <c r="AT26"/>
      <c r="AU26"/>
      <c r="AV26" s="1"/>
      <c r="AW26" s="1"/>
      <c r="AX26" s="1"/>
      <c r="AY26" s="1"/>
      <c r="AZ26" s="1"/>
      <c r="BA26" s="1"/>
      <c r="BB26" s="1"/>
      <c r="BC26" s="1"/>
      <c r="BD26" s="1"/>
      <c r="BE26" s="1"/>
      <c r="BF26" s="1"/>
      <c r="BG26" s="1"/>
      <c r="BH26" s="1"/>
      <c r="BI26" s="1"/>
      <c r="BJ26" s="1"/>
      <c r="BK26" s="1"/>
      <c r="BL26" s="1"/>
      <c r="BM26" s="1"/>
    </row>
    <row r="27" spans="2:65" ht="25.95" customHeight="1">
      <c r="B27" s="308">
        <f t="shared" si="9"/>
        <v>7</v>
      </c>
      <c r="C27" s="336"/>
      <c r="D27" s="181"/>
      <c r="E27" s="273"/>
      <c r="F27" s="183"/>
      <c r="G27" s="203"/>
      <c r="H27" s="244">
        <f t="shared" si="5"/>
        <v>0</v>
      </c>
      <c r="I27" s="184">
        <f t="shared" si="6"/>
        <v>0</v>
      </c>
      <c r="J27" s="185">
        <f t="shared" si="7"/>
        <v>0</v>
      </c>
      <c r="K27" s="186">
        <f t="shared" si="8"/>
        <v>0</v>
      </c>
      <c r="L27" s="187">
        <f>IF(W27=0,0,VLOOKUP(W27,得点テーブルNEW!$B$14:$K$73,4,0))</f>
        <v>0</v>
      </c>
      <c r="M27" s="187"/>
      <c r="N27" s="187">
        <f>IF(Y27=0,0,VLOOKUP(Y27,得点テーブルNEW!$B$14:$K$73,4,0))</f>
        <v>0</v>
      </c>
      <c r="O27" s="187"/>
      <c r="P27" s="187">
        <f>IF(AA27=0,0,VLOOKUP(AA27,得点テーブルNEW!$B$14:$K$73,4,0))</f>
        <v>0</v>
      </c>
      <c r="Q27" s="205">
        <f>IF(AB27=0,0,VLOOKUP(AB27,得点テーブルNEW!$B$14:$K$62,4,0))</f>
        <v>0</v>
      </c>
      <c r="R27" s="187"/>
      <c r="S27" s="187"/>
      <c r="T27" s="187">
        <f>IF(AE27=0,0,VLOOKUP(AE27,得点テーブルNEW!$B$14:$K$73,4,0))</f>
        <v>0</v>
      </c>
      <c r="U27" s="187"/>
      <c r="V27" s="187">
        <f>IF(AG27=0,0,VLOOKUP(AG27,得点テーブルNEW!$B$14:$K$73,4,0))</f>
        <v>0</v>
      </c>
      <c r="W27" s="188"/>
      <c r="X27" s="188"/>
      <c r="Y27" s="189"/>
      <c r="Z27" s="189"/>
      <c r="AA27" s="189"/>
      <c r="AB27" s="190"/>
      <c r="AC27" s="190"/>
      <c r="AD27" s="190"/>
      <c r="AE27" s="191"/>
      <c r="AF27" s="191"/>
      <c r="AG27" s="189"/>
      <c r="AH27"/>
      <c r="AJ27"/>
      <c r="AK27"/>
      <c r="AL27"/>
      <c r="AM27"/>
      <c r="AN27"/>
      <c r="AO27"/>
      <c r="AP27"/>
      <c r="AQ27"/>
      <c r="AR27"/>
      <c r="AS27"/>
      <c r="AT27" s="1"/>
      <c r="AU27" s="1"/>
      <c r="AV27" s="1"/>
      <c r="AW27" s="1"/>
      <c r="AX27" s="1"/>
      <c r="AY27" s="1"/>
      <c r="AZ27" s="1"/>
      <c r="BA27" s="1"/>
      <c r="BB27" s="1"/>
      <c r="BC27" s="1"/>
      <c r="BD27" s="1"/>
      <c r="BE27" s="1"/>
      <c r="BF27" s="1"/>
      <c r="BG27" s="1"/>
      <c r="BH27" s="1"/>
      <c r="BI27" s="1"/>
      <c r="BJ27" s="1"/>
      <c r="BK27" s="1"/>
      <c r="BL27" s="1"/>
      <c r="BM27" s="1"/>
    </row>
    <row r="28" spans="2:65" ht="25.05" customHeight="1">
      <c r="B28" s="308">
        <f t="shared" si="9"/>
        <v>7</v>
      </c>
      <c r="C28" s="336"/>
      <c r="D28" s="181"/>
      <c r="E28" s="273"/>
      <c r="F28" s="183"/>
      <c r="G28" s="203"/>
      <c r="H28" s="244">
        <f t="shared" si="5"/>
        <v>0</v>
      </c>
      <c r="I28" s="184">
        <f t="shared" si="6"/>
        <v>0</v>
      </c>
      <c r="J28" s="185">
        <f t="shared" si="7"/>
        <v>0</v>
      </c>
      <c r="K28" s="186">
        <f t="shared" si="8"/>
        <v>0</v>
      </c>
      <c r="L28" s="187">
        <f>IF(W28=0,0,VLOOKUP(W28,得点テーブルNEW!$B$14:$K$73,4,0))</f>
        <v>0</v>
      </c>
      <c r="M28" s="187"/>
      <c r="N28" s="187">
        <f>IF(Y28=0,0,VLOOKUP(Y28,得点テーブルNEW!$B$14:$K$73,4,0))</f>
        <v>0</v>
      </c>
      <c r="O28" s="187"/>
      <c r="P28" s="187">
        <f>IF(AA28=0,0,VLOOKUP(AA28,得点テーブルNEW!$B$14:$K$73,4,0))</f>
        <v>0</v>
      </c>
      <c r="Q28" s="205">
        <f>IF(AB28=0,0,VLOOKUP(AB28,得点テーブルNEW!$B$14:$K$62,4,0))</f>
        <v>0</v>
      </c>
      <c r="R28" s="187"/>
      <c r="S28" s="187"/>
      <c r="T28" s="187">
        <f>IF(AE28=0,0,VLOOKUP(AE28,得点テーブルNEW!$B$14:$K$73,4,0))</f>
        <v>0</v>
      </c>
      <c r="U28" s="187"/>
      <c r="V28" s="187">
        <f>IF(AG28=0,0,VLOOKUP(AG28,得点テーブルNEW!$B$14:$K$73,4,0))</f>
        <v>0</v>
      </c>
      <c r="W28" s="188"/>
      <c r="X28" s="188"/>
      <c r="Y28" s="189"/>
      <c r="Z28" s="189"/>
      <c r="AA28" s="189"/>
      <c r="AB28" s="190"/>
      <c r="AC28" s="190"/>
      <c r="AD28" s="190"/>
      <c r="AE28" s="191"/>
      <c r="AF28" s="191"/>
      <c r="AG28" s="189"/>
    </row>
    <row r="29" spans="2:65" ht="21.6">
      <c r="B29" s="308">
        <f t="shared" si="9"/>
        <v>7</v>
      </c>
      <c r="C29" s="336"/>
      <c r="D29" s="181"/>
      <c r="E29" s="273"/>
      <c r="F29" s="183"/>
      <c r="G29" s="203"/>
      <c r="H29" s="244">
        <f t="shared" si="5"/>
        <v>0</v>
      </c>
      <c r="I29" s="184">
        <f t="shared" si="6"/>
        <v>0</v>
      </c>
      <c r="J29" s="185">
        <f t="shared" si="7"/>
        <v>0</v>
      </c>
      <c r="K29" s="186">
        <f t="shared" si="8"/>
        <v>0</v>
      </c>
      <c r="L29" s="187">
        <f>IF(W29=0,0,VLOOKUP(W29,得点テーブルNEW!$B$14:$K$73,4,0))</f>
        <v>0</v>
      </c>
      <c r="M29" s="187"/>
      <c r="N29" s="187">
        <f>IF(Y29=0,0,VLOOKUP(Y29,得点テーブルNEW!$B$14:$K$73,4,0))</f>
        <v>0</v>
      </c>
      <c r="O29" s="187"/>
      <c r="P29" s="187">
        <f>IF(AA29=0,0,VLOOKUP(AA29,得点テーブルNEW!$B$14:$K$73,4,0))</f>
        <v>0</v>
      </c>
      <c r="Q29" s="205">
        <f>IF(AB29=0,0,VLOOKUP(AB29,得点テーブルNEW!$B$14:$K$62,4,0))</f>
        <v>0</v>
      </c>
      <c r="R29" s="187"/>
      <c r="S29" s="187"/>
      <c r="T29" s="187">
        <f>IF(AE29=0,0,VLOOKUP(AE29,得点テーブルNEW!$B$14:$K$73,4,0))</f>
        <v>0</v>
      </c>
      <c r="U29" s="187"/>
      <c r="V29" s="187">
        <f>IF(AG29=0,0,VLOOKUP(AG29,得点テーブルNEW!$B$14:$K$73,4,0))</f>
        <v>0</v>
      </c>
      <c r="W29" s="188"/>
      <c r="X29" s="188"/>
      <c r="Y29" s="189"/>
      <c r="Z29" s="189"/>
      <c r="AA29" s="189"/>
      <c r="AB29" s="190"/>
      <c r="AC29" s="190"/>
      <c r="AD29" s="190"/>
      <c r="AE29" s="191"/>
      <c r="AF29" s="191"/>
      <c r="AG29" s="189"/>
    </row>
    <row r="30" spans="2:65" ht="21.6">
      <c r="B30" s="308">
        <f t="shared" si="9"/>
        <v>7</v>
      </c>
      <c r="C30" s="336"/>
      <c r="D30" s="181"/>
      <c r="E30" s="273"/>
      <c r="F30" s="183"/>
      <c r="G30" s="203"/>
      <c r="H30" s="244">
        <f t="shared" si="5"/>
        <v>0</v>
      </c>
      <c r="I30" s="184">
        <f t="shared" si="6"/>
        <v>0</v>
      </c>
      <c r="J30" s="185">
        <f t="shared" si="7"/>
        <v>0</v>
      </c>
      <c r="K30" s="186">
        <f t="shared" si="8"/>
        <v>0</v>
      </c>
      <c r="L30" s="187">
        <f>IF(W30=0,0,VLOOKUP(W30,得点テーブルNEW!$B$14:$K$73,4,0))</f>
        <v>0</v>
      </c>
      <c r="M30" s="187"/>
      <c r="N30" s="187">
        <f>IF(Y30=0,0,VLOOKUP(Y30,得点テーブルNEW!$B$14:$K$73,4,0))</f>
        <v>0</v>
      </c>
      <c r="O30" s="187"/>
      <c r="P30" s="187">
        <f>IF(AA30=0,0,VLOOKUP(AA30,得点テーブルNEW!$B$14:$K$73,4,0))</f>
        <v>0</v>
      </c>
      <c r="Q30" s="205">
        <f>IF(AB30=0,0,VLOOKUP(AB30,得点テーブルNEW!$B$14:$K$62,4,0))</f>
        <v>0</v>
      </c>
      <c r="R30" s="187"/>
      <c r="S30" s="187"/>
      <c r="T30" s="187">
        <f>IF(AE30=0,0,VLOOKUP(AE30,得点テーブルNEW!$B$14:$K$73,4,0))</f>
        <v>0</v>
      </c>
      <c r="U30" s="187"/>
      <c r="V30" s="187">
        <f>IF(AG30=0,0,VLOOKUP(AG30,得点テーブルNEW!$B$14:$K$73,4,0))</f>
        <v>0</v>
      </c>
      <c r="W30" s="188"/>
      <c r="X30" s="188"/>
      <c r="Y30" s="189"/>
      <c r="Z30" s="189"/>
      <c r="AA30" s="189"/>
      <c r="AB30" s="190"/>
      <c r="AC30" s="190"/>
      <c r="AD30" s="190"/>
      <c r="AE30" s="191"/>
      <c r="AF30" s="191"/>
      <c r="AG30" s="189"/>
    </row>
  </sheetData>
  <sortState xmlns:xlrd2="http://schemas.microsoft.com/office/spreadsheetml/2017/richdata2" ref="C20:AG30">
    <sortCondition descending="1" ref="H20:H30"/>
  </sortState>
  <mergeCells count="16">
    <mergeCell ref="B18:B19"/>
    <mergeCell ref="D18:D19"/>
    <mergeCell ref="E18:E19"/>
    <mergeCell ref="F18:F19"/>
    <mergeCell ref="G18:G19"/>
    <mergeCell ref="W17:AG17"/>
    <mergeCell ref="B2:G2"/>
    <mergeCell ref="B3:B4"/>
    <mergeCell ref="D3:D4"/>
    <mergeCell ref="E3:E4"/>
    <mergeCell ref="G3:G4"/>
    <mergeCell ref="F3:F4"/>
    <mergeCell ref="H2:V2"/>
    <mergeCell ref="W2:AG2"/>
    <mergeCell ref="B17:G17"/>
    <mergeCell ref="H17:V17"/>
  </mergeCells>
  <phoneticPr fontId="9"/>
  <pageMargins left="0" right="0" top="0" bottom="0" header="0.39000000000000007" footer="0.51"/>
  <extLst>
    <ext xmlns:mx="http://schemas.microsoft.com/office/mac/excel/2008/main" uri="{64002731-A6B0-56B0-2670-7721B7C09600}">
      <mx:PLV Mode="0" OnePage="0" WScale="8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E5278"/>
  <sheetViews>
    <sheetView tabSelected="1" topLeftCell="A11" workbookViewId="0">
      <selection activeCell="E71" sqref="E71"/>
    </sheetView>
  </sheetViews>
  <sheetFormatPr defaultColWidth="9.77734375" defaultRowHeight="16.2"/>
  <cols>
    <col min="1" max="1" width="4.77734375" style="1" customWidth="1"/>
    <col min="2" max="2" width="6.77734375" style="1" customWidth="1"/>
    <col min="3" max="3" width="9.77734375" style="151" customWidth="1"/>
    <col min="4" max="4" width="12.77734375" style="16" customWidth="1"/>
    <col min="5" max="5" width="17.77734375" style="289" customWidth="1"/>
    <col min="6" max="6" width="6.77734375" style="29" customWidth="1"/>
    <col min="7" max="7" width="6.77734375" style="19" customWidth="1"/>
    <col min="8" max="8" width="9.6640625" style="1" customWidth="1"/>
    <col min="9" max="9" width="8" style="3" customWidth="1"/>
    <col min="10" max="11" width="8" style="1" customWidth="1"/>
    <col min="12" max="12" width="8.109375" style="1" customWidth="1"/>
    <col min="13" max="13" width="0.109375" style="3" hidden="1" customWidth="1"/>
    <col min="14" max="17" width="8.33203125" style="1" customWidth="1"/>
    <col min="18" max="18" width="8.33203125" style="1" hidden="1" customWidth="1"/>
    <col min="19" max="21" width="8.33203125" style="1" customWidth="1"/>
    <col min="22" max="22" width="8.33203125" style="1" hidden="1" customWidth="1"/>
    <col min="23" max="23" width="8.33203125" style="1" customWidth="1"/>
    <col min="24" max="24" width="8.33203125" style="1" hidden="1" customWidth="1"/>
    <col min="25" max="28" width="8.33203125" style="1" customWidth="1"/>
    <col min="29" max="29" width="8.33203125" style="1" hidden="1" customWidth="1"/>
    <col min="30" max="30" width="8.33203125" style="1" customWidth="1"/>
    <col min="31" max="31" width="8.33203125" style="3" customWidth="1"/>
    <col min="32" max="32" width="8.109375" style="4" customWidth="1"/>
    <col min="33" max="33" width="8.33203125" style="4" hidden="1" customWidth="1"/>
    <col min="34" max="34" width="8.33203125" style="3" customWidth="1"/>
    <col min="35" max="62" width="4.77734375" style="3" customWidth="1"/>
    <col min="63" max="76" width="4.77734375" style="1" customWidth="1"/>
    <col min="77" max="86" width="7.77734375" style="1" customWidth="1"/>
    <col min="87" max="16384" width="9.77734375" style="1"/>
  </cols>
  <sheetData>
    <row r="1" spans="2:84" ht="45" customHeight="1">
      <c r="B1" s="13"/>
      <c r="E1" s="282"/>
    </row>
    <row r="2" spans="2:84" s="5" customFormat="1" ht="25.95" customHeight="1">
      <c r="B2" s="418" t="s">
        <v>57</v>
      </c>
      <c r="C2" s="419"/>
      <c r="D2" s="420"/>
      <c r="E2" s="420"/>
      <c r="F2" s="420"/>
      <c r="G2" s="421"/>
      <c r="H2" s="422" t="s">
        <v>43</v>
      </c>
      <c r="I2" s="423"/>
      <c r="J2" s="423"/>
      <c r="K2" s="423"/>
      <c r="L2" s="423"/>
      <c r="M2" s="423"/>
      <c r="N2" s="423"/>
      <c r="O2" s="423"/>
      <c r="P2" s="423"/>
      <c r="Q2" s="423"/>
      <c r="R2" s="423"/>
      <c r="S2" s="423"/>
      <c r="T2" s="423"/>
      <c r="U2" s="423"/>
      <c r="V2" s="423"/>
      <c r="W2" s="417" t="str">
        <f>'10.12歳以下男子'!W2:AG2</f>
        <v>2026/7/22現在</v>
      </c>
      <c r="X2" s="417"/>
      <c r="Y2" s="417"/>
      <c r="Z2" s="417"/>
      <c r="AA2" s="417"/>
      <c r="AB2" s="417"/>
      <c r="AC2" s="417"/>
      <c r="AD2" s="417"/>
      <c r="AE2" s="417"/>
      <c r="AF2" s="417"/>
      <c r="AG2" s="417"/>
      <c r="AH2" s="15"/>
      <c r="AI2" s="15"/>
      <c r="AJ2" s="15"/>
      <c r="AK2" s="15"/>
      <c r="AL2" s="15"/>
      <c r="AM2" s="15"/>
      <c r="AN2" s="15"/>
      <c r="AO2" s="15"/>
      <c r="AP2" s="15"/>
      <c r="AQ2" s="15"/>
      <c r="AR2" s="15"/>
      <c r="AS2" s="15"/>
      <c r="AT2" s="15"/>
      <c r="AU2" s="15"/>
      <c r="AV2" s="15"/>
      <c r="AW2" s="15"/>
      <c r="AX2" s="15"/>
      <c r="AY2" s="15"/>
      <c r="AZ2" s="15"/>
      <c r="BA2" s="15"/>
      <c r="BB2" s="15"/>
      <c r="BC2" s="15"/>
      <c r="CF2" s="5" t="s">
        <v>2</v>
      </c>
    </row>
    <row r="3" spans="2:84" s="6" customFormat="1" ht="25.05" customHeight="1">
      <c r="B3" s="424" t="s">
        <v>4</v>
      </c>
      <c r="C3" s="200" t="s">
        <v>293</v>
      </c>
      <c r="D3" s="427" t="s">
        <v>18</v>
      </c>
      <c r="E3" s="428" t="s">
        <v>10</v>
      </c>
      <c r="F3" s="430" t="s">
        <v>146</v>
      </c>
      <c r="G3" s="449" t="s">
        <v>12</v>
      </c>
      <c r="H3" s="156" t="s">
        <v>35</v>
      </c>
      <c r="I3" s="157" t="s">
        <v>7</v>
      </c>
      <c r="J3" s="158" t="s">
        <v>7</v>
      </c>
      <c r="K3" s="159" t="s">
        <v>44</v>
      </c>
      <c r="L3" s="160" t="s">
        <v>115</v>
      </c>
      <c r="M3" s="161" t="s">
        <v>108</v>
      </c>
      <c r="N3" s="160" t="s">
        <v>367</v>
      </c>
      <c r="O3" s="160" t="s">
        <v>172</v>
      </c>
      <c r="P3" s="160" t="s">
        <v>147</v>
      </c>
      <c r="Q3" s="162" t="s">
        <v>148</v>
      </c>
      <c r="R3" s="163" t="s">
        <v>149</v>
      </c>
      <c r="S3" s="164" t="s">
        <v>173</v>
      </c>
      <c r="T3" s="160" t="s">
        <v>150</v>
      </c>
      <c r="U3" s="160" t="s">
        <v>29</v>
      </c>
      <c r="V3" s="162" t="s">
        <v>151</v>
      </c>
      <c r="W3" s="165" t="s">
        <v>115</v>
      </c>
      <c r="X3" s="166" t="s">
        <v>108</v>
      </c>
      <c r="Y3" s="165" t="s">
        <v>367</v>
      </c>
      <c r="Z3" s="165" t="s">
        <v>172</v>
      </c>
      <c r="AA3" s="165" t="s">
        <v>147</v>
      </c>
      <c r="AB3" s="167" t="s">
        <v>148</v>
      </c>
      <c r="AC3" s="168" t="s">
        <v>149</v>
      </c>
      <c r="AD3" s="169" t="s">
        <v>173</v>
      </c>
      <c r="AE3" s="165" t="s">
        <v>150</v>
      </c>
      <c r="AF3" s="165" t="s">
        <v>29</v>
      </c>
      <c r="AG3" s="167" t="s">
        <v>151</v>
      </c>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Y3"/>
      <c r="BZ3"/>
      <c r="CA3"/>
      <c r="CB3"/>
      <c r="CC3"/>
      <c r="CD3"/>
    </row>
    <row r="4" spans="2:84" s="6" customFormat="1" ht="25.05" customHeight="1">
      <c r="B4" s="425"/>
      <c r="C4" s="201" t="s">
        <v>294</v>
      </c>
      <c r="D4" s="448"/>
      <c r="E4" s="429"/>
      <c r="F4" s="431"/>
      <c r="G4" s="450"/>
      <c r="H4" s="171" t="s">
        <v>52</v>
      </c>
      <c r="I4" s="172" t="s">
        <v>20</v>
      </c>
      <c r="J4" s="172" t="s">
        <v>21</v>
      </c>
      <c r="K4" s="173" t="s">
        <v>51</v>
      </c>
      <c r="L4" s="174" t="s">
        <v>42</v>
      </c>
      <c r="M4" s="174" t="s">
        <v>42</v>
      </c>
      <c r="N4" s="175" t="s">
        <v>42</v>
      </c>
      <c r="O4" s="175" t="s">
        <v>42</v>
      </c>
      <c r="P4" s="176" t="s">
        <v>42</v>
      </c>
      <c r="Q4" s="175" t="s">
        <v>42</v>
      </c>
      <c r="R4" s="176" t="s">
        <v>42</v>
      </c>
      <c r="S4" s="175" t="s">
        <v>42</v>
      </c>
      <c r="T4" s="176" t="s">
        <v>42</v>
      </c>
      <c r="U4" s="177" t="s">
        <v>42</v>
      </c>
      <c r="V4" s="175" t="s">
        <v>42</v>
      </c>
      <c r="W4" s="178" t="s">
        <v>15</v>
      </c>
      <c r="X4" s="179" t="s">
        <v>15</v>
      </c>
      <c r="Y4" s="178" t="s">
        <v>15</v>
      </c>
      <c r="Z4" s="178" t="s">
        <v>15</v>
      </c>
      <c r="AA4" s="178" t="s">
        <v>15</v>
      </c>
      <c r="AB4" s="178" t="s">
        <v>15</v>
      </c>
      <c r="AC4" s="179" t="s">
        <v>15</v>
      </c>
      <c r="AD4" s="179" t="s">
        <v>15</v>
      </c>
      <c r="AE4" s="178" t="s">
        <v>15</v>
      </c>
      <c r="AF4" s="179" t="s">
        <v>15</v>
      </c>
      <c r="AG4" s="178" t="s">
        <v>15</v>
      </c>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Y4"/>
      <c r="BZ4"/>
      <c r="CA4"/>
      <c r="CB4"/>
      <c r="CC4"/>
      <c r="CD4"/>
    </row>
    <row r="5" spans="2:84" ht="25.05" customHeight="1">
      <c r="B5" s="180">
        <f t="shared" ref="B5:B23" si="0">RANK(H5,$H$5:$H$22)</f>
        <v>1</v>
      </c>
      <c r="C5" s="34" t="s">
        <v>330</v>
      </c>
      <c r="D5" s="207" t="s">
        <v>365</v>
      </c>
      <c r="E5" s="286" t="s">
        <v>1</v>
      </c>
      <c r="F5" s="203" t="s">
        <v>848</v>
      </c>
      <c r="G5" s="203" t="s">
        <v>479</v>
      </c>
      <c r="H5" s="244">
        <f t="shared" ref="H5:H23" si="1">AVERAGE(I5:J5)+K5</f>
        <v>134.624</v>
      </c>
      <c r="I5" s="184">
        <f t="shared" ref="I5:I23" si="2">LARGE(L5:V5,1)</f>
        <v>140</v>
      </c>
      <c r="J5" s="185">
        <f t="shared" ref="J5:J23" si="3">LARGE(L5:V5,2)</f>
        <v>128</v>
      </c>
      <c r="K5" s="186">
        <f t="shared" ref="K5:K23" si="4">SUM(L5:V5)*0.001</f>
        <v>0.624</v>
      </c>
      <c r="L5" s="187">
        <f>IF(W5=0,0,VLOOKUP(W5,得点テーブルNEW!$B$14:$K$73,4,0))</f>
        <v>128</v>
      </c>
      <c r="M5" s="187"/>
      <c r="N5" s="187">
        <f>IF(Y5=0,0,VLOOKUP(Y5,得点テーブルNEW!$B$14:$K$73,4,0))</f>
        <v>140</v>
      </c>
      <c r="O5" s="204">
        <f>IF(Z5=0,0,VLOOKUP(Z5,得点テーブルNEW!$B$14:$K$62,4,0))</f>
        <v>0</v>
      </c>
      <c r="P5" s="187">
        <f>IF(AA5=0,0,VLOOKUP(AA5,得点テーブルNEW!$B$14:$K$73,4,0))</f>
        <v>128</v>
      </c>
      <c r="Q5" s="205">
        <f>IF(AB5=0,0,VLOOKUP(AB5,得点テーブルNEW!$B$14:$K$62,4,0))</f>
        <v>94</v>
      </c>
      <c r="R5" s="187"/>
      <c r="S5" s="205">
        <f>IF(AD5=0,0,VLOOKUP(AD5,得点テーブルNEW!$B$14:$K$62,4,0))</f>
        <v>70</v>
      </c>
      <c r="T5" s="187">
        <f>IF(AE5=0,0,VLOOKUP(AE5,得点テーブルNEW!$B$14:$K$73,4,0))</f>
        <v>64</v>
      </c>
      <c r="U5" s="199">
        <f>IF(AF5=0,0,VLOOKUP(AF5,得点テーブルNEW!$B$14:$K$73,4,0))</f>
        <v>0</v>
      </c>
      <c r="V5" s="187">
        <f>IF(AG5=0,0,VLOOKUP(AG5,得点テーブルNEW!$B$14:$K$73,4,0))</f>
        <v>0</v>
      </c>
      <c r="W5" s="188" t="s">
        <v>766</v>
      </c>
      <c r="X5" s="188"/>
      <c r="Y5" s="189" t="s">
        <v>211</v>
      </c>
      <c r="Z5" s="189"/>
      <c r="AA5" s="189" t="s">
        <v>633</v>
      </c>
      <c r="AB5" s="189" t="s">
        <v>651</v>
      </c>
      <c r="AC5" s="190"/>
      <c r="AD5" s="191" t="s">
        <v>681</v>
      </c>
      <c r="AE5" s="191" t="s">
        <v>688</v>
      </c>
      <c r="AF5" s="189"/>
      <c r="AG5" s="189"/>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row>
    <row r="6" spans="2:84" ht="25.05" customHeight="1">
      <c r="B6" s="180">
        <f t="shared" si="0"/>
        <v>2</v>
      </c>
      <c r="C6" s="34" t="s">
        <v>370</v>
      </c>
      <c r="D6" s="207" t="s">
        <v>361</v>
      </c>
      <c r="E6" s="306" t="s">
        <v>362</v>
      </c>
      <c r="F6" s="203" t="s">
        <v>848</v>
      </c>
      <c r="G6" s="203" t="s">
        <v>479</v>
      </c>
      <c r="H6" s="244">
        <f t="shared" si="1"/>
        <v>128.58600000000001</v>
      </c>
      <c r="I6" s="184">
        <f t="shared" si="2"/>
        <v>128</v>
      </c>
      <c r="J6" s="185">
        <f t="shared" si="3"/>
        <v>128</v>
      </c>
      <c r="K6" s="186">
        <f t="shared" si="4"/>
        <v>0.58599999999999997</v>
      </c>
      <c r="L6" s="187">
        <f>IF(W6=0,0,VLOOKUP(W6,得点テーブルNEW!$B$14:$K$73,4,0))</f>
        <v>47</v>
      </c>
      <c r="M6" s="187"/>
      <c r="N6" s="187">
        <f>IF(Y6=0,0,VLOOKUP(Y6,得点テーブルNEW!$B$14:$K$73,4,0))</f>
        <v>128</v>
      </c>
      <c r="O6" s="204">
        <f>IF(Z6=0,0,VLOOKUP(Z6,得点テーブルNEW!$B$14:$K$62,4,0))</f>
        <v>76</v>
      </c>
      <c r="P6" s="187">
        <f>IF(AA6=0,0,VLOOKUP(AA6,得点テーブルNEW!$B$14:$K$73,4,0))</f>
        <v>92</v>
      </c>
      <c r="Q6" s="205">
        <f>IF(AB6=0,0,VLOOKUP(AB6,得点テーブルNEW!$B$14:$K$62,4,0))</f>
        <v>51</v>
      </c>
      <c r="R6" s="187"/>
      <c r="S6" s="205">
        <f>IF(AD6=0,0,VLOOKUP(AD6,得点テーブルNEW!$B$14:$K$62,4,0))</f>
        <v>64</v>
      </c>
      <c r="T6" s="187">
        <f>IF(AE6=0,0,VLOOKUP(AE6,得点テーブルNEW!$B$14:$K$73,4,0))</f>
        <v>128</v>
      </c>
      <c r="U6" s="199">
        <f>IF(AF6=0,0,VLOOKUP(AF6,得点テーブルNEW!$B$14:$K$73,4,0))</f>
        <v>0</v>
      </c>
      <c r="V6" s="187">
        <f>IF(AG6=0,0,VLOOKUP(AG6,得点テーブルNEW!$B$14:$K$73,4,0))</f>
        <v>0</v>
      </c>
      <c r="W6" s="188" t="s">
        <v>769</v>
      </c>
      <c r="X6" s="188"/>
      <c r="Y6" s="189" t="s">
        <v>85</v>
      </c>
      <c r="Z6" s="189" t="s">
        <v>625</v>
      </c>
      <c r="AA6" s="189" t="s">
        <v>94</v>
      </c>
      <c r="AB6" s="189" t="s">
        <v>86</v>
      </c>
      <c r="AC6" s="190"/>
      <c r="AD6" s="191" t="s">
        <v>96</v>
      </c>
      <c r="AE6" s="191" t="s">
        <v>92</v>
      </c>
      <c r="AF6" s="189"/>
      <c r="AG6" s="189"/>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row>
    <row r="7" spans="2:84" ht="25.05" customHeight="1">
      <c r="B7" s="180">
        <f t="shared" si="0"/>
        <v>3</v>
      </c>
      <c r="C7" s="34" t="s">
        <v>331</v>
      </c>
      <c r="D7" s="181" t="s">
        <v>323</v>
      </c>
      <c r="E7" s="286" t="s">
        <v>1</v>
      </c>
      <c r="F7" s="203" t="s">
        <v>89</v>
      </c>
      <c r="G7" s="203" t="s">
        <v>479</v>
      </c>
      <c r="H7" s="244">
        <f t="shared" si="1"/>
        <v>93.391999999999996</v>
      </c>
      <c r="I7" s="184">
        <f t="shared" si="2"/>
        <v>94</v>
      </c>
      <c r="J7" s="185">
        <f t="shared" si="3"/>
        <v>92</v>
      </c>
      <c r="K7" s="186">
        <f t="shared" si="4"/>
        <v>0.39200000000000002</v>
      </c>
      <c r="L7" s="187">
        <f>IF(W7=0,0,VLOOKUP(W7,得点テーブルNEW!$B$14:$K$73,4,0))</f>
        <v>92</v>
      </c>
      <c r="M7" s="187"/>
      <c r="N7" s="187">
        <f>IF(Y7=0,0,VLOOKUP(Y7,得点テーブルNEW!$B$14:$K$73,4,0))</f>
        <v>94</v>
      </c>
      <c r="O7" s="204">
        <f>IF(Z7=0,0,VLOOKUP(Z7,得点テーブルNEW!$B$14:$K$62,4,0))</f>
        <v>0</v>
      </c>
      <c r="P7" s="187">
        <f>IF(AA7=0,0,VLOOKUP(AA7,得点テーブルNEW!$B$14:$K$73,4,0))</f>
        <v>47</v>
      </c>
      <c r="Q7" s="205">
        <f>IF(AB7=0,0,VLOOKUP(AB7,得点テーブルNEW!$B$14:$K$62,4,0))</f>
        <v>51</v>
      </c>
      <c r="R7" s="187"/>
      <c r="S7" s="205">
        <f>IF(AD7=0,0,VLOOKUP(AD7,得点テーブルNEW!$B$14:$K$62,4,0))</f>
        <v>38</v>
      </c>
      <c r="T7" s="187">
        <f>IF(AE7=0,0,VLOOKUP(AE7,得点テーブルNEW!$B$14:$K$73,4,0))</f>
        <v>70</v>
      </c>
      <c r="U7" s="199">
        <f>IF(AF7=0,0,VLOOKUP(AF7,得点テーブルNEW!$B$14:$K$73,4,0))</f>
        <v>0</v>
      </c>
      <c r="V7" s="187">
        <f>IF(AG7=0,0,VLOOKUP(AG7,得点テーブルNEW!$B$14:$K$73,4,0))</f>
        <v>0</v>
      </c>
      <c r="W7" s="188" t="s">
        <v>767</v>
      </c>
      <c r="X7" s="188"/>
      <c r="Y7" s="189" t="s">
        <v>215</v>
      </c>
      <c r="Z7" s="189"/>
      <c r="AA7" s="189" t="s">
        <v>635</v>
      </c>
      <c r="AB7" s="189" t="s">
        <v>86</v>
      </c>
      <c r="AC7" s="190"/>
      <c r="AD7" s="191" t="s">
        <v>684</v>
      </c>
      <c r="AE7" s="191" t="s">
        <v>687</v>
      </c>
      <c r="AF7" s="189"/>
      <c r="AG7" s="189"/>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row>
    <row r="8" spans="2:84" ht="25.05" customHeight="1">
      <c r="B8" s="180">
        <f t="shared" si="0"/>
        <v>4</v>
      </c>
      <c r="C8" s="319" t="s">
        <v>300</v>
      </c>
      <c r="D8" s="181" t="s">
        <v>285</v>
      </c>
      <c r="E8" s="181" t="s">
        <v>1</v>
      </c>
      <c r="F8" s="203" t="s">
        <v>89</v>
      </c>
      <c r="G8" s="203" t="s">
        <v>475</v>
      </c>
      <c r="H8" s="244">
        <f t="shared" si="1"/>
        <v>76.242000000000004</v>
      </c>
      <c r="I8" s="184">
        <f t="shared" si="2"/>
        <v>88</v>
      </c>
      <c r="J8" s="185">
        <f t="shared" si="3"/>
        <v>64</v>
      </c>
      <c r="K8" s="186">
        <f t="shared" si="4"/>
        <v>0.24199999999999999</v>
      </c>
      <c r="L8" s="187">
        <f>IF(W8=0,0,VLOOKUP(W8,得点テーブルNEW!$B$14:$K$73,4,0))</f>
        <v>64</v>
      </c>
      <c r="M8" s="187"/>
      <c r="N8" s="187">
        <f>IF(Y8=0,0,VLOOKUP(Y8,得点テーブルNEW!$B$14:$K$73,4,0))</f>
        <v>88</v>
      </c>
      <c r="O8" s="187"/>
      <c r="P8" s="187">
        <f>IF(AA8=0,0,VLOOKUP(AA8,得点テーブルNEW!$B$14:$K$73,4,0))</f>
        <v>64</v>
      </c>
      <c r="Q8" s="205">
        <f>IF(AB8=0,0,VLOOKUP(AB8,得点テーブルNEW!$B$14:$K$62,4,0))</f>
        <v>0</v>
      </c>
      <c r="R8" s="187"/>
      <c r="S8" s="199"/>
      <c r="T8" s="187">
        <f>IF(AE8=0,0,VLOOKUP(AE8,得点テーブルNEW!$B$14:$K$73,4,0))</f>
        <v>26</v>
      </c>
      <c r="U8" s="199">
        <f>IF(AF8=0,0,VLOOKUP(AF8,得点テーブルNEW!$B$14:$K$73,4,0))</f>
        <v>0</v>
      </c>
      <c r="V8" s="187">
        <f>IF(AG8=0,0,VLOOKUP(AG8,得点テーブルNEW!$B$14:$K$73,4,0))</f>
        <v>0</v>
      </c>
      <c r="W8" s="188" t="s">
        <v>770</v>
      </c>
      <c r="X8" s="188"/>
      <c r="Y8" s="189" t="s">
        <v>280</v>
      </c>
      <c r="Z8" s="189"/>
      <c r="AA8" s="189" t="s">
        <v>634</v>
      </c>
      <c r="AB8" s="189"/>
      <c r="AC8" s="190"/>
      <c r="AD8" s="190"/>
      <c r="AE8" s="191" t="s">
        <v>690</v>
      </c>
      <c r="AF8" s="189"/>
      <c r="AG8" s="189"/>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row>
    <row r="9" spans="2:84" ht="25.05" customHeight="1">
      <c r="B9" s="180">
        <f t="shared" si="0"/>
        <v>6</v>
      </c>
      <c r="C9" s="266" t="s">
        <v>386</v>
      </c>
      <c r="D9" s="247" t="s">
        <v>376</v>
      </c>
      <c r="E9" s="181" t="s">
        <v>377</v>
      </c>
      <c r="F9" s="203" t="s">
        <v>89</v>
      </c>
      <c r="G9" s="203" t="s">
        <v>479</v>
      </c>
      <c r="H9" s="245">
        <f t="shared" si="1"/>
        <v>47.725999999999999</v>
      </c>
      <c r="I9" s="254">
        <f t="shared" si="2"/>
        <v>51</v>
      </c>
      <c r="J9" s="255">
        <f t="shared" si="3"/>
        <v>44</v>
      </c>
      <c r="K9" s="256">
        <f t="shared" si="4"/>
        <v>0.22600000000000001</v>
      </c>
      <c r="L9" s="257">
        <f>IF(W9=0,0,VLOOKUP(W9,得点テーブルNEW!$B$14:$K$73,4,0))</f>
        <v>44</v>
      </c>
      <c r="M9" s="257"/>
      <c r="N9" s="257">
        <f>IF(Y9=0,0,VLOOKUP(Y9,得点テーブルNEW!$B$14:$K$73,4,0))</f>
        <v>26</v>
      </c>
      <c r="O9" s="204">
        <f>IF(Z9=0,0,VLOOKUP(Z9,得点テーブルNEW!$B$14:$K$62,4,0))</f>
        <v>0</v>
      </c>
      <c r="P9" s="257">
        <f>IF(AA9=0,0,VLOOKUP(AA9,得点テーブルNEW!$B$14:$K$73,4,0))</f>
        <v>41</v>
      </c>
      <c r="Q9" s="258">
        <f>IF(AB9=0,0,VLOOKUP(AB9,得点テーブルNEW!$B$14:$K$62,4,0))</f>
        <v>51</v>
      </c>
      <c r="R9" s="257"/>
      <c r="S9" s="205">
        <f>IF(AD9=0,0,VLOOKUP(AD9,得点テーブルNEW!$B$14:$K$62,4,0))</f>
        <v>38</v>
      </c>
      <c r="T9" s="257">
        <f>IF(AE9=0,0,VLOOKUP(AE9,得点テーブルNEW!$B$14:$K$73,4,0))</f>
        <v>26</v>
      </c>
      <c r="U9" s="199">
        <f>IF(AF9=0,0,VLOOKUP(AF9,得点テーブルNEW!$B$14:$K$73,4,0))</f>
        <v>0</v>
      </c>
      <c r="V9" s="257">
        <f>IF(AG9=0,0,VLOOKUP(AG9,得点テーブルNEW!$B$14:$K$73,4,0))</f>
        <v>0</v>
      </c>
      <c r="W9" s="188" t="s">
        <v>771</v>
      </c>
      <c r="X9" s="259"/>
      <c r="Y9" s="189" t="s">
        <v>91</v>
      </c>
      <c r="Z9" s="260"/>
      <c r="AA9" s="189" t="s">
        <v>637</v>
      </c>
      <c r="AB9" s="189" t="s">
        <v>86</v>
      </c>
      <c r="AC9" s="261"/>
      <c r="AD9" s="191" t="s">
        <v>103</v>
      </c>
      <c r="AE9" s="191" t="s">
        <v>689</v>
      </c>
      <c r="AF9" s="262"/>
      <c r="AG9" s="260"/>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row>
    <row r="10" spans="2:84" ht="25.05" customHeight="1">
      <c r="B10" s="180">
        <f t="shared" si="0"/>
        <v>5</v>
      </c>
      <c r="C10" s="321" t="s">
        <v>420</v>
      </c>
      <c r="D10" s="181" t="s">
        <v>409</v>
      </c>
      <c r="E10" s="198" t="s">
        <v>410</v>
      </c>
      <c r="F10" s="203" t="s">
        <v>89</v>
      </c>
      <c r="G10" s="203" t="s">
        <v>475</v>
      </c>
      <c r="H10" s="245">
        <f t="shared" si="1"/>
        <v>51.128</v>
      </c>
      <c r="I10" s="202">
        <f t="shared" si="2"/>
        <v>51</v>
      </c>
      <c r="J10" s="202">
        <f t="shared" si="3"/>
        <v>51</v>
      </c>
      <c r="K10" s="209">
        <f t="shared" si="4"/>
        <v>0.128</v>
      </c>
      <c r="L10" s="211">
        <f>IF(W10=0,0,VLOOKUP(W10,得点テーブルNEW!$B$14:$K$73,4,0))</f>
        <v>0</v>
      </c>
      <c r="M10" s="211"/>
      <c r="N10" s="211">
        <f>IF(Y10=0,0,VLOOKUP(Y10,得点テーブルNEW!$B$14:$K$73,4,0))</f>
        <v>51</v>
      </c>
      <c r="O10" s="187"/>
      <c r="P10" s="211">
        <f>IF(AA10=0,0,VLOOKUP(AA10,得点テーブルNEW!$B$14:$K$73,4,0))</f>
        <v>0</v>
      </c>
      <c r="Q10" s="210">
        <f>IF(AB10=0,0,VLOOKUP(AB10,得点テーブルNEW!$B$14:$K$62,4,0))</f>
        <v>51</v>
      </c>
      <c r="R10" s="211"/>
      <c r="S10" s="199"/>
      <c r="T10" s="211">
        <f>IF(AE10=0,0,VLOOKUP(AE10,得点テーブルNEW!$B$14:$K$73,4,0))</f>
        <v>26</v>
      </c>
      <c r="U10" s="199">
        <f>IF(AF10=0,0,VLOOKUP(AF10,得点テーブルNEW!$B$14:$K$73,4,0))</f>
        <v>0</v>
      </c>
      <c r="V10" s="211">
        <f>IF(AG10=0,0,VLOOKUP(AG10,得点テーブルNEW!$B$14:$K$73,4,0))</f>
        <v>0</v>
      </c>
      <c r="W10" s="188"/>
      <c r="X10" s="213"/>
      <c r="Y10" s="189" t="s">
        <v>86</v>
      </c>
      <c r="Z10" s="212"/>
      <c r="AA10" s="260"/>
      <c r="AB10" s="189" t="s">
        <v>86</v>
      </c>
      <c r="AC10" s="264"/>
      <c r="AD10" s="190"/>
      <c r="AE10" s="191" t="s">
        <v>691</v>
      </c>
      <c r="AF10" s="212"/>
      <c r="AG10" s="26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row>
    <row r="11" spans="2:84" ht="25.05" customHeight="1">
      <c r="B11" s="180">
        <f t="shared" si="0"/>
        <v>7</v>
      </c>
      <c r="C11" s="34" t="s">
        <v>352</v>
      </c>
      <c r="D11" s="181" t="s">
        <v>339</v>
      </c>
      <c r="E11" s="286" t="s">
        <v>1</v>
      </c>
      <c r="F11" s="203" t="s">
        <v>89</v>
      </c>
      <c r="G11" s="203" t="s">
        <v>476</v>
      </c>
      <c r="H11" s="244">
        <f t="shared" si="1"/>
        <v>47.7</v>
      </c>
      <c r="I11" s="184">
        <f t="shared" si="2"/>
        <v>51</v>
      </c>
      <c r="J11" s="185">
        <f t="shared" si="3"/>
        <v>44</v>
      </c>
      <c r="K11" s="186">
        <f t="shared" si="4"/>
        <v>0.2</v>
      </c>
      <c r="L11" s="187">
        <f>IF(W11=0,0,VLOOKUP(W11,得点テーブルNEW!$B$14:$K$73,4,0))</f>
        <v>41</v>
      </c>
      <c r="M11" s="187"/>
      <c r="N11" s="187">
        <f>IF(Y11=0,0,VLOOKUP(Y11,得点テーブルNEW!$B$14:$K$73,4,0))</f>
        <v>26</v>
      </c>
      <c r="O11" s="204">
        <f>IF(Z11=0,0,VLOOKUP(Z11,得点テーブルNEW!$B$14:$K$62,4,0))</f>
        <v>0</v>
      </c>
      <c r="P11" s="187">
        <f>IF(AA11=0,0,VLOOKUP(AA11,得点テーブルNEW!$B$14:$K$73,4,0))</f>
        <v>44</v>
      </c>
      <c r="Q11" s="205">
        <f>IF(AB11=0,0,VLOOKUP(AB11,得点テーブルNEW!$B$14:$K$62,4,0))</f>
        <v>51</v>
      </c>
      <c r="R11" s="187"/>
      <c r="S11" s="205">
        <f>IF(AD11=0,0,VLOOKUP(AD11,得点テーブルNEW!$B$14:$K$62,4,0))</f>
        <v>0</v>
      </c>
      <c r="T11" s="187">
        <f>IF(AE11=0,0,VLOOKUP(AE11,得点テーブルNEW!$B$14:$K$73,4,0))</f>
        <v>38</v>
      </c>
      <c r="U11" s="199">
        <f>IF(AF11=0,0,VLOOKUP(AF11,得点テーブルNEW!$B$14:$K$73,4,0))</f>
        <v>0</v>
      </c>
      <c r="V11" s="187">
        <f>IF(AG11=0,0,VLOOKUP(AG11,得点テーブルNEW!$B$14:$K$73,4,0))</f>
        <v>0</v>
      </c>
      <c r="W11" s="188" t="s">
        <v>772</v>
      </c>
      <c r="X11" s="188"/>
      <c r="Y11" s="189" t="s">
        <v>91</v>
      </c>
      <c r="Z11" s="189"/>
      <c r="AA11" s="260" t="s">
        <v>636</v>
      </c>
      <c r="AB11" s="189" t="s">
        <v>86</v>
      </c>
      <c r="AC11" s="190"/>
      <c r="AD11" s="191"/>
      <c r="AE11" s="191" t="s">
        <v>103</v>
      </c>
      <c r="AF11" s="191"/>
      <c r="AG11" s="260"/>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row>
    <row r="12" spans="2:84" ht="25.05" customHeight="1">
      <c r="B12" s="180">
        <f t="shared" si="0"/>
        <v>9</v>
      </c>
      <c r="C12" s="34" t="s">
        <v>327</v>
      </c>
      <c r="D12" s="181" t="s">
        <v>324</v>
      </c>
      <c r="E12" s="286" t="s">
        <v>5</v>
      </c>
      <c r="F12" s="203" t="s">
        <v>89</v>
      </c>
      <c r="G12" s="203" t="s">
        <v>476</v>
      </c>
      <c r="H12" s="244">
        <f t="shared" si="1"/>
        <v>13.026</v>
      </c>
      <c r="I12" s="184">
        <f t="shared" si="2"/>
        <v>26</v>
      </c>
      <c r="J12" s="185">
        <f t="shared" si="3"/>
        <v>0</v>
      </c>
      <c r="K12" s="186">
        <f t="shared" si="4"/>
        <v>2.6000000000000002E-2</v>
      </c>
      <c r="L12" s="187">
        <f>IF(W12=0,0,VLOOKUP(W12,得点テーブルNEW!$B$14:$K$73,4,0))</f>
        <v>0</v>
      </c>
      <c r="M12" s="187"/>
      <c r="N12" s="187">
        <f>IF(Y12=0,0,VLOOKUP(Y12,得点テーブルNEW!$B$14:$K$73,4,0))</f>
        <v>0</v>
      </c>
      <c r="O12" s="204">
        <f>IF(Z12=0,0,VLOOKUP(Z12,得点テーブルNEW!$B$14:$K$62,4,0))</f>
        <v>0</v>
      </c>
      <c r="P12" s="187">
        <f>IF(AA12=0,0,VLOOKUP(AA12,得点テーブルNEW!$B$14:$K$73,4,0))</f>
        <v>0</v>
      </c>
      <c r="Q12" s="205">
        <f>IF(AB12=0,0,VLOOKUP(AB12,得点テーブルNEW!$B$14:$K$62,4,0))</f>
        <v>0</v>
      </c>
      <c r="R12" s="187"/>
      <c r="S12" s="205">
        <f>IF(AD12=0,0,VLOOKUP(AD12,得点テーブルNEW!$B$14:$K$62,4,0))</f>
        <v>0</v>
      </c>
      <c r="T12" s="187">
        <f>IF(AE12=0,0,VLOOKUP(AE12,得点テーブルNEW!$B$14:$K$73,4,0))</f>
        <v>26</v>
      </c>
      <c r="U12" s="199">
        <f>IF(AF12=0,0,VLOOKUP(AF12,得点テーブルNEW!$B$14:$K$73,4,0))</f>
        <v>0</v>
      </c>
      <c r="V12" s="187">
        <f>IF(AG12=0,0,VLOOKUP(AG12,得点テーブルNEW!$B$14:$K$73,4,0))</f>
        <v>0</v>
      </c>
      <c r="W12" s="188"/>
      <c r="X12" s="188"/>
      <c r="Y12" s="189"/>
      <c r="Z12" s="189"/>
      <c r="AA12" s="189"/>
      <c r="AB12" s="189"/>
      <c r="AC12" s="190"/>
      <c r="AD12" s="191"/>
      <c r="AE12" s="191" t="s">
        <v>97</v>
      </c>
      <c r="AF12" s="191"/>
      <c r="AG12" s="189"/>
      <c r="AH12"/>
      <c r="AI12"/>
      <c r="AJ12"/>
      <c r="AK12"/>
      <c r="AL12"/>
      <c r="AM12"/>
      <c r="AN12"/>
      <c r="AO12"/>
      <c r="AP12"/>
      <c r="AQ12"/>
      <c r="AR12"/>
      <c r="AS12"/>
      <c r="AT12"/>
      <c r="AU12"/>
      <c r="AV12" s="1"/>
      <c r="AW12" s="1"/>
      <c r="AX12" s="1"/>
      <c r="AY12" s="1"/>
      <c r="AZ12" s="1"/>
      <c r="BA12" s="1"/>
      <c r="BB12" s="1"/>
      <c r="BC12" s="1"/>
      <c r="BD12" s="1"/>
      <c r="BE12" s="1"/>
      <c r="BF12" s="1"/>
      <c r="BG12" s="1"/>
      <c r="BH12" s="1"/>
      <c r="BI12" s="1"/>
      <c r="BJ12" s="1"/>
    </row>
    <row r="13" spans="2:84" ht="25.05" customHeight="1">
      <c r="B13" s="180">
        <f t="shared" si="0"/>
        <v>11</v>
      </c>
      <c r="C13" s="321" t="s">
        <v>419</v>
      </c>
      <c r="D13" s="181" t="s">
        <v>405</v>
      </c>
      <c r="E13" s="198" t="s">
        <v>338</v>
      </c>
      <c r="F13" s="203" t="s">
        <v>89</v>
      </c>
      <c r="G13" s="203" t="s">
        <v>475</v>
      </c>
      <c r="H13" s="244">
        <f t="shared" si="1"/>
        <v>0</v>
      </c>
      <c r="I13" s="184">
        <f t="shared" si="2"/>
        <v>0</v>
      </c>
      <c r="J13" s="185">
        <f t="shared" si="3"/>
        <v>0</v>
      </c>
      <c r="K13" s="186">
        <f t="shared" si="4"/>
        <v>0</v>
      </c>
      <c r="L13" s="187">
        <f>IF(W13=0,0,VLOOKUP(W13,得点テーブルNEW!$B$14:$K$73,4,0))</f>
        <v>0</v>
      </c>
      <c r="M13" s="187"/>
      <c r="N13" s="187">
        <f>IF(Y13=0,0,VLOOKUP(Y13,得点テーブルNEW!$B$14:$K$73,4,0))</f>
        <v>0</v>
      </c>
      <c r="O13" s="187"/>
      <c r="P13" s="187">
        <f>IF(AA13=0,0,VLOOKUP(AA13,得点テーブルNEW!$B$14:$K$73,4,0))</f>
        <v>0</v>
      </c>
      <c r="Q13" s="205">
        <f>IF(AB13=0,0,VLOOKUP(AB13,得点テーブルNEW!$B$14:$K$62,4,0))</f>
        <v>0</v>
      </c>
      <c r="R13" s="187"/>
      <c r="S13" s="199"/>
      <c r="T13" s="187">
        <f>IF(AE13=0,0,VLOOKUP(AE13,得点テーブルNEW!$B$14:$K$73,4,0))</f>
        <v>0</v>
      </c>
      <c r="U13" s="199">
        <f>IF(AF13=0,0,VLOOKUP(AF13,得点テーブルNEW!$B$14:$K$73,4,0))</f>
        <v>0</v>
      </c>
      <c r="V13" s="187">
        <f>IF(AG13=0,0,VLOOKUP(AG13,得点テーブルNEW!$B$14:$K$73,4,0))</f>
        <v>0</v>
      </c>
      <c r="W13" s="250"/>
      <c r="X13" s="250"/>
      <c r="Y13" s="189"/>
      <c r="Z13" s="237"/>
      <c r="AA13" s="237"/>
      <c r="AB13" s="189"/>
      <c r="AC13" s="251"/>
      <c r="AD13" s="190"/>
      <c r="AE13" s="191"/>
      <c r="AF13" s="237"/>
      <c r="AG13" s="237"/>
      <c r="AH13"/>
      <c r="AI13"/>
      <c r="AJ13"/>
      <c r="AK13"/>
      <c r="AL13"/>
      <c r="AM13"/>
      <c r="AN13"/>
      <c r="AO13"/>
      <c r="AP13"/>
      <c r="AQ13"/>
      <c r="AR13"/>
      <c r="AS13"/>
      <c r="AT13"/>
      <c r="AU13"/>
      <c r="AV13" s="1"/>
      <c r="AW13" s="1"/>
      <c r="AX13" s="1"/>
      <c r="AY13" s="1"/>
      <c r="AZ13" s="1"/>
      <c r="BA13" s="1"/>
      <c r="BB13" s="1"/>
      <c r="BC13" s="1"/>
      <c r="BD13" s="1"/>
      <c r="BE13" s="1"/>
      <c r="BF13" s="1"/>
      <c r="BG13" s="1"/>
      <c r="BH13" s="1"/>
      <c r="BI13" s="1"/>
      <c r="BJ13" s="1"/>
    </row>
    <row r="14" spans="2:84" ht="25.05" customHeight="1">
      <c r="B14" s="180">
        <f t="shared" si="0"/>
        <v>8</v>
      </c>
      <c r="C14" s="337" t="s">
        <v>456</v>
      </c>
      <c r="D14" s="300" t="s">
        <v>455</v>
      </c>
      <c r="E14" s="198" t="s">
        <v>410</v>
      </c>
      <c r="F14" s="203" t="s">
        <v>89</v>
      </c>
      <c r="G14" s="203" t="s">
        <v>475</v>
      </c>
      <c r="H14" s="244">
        <f t="shared" si="1"/>
        <v>25.550999999999998</v>
      </c>
      <c r="I14" s="184">
        <f t="shared" si="2"/>
        <v>51</v>
      </c>
      <c r="J14" s="185">
        <f t="shared" si="3"/>
        <v>0</v>
      </c>
      <c r="K14" s="186">
        <f t="shared" si="4"/>
        <v>5.1000000000000004E-2</v>
      </c>
      <c r="L14" s="187">
        <f>IF(W14=0,0,VLOOKUP(W14,得点テーブルNEW!$B$14:$K$73,4,0))</f>
        <v>0</v>
      </c>
      <c r="M14" s="187"/>
      <c r="N14" s="187">
        <f>IF(Y14=0,0,VLOOKUP(Y14,得点テーブルNEW!$B$14:$K$73,4,0))</f>
        <v>51</v>
      </c>
      <c r="O14" s="187"/>
      <c r="P14" s="187">
        <f>IF(AA14=0,0,VLOOKUP(AA14,得点テーブルNEW!$B$14:$K$73,4,0))</f>
        <v>0</v>
      </c>
      <c r="Q14" s="205">
        <f>IF(AB14=0,0,VLOOKUP(AB14,得点テーブルNEW!$B$14:$K$62,4,0))</f>
        <v>0</v>
      </c>
      <c r="R14" s="187"/>
      <c r="S14" s="199"/>
      <c r="T14" s="187">
        <f>IF(AE14=0,0,VLOOKUP(AE14,得点テーブルNEW!$B$14:$K$73,4,0))</f>
        <v>0</v>
      </c>
      <c r="U14" s="199">
        <f>IF(AF14=0,0,VLOOKUP(AF14,得点テーブルNEW!$B$14:$K$73,4,0))</f>
        <v>0</v>
      </c>
      <c r="V14" s="187">
        <f>IF(AG14=0,0,VLOOKUP(AG14,得点テーブルNEW!$B$14:$K$73,4,0))</f>
        <v>0</v>
      </c>
      <c r="W14" s="250"/>
      <c r="X14" s="250"/>
      <c r="Y14" s="189" t="s">
        <v>86</v>
      </c>
      <c r="Z14" s="237"/>
      <c r="AA14" s="237"/>
      <c r="AB14" s="189"/>
      <c r="AC14" s="251"/>
      <c r="AD14" s="190"/>
      <c r="AE14" s="191"/>
      <c r="AF14" s="237"/>
      <c r="AG14" s="237"/>
      <c r="AH14"/>
      <c r="AI14"/>
      <c r="AJ14"/>
      <c r="AK14"/>
      <c r="AL14"/>
      <c r="AM14"/>
      <c r="AN14"/>
      <c r="AO14"/>
      <c r="AP14"/>
      <c r="AQ14"/>
      <c r="AR14"/>
      <c r="AS14"/>
      <c r="AT14"/>
      <c r="AU14"/>
      <c r="AV14" s="1"/>
      <c r="AW14" s="1"/>
      <c r="AX14" s="1"/>
      <c r="AY14" s="1"/>
      <c r="AZ14" s="1"/>
      <c r="BA14" s="1"/>
      <c r="BB14" s="1"/>
      <c r="BC14" s="1"/>
      <c r="BD14" s="1"/>
      <c r="BE14" s="1"/>
      <c r="BF14" s="1"/>
      <c r="BG14" s="1"/>
      <c r="BH14" s="1"/>
      <c r="BI14" s="1"/>
      <c r="BJ14" s="1"/>
    </row>
    <row r="15" spans="2:84" ht="25.05" customHeight="1">
      <c r="B15" s="180">
        <f t="shared" si="0"/>
        <v>11</v>
      </c>
      <c r="C15" s="34" t="s">
        <v>369</v>
      </c>
      <c r="D15" s="181" t="s">
        <v>340</v>
      </c>
      <c r="E15" s="362" t="s">
        <v>341</v>
      </c>
      <c r="F15" s="203" t="s">
        <v>89</v>
      </c>
      <c r="G15" s="203" t="s">
        <v>476</v>
      </c>
      <c r="H15" s="244">
        <f t="shared" si="1"/>
        <v>0</v>
      </c>
      <c r="I15" s="184">
        <f t="shared" si="2"/>
        <v>0</v>
      </c>
      <c r="J15" s="185">
        <f t="shared" si="3"/>
        <v>0</v>
      </c>
      <c r="K15" s="186">
        <f t="shared" si="4"/>
        <v>0</v>
      </c>
      <c r="L15" s="187">
        <f>IF(W15=0,0,VLOOKUP(W15,得点テーブルNEW!$B$14:$K$73,4,0))</f>
        <v>0</v>
      </c>
      <c r="M15" s="187"/>
      <c r="N15" s="187">
        <f>IF(Y15=0,0,VLOOKUP(Y15,得点テーブルNEW!$B$14:$K$73,4,0))</f>
        <v>0</v>
      </c>
      <c r="O15" s="204">
        <f>IF(Z15=0,0,VLOOKUP(Z15,得点テーブルNEW!$B$14:$K$62,4,0))</f>
        <v>0</v>
      </c>
      <c r="P15" s="187">
        <f>IF(AA15=0,0,VLOOKUP(AA15,得点テーブルNEW!$B$14:$K$73,4,0))</f>
        <v>0</v>
      </c>
      <c r="Q15" s="205">
        <f>IF(AB15=0,0,VLOOKUP(AB15,得点テーブルNEW!$B$14:$K$62,4,0))</f>
        <v>0</v>
      </c>
      <c r="R15" s="187"/>
      <c r="S15" s="205">
        <f>IF(AD15=0,0,VLOOKUP(AD15,得点テーブルNEW!$B$14:$K$62,4,0))</f>
        <v>0</v>
      </c>
      <c r="T15" s="187">
        <f>IF(AE15=0,0,VLOOKUP(AE15,得点テーブルNEW!$B$14:$K$73,4,0))</f>
        <v>0</v>
      </c>
      <c r="U15" s="199">
        <f>IF(AF15=0,0,VLOOKUP(AF15,得点テーブルNEW!$B$14:$K$73,4,0))</f>
        <v>0</v>
      </c>
      <c r="V15" s="187">
        <f>IF(AG15=0,0,VLOOKUP(AG15,得点テーブルNEW!$B$14:$K$73,4,0))</f>
        <v>0</v>
      </c>
      <c r="W15" s="250"/>
      <c r="X15" s="250"/>
      <c r="Y15" s="189"/>
      <c r="Z15" s="237"/>
      <c r="AA15" s="237"/>
      <c r="AB15" s="237"/>
      <c r="AC15" s="251"/>
      <c r="AD15" s="191"/>
      <c r="AE15" s="191"/>
      <c r="AF15" s="237"/>
      <c r="AG15" s="237"/>
      <c r="AH15"/>
      <c r="AI15"/>
      <c r="AJ15"/>
      <c r="AK15"/>
      <c r="AL15"/>
      <c r="AM15"/>
      <c r="AN15"/>
      <c r="AO15"/>
      <c r="AP15"/>
      <c r="AQ15"/>
      <c r="AR15"/>
      <c r="AS15"/>
      <c r="AT15"/>
      <c r="AU15"/>
      <c r="AV15" s="1"/>
      <c r="AW15" s="1"/>
      <c r="AX15" s="1"/>
      <c r="AY15" s="1"/>
      <c r="AZ15" s="1"/>
      <c r="BA15" s="1"/>
      <c r="BB15" s="1"/>
      <c r="BC15" s="1"/>
      <c r="BD15" s="1"/>
      <c r="BE15" s="1"/>
      <c r="BF15" s="1"/>
      <c r="BG15" s="1"/>
      <c r="BH15" s="1"/>
      <c r="BI15" s="1"/>
      <c r="BJ15" s="1"/>
    </row>
    <row r="16" spans="2:84" ht="25.05" customHeight="1">
      <c r="B16" s="180">
        <f t="shared" si="0"/>
        <v>9</v>
      </c>
      <c r="C16" s="344" t="s">
        <v>880</v>
      </c>
      <c r="D16" s="370" t="s">
        <v>424</v>
      </c>
      <c r="E16" s="307" t="s">
        <v>435</v>
      </c>
      <c r="F16" s="203" t="s">
        <v>89</v>
      </c>
      <c r="G16" s="203" t="s">
        <v>476</v>
      </c>
      <c r="H16" s="253">
        <f t="shared" si="1"/>
        <v>13.026</v>
      </c>
      <c r="I16" s="232">
        <f t="shared" si="2"/>
        <v>26</v>
      </c>
      <c r="J16" s="233">
        <f t="shared" si="3"/>
        <v>0</v>
      </c>
      <c r="K16" s="186">
        <f t="shared" si="4"/>
        <v>2.6000000000000002E-2</v>
      </c>
      <c r="L16" s="234">
        <f>IF(W16=0,0,VLOOKUP(W16,得点テーブルNEW!$B$14:$K$73,4,0))</f>
        <v>0</v>
      </c>
      <c r="M16" s="234"/>
      <c r="N16" s="234">
        <f>IF(Y16=0,0,VLOOKUP(Y16,得点テーブルNEW!$B$14:$K$73,4,0))</f>
        <v>26</v>
      </c>
      <c r="O16" s="354">
        <f>IF(Z16=0,0,VLOOKUP(Z16,得点テーブルNEW!$B$14:$K$62,4,0))</f>
        <v>0</v>
      </c>
      <c r="P16" s="234">
        <f>IF(AA16=0,0,VLOOKUP(AA16,得点テーブルNEW!$B$14:$K$73,4,0))</f>
        <v>0</v>
      </c>
      <c r="Q16" s="235">
        <f>IF(AB16=0,0,VLOOKUP(AB16,得点テーブルNEW!$B$14:$K$62,4,0))</f>
        <v>0</v>
      </c>
      <c r="R16" s="234"/>
      <c r="S16" s="354">
        <f>IF(AD16=0,0,VLOOKUP(AD16,得点テーブルNEW!$B$14:$K$62,4,0))</f>
        <v>0</v>
      </c>
      <c r="T16" s="234">
        <f>IF(AE16=0,0,VLOOKUP(AE16,得点テーブルNEW!$B$14:$K$73,4,0))</f>
        <v>0</v>
      </c>
      <c r="U16" s="257">
        <f>IF(AF16=0,0,VLOOKUP(AF16,得点テーブルNEW!$B$14:$K$73,4,0))</f>
        <v>0</v>
      </c>
      <c r="V16" s="234">
        <f>IF(AG16=0,0,VLOOKUP(AG16,得点テーブルNEW!$B$14:$K$73,4,0))</f>
        <v>0</v>
      </c>
      <c r="W16" s="259"/>
      <c r="X16" s="263"/>
      <c r="Y16" s="260" t="s">
        <v>91</v>
      </c>
      <c r="Z16" s="236"/>
      <c r="AA16" s="260"/>
      <c r="AB16" s="262"/>
      <c r="AC16" s="251"/>
      <c r="AD16" s="237"/>
      <c r="AE16" s="262"/>
      <c r="AF16" s="237"/>
      <c r="AG16" s="260"/>
      <c r="AI16" s="4"/>
      <c r="AJ16" s="4"/>
      <c r="AK16" s="4"/>
      <c r="AL16" s="4"/>
      <c r="AM16" s="4"/>
      <c r="BK16" s="3"/>
    </row>
    <row r="17" spans="1:63" ht="25.05" customHeight="1">
      <c r="B17" s="180">
        <f t="shared" si="0"/>
        <v>11</v>
      </c>
      <c r="C17" s="34" t="s">
        <v>380</v>
      </c>
      <c r="D17" s="247" t="s">
        <v>378</v>
      </c>
      <c r="E17" s="181" t="s">
        <v>5</v>
      </c>
      <c r="F17" s="203" t="s">
        <v>89</v>
      </c>
      <c r="G17" s="203" t="s">
        <v>479</v>
      </c>
      <c r="H17" s="244">
        <f t="shared" si="1"/>
        <v>0</v>
      </c>
      <c r="I17" s="184">
        <f t="shared" si="2"/>
        <v>0</v>
      </c>
      <c r="J17" s="185">
        <f t="shared" si="3"/>
        <v>0</v>
      </c>
      <c r="K17" s="186">
        <f t="shared" si="4"/>
        <v>0</v>
      </c>
      <c r="L17" s="187">
        <f>IF(W17=0,0,VLOOKUP(W17,得点テーブルNEW!$B$14:$K$73,4,0))</f>
        <v>0</v>
      </c>
      <c r="M17" s="187"/>
      <c r="N17" s="187">
        <f>IF(Y17=0,0,VLOOKUP(Y17,得点テーブルNEW!$B$14:$K$73,4,0))</f>
        <v>0</v>
      </c>
      <c r="O17" s="204">
        <f>IF(Z17=0,0,VLOOKUP(Z17,得点テーブルNEW!$B$14:$K$62,4,0))</f>
        <v>0</v>
      </c>
      <c r="P17" s="187">
        <f>IF(AA17=0,0,VLOOKUP(AA17,得点テーブルNEW!$B$14:$K$73,4,0))</f>
        <v>0</v>
      </c>
      <c r="Q17" s="205">
        <f>IF(AB17=0,0,VLOOKUP(AB17,得点テーブルNEW!$B$14:$K$62,4,0))</f>
        <v>0</v>
      </c>
      <c r="R17" s="187"/>
      <c r="S17" s="204">
        <f>IF(AD17=0,0,VLOOKUP(AD17,得点テーブルNEW!$B$14:$K$62,4,0))</f>
        <v>0</v>
      </c>
      <c r="T17" s="187">
        <f>IF(AE17=0,0,VLOOKUP(AE17,得点テーブルNEW!$B$14:$K$73,4,0))</f>
        <v>0</v>
      </c>
      <c r="U17" s="257">
        <f>IF(AF17=0,0,VLOOKUP(AF17,得点テーブルNEW!$B$14:$K$73,4,0))</f>
        <v>0</v>
      </c>
      <c r="V17" s="187">
        <f>IF(AG17=0,0,VLOOKUP(AG17,得点テーブルNEW!$B$14:$K$73,4,0))</f>
        <v>0</v>
      </c>
      <c r="W17" s="259"/>
      <c r="X17" s="188"/>
      <c r="Y17" s="260"/>
      <c r="Z17" s="189"/>
      <c r="AA17" s="260"/>
      <c r="AB17" s="262"/>
      <c r="AC17" s="190"/>
      <c r="AD17" s="191"/>
      <c r="AE17" s="191"/>
      <c r="AF17" s="191"/>
      <c r="AG17" s="260"/>
      <c r="AI17" s="4"/>
      <c r="AJ17" s="4"/>
      <c r="AK17" s="4"/>
      <c r="AL17" s="4"/>
      <c r="AM17" s="4"/>
      <c r="BK17" s="3"/>
    </row>
    <row r="18" spans="1:63" ht="25.05" customHeight="1">
      <c r="B18" s="180">
        <f t="shared" si="0"/>
        <v>11</v>
      </c>
      <c r="C18" s="266" t="s">
        <v>384</v>
      </c>
      <c r="D18" s="181" t="s">
        <v>385</v>
      </c>
      <c r="E18" s="286" t="s">
        <v>1</v>
      </c>
      <c r="F18" s="203" t="s">
        <v>89</v>
      </c>
      <c r="G18" s="203" t="s">
        <v>479</v>
      </c>
      <c r="H18" s="244">
        <f t="shared" si="1"/>
        <v>0</v>
      </c>
      <c r="I18" s="184">
        <f t="shared" si="2"/>
        <v>0</v>
      </c>
      <c r="J18" s="185">
        <f t="shared" si="3"/>
        <v>0</v>
      </c>
      <c r="K18" s="186">
        <f t="shared" si="4"/>
        <v>0</v>
      </c>
      <c r="L18" s="187">
        <f>IF(W18=0,0,VLOOKUP(W18,得点テーブルNEW!$B$14:$K$73,4,0))</f>
        <v>0</v>
      </c>
      <c r="M18" s="187"/>
      <c r="N18" s="187">
        <f>IF(Y18=0,0,VLOOKUP(Y18,得点テーブルNEW!$B$14:$K$73,4,0))</f>
        <v>0</v>
      </c>
      <c r="O18" s="204">
        <f>IF(Z18=0,0,VLOOKUP(Z18,得点テーブルNEW!$B$14:$K$62,4,0))</f>
        <v>0</v>
      </c>
      <c r="P18" s="187">
        <f>IF(AA18=0,0,VLOOKUP(AA18,得点テーブルNEW!$B$14:$K$73,4,0))</f>
        <v>0</v>
      </c>
      <c r="Q18" s="205">
        <f>IF(AB18=0,0,VLOOKUP(AB18,得点テーブルNEW!$B$14:$K$62,4,0))</f>
        <v>0</v>
      </c>
      <c r="R18" s="187"/>
      <c r="S18" s="204">
        <f>IF(AD18=0,0,VLOOKUP(AD18,得点テーブルNEW!$B$14:$K$62,4,0))</f>
        <v>0</v>
      </c>
      <c r="T18" s="187">
        <f>IF(AE18=0,0,VLOOKUP(AE18,得点テーブルNEW!$B$14:$K$73,4,0))</f>
        <v>0</v>
      </c>
      <c r="U18" s="257">
        <f>IF(AF18=0,0,VLOOKUP(AF18,得点テーブルNEW!$B$14:$K$73,4,0))</f>
        <v>0</v>
      </c>
      <c r="V18" s="187">
        <f>IF(AG18=0,0,VLOOKUP(AG18,得点テーブルNEW!$B$14:$K$73,4,0))</f>
        <v>0</v>
      </c>
      <c r="W18" s="259"/>
      <c r="X18" s="188"/>
      <c r="Y18" s="260"/>
      <c r="Z18" s="189"/>
      <c r="AA18" s="189"/>
      <c r="AB18" s="191"/>
      <c r="AC18" s="190"/>
      <c r="AD18" s="191"/>
      <c r="AE18" s="191"/>
      <c r="AF18" s="191"/>
      <c r="AG18" s="260"/>
      <c r="AH18"/>
      <c r="AI18"/>
      <c r="AJ18"/>
      <c r="AK18"/>
      <c r="AL18"/>
      <c r="AM18"/>
      <c r="AN18"/>
      <c r="AO18"/>
      <c r="AP18"/>
      <c r="AQ18"/>
      <c r="AR18"/>
      <c r="AS18"/>
      <c r="AT18"/>
      <c r="AU18"/>
      <c r="AV18" s="1"/>
      <c r="AW18" s="1"/>
      <c r="AX18" s="1"/>
      <c r="AY18" s="1"/>
      <c r="AZ18" s="1"/>
      <c r="BA18" s="1"/>
      <c r="BB18" s="1"/>
      <c r="BC18" s="1"/>
      <c r="BD18" s="1"/>
      <c r="BE18" s="1"/>
      <c r="BF18" s="1"/>
      <c r="BG18" s="1"/>
      <c r="BH18" s="1"/>
      <c r="BI18" s="1"/>
      <c r="BJ18" s="1"/>
    </row>
    <row r="19" spans="1:63" ht="25.05" customHeight="1">
      <c r="B19" s="180">
        <f t="shared" si="0"/>
        <v>11</v>
      </c>
      <c r="C19" s="358" t="s">
        <v>426</v>
      </c>
      <c r="D19" s="252" t="s">
        <v>425</v>
      </c>
      <c r="E19" s="292" t="s">
        <v>322</v>
      </c>
      <c r="F19" s="203" t="s">
        <v>89</v>
      </c>
      <c r="G19" s="203" t="s">
        <v>479</v>
      </c>
      <c r="H19" s="244">
        <f t="shared" si="1"/>
        <v>0</v>
      </c>
      <c r="I19" s="184">
        <f t="shared" si="2"/>
        <v>0</v>
      </c>
      <c r="J19" s="185">
        <f t="shared" si="3"/>
        <v>0</v>
      </c>
      <c r="K19" s="186">
        <f t="shared" si="4"/>
        <v>0</v>
      </c>
      <c r="L19" s="187">
        <f>IF(W19=0,0,VLOOKUP(W19,得点テーブルNEW!$B$14:$K$73,4,0))</f>
        <v>0</v>
      </c>
      <c r="M19" s="187"/>
      <c r="N19" s="187">
        <f>IF(Y19=0,0,VLOOKUP(Y19,得点テーブルNEW!$B$14:$K$73,4,0))</f>
        <v>0</v>
      </c>
      <c r="O19" s="204">
        <f>IF(Z19=0,0,VLOOKUP(Z19,得点テーブルNEW!$B$14:$K$62,4,0))</f>
        <v>0</v>
      </c>
      <c r="P19" s="187">
        <f>IF(AA19=0,0,VLOOKUP(AA19,得点テーブルNEW!$B$14:$K$73,4,0))</f>
        <v>0</v>
      </c>
      <c r="Q19" s="205">
        <f>IF(AB19=0,0,VLOOKUP(AB19,得点テーブルNEW!$B$14:$K$62,4,0))</f>
        <v>0</v>
      </c>
      <c r="R19" s="187"/>
      <c r="S19" s="204">
        <f>IF(AD19=0,0,VLOOKUP(AD19,得点テーブルNEW!$B$14:$K$62,4,0))</f>
        <v>0</v>
      </c>
      <c r="T19" s="187">
        <f>IF(AE19=0,0,VLOOKUP(AE19,得点テーブルNEW!$B$14:$K$73,4,0))</f>
        <v>0</v>
      </c>
      <c r="U19" s="257">
        <f>IF(AF19=0,0,VLOOKUP(AF19,得点テーブルNEW!$B$14:$K$73,4,0))</f>
        <v>0</v>
      </c>
      <c r="V19" s="187">
        <f>IF(AG19=0,0,VLOOKUP(AG19,得点テーブルNEW!$B$14:$K$73,4,0))</f>
        <v>0</v>
      </c>
      <c r="W19" s="259"/>
      <c r="X19" s="188"/>
      <c r="Y19" s="260"/>
      <c r="Z19" s="189"/>
      <c r="AA19" s="189"/>
      <c r="AB19" s="191"/>
      <c r="AC19" s="190"/>
      <c r="AD19" s="191"/>
      <c r="AE19" s="191"/>
      <c r="AF19" s="191"/>
      <c r="AG19" s="260"/>
      <c r="AH19"/>
      <c r="AI19"/>
      <c r="AJ19"/>
      <c r="AK19"/>
      <c r="AL19"/>
      <c r="AM19"/>
      <c r="AN19"/>
      <c r="AO19"/>
      <c r="AP19"/>
      <c r="AQ19"/>
      <c r="AR19"/>
      <c r="AS19"/>
      <c r="AT19"/>
      <c r="AU19"/>
      <c r="AV19" s="1"/>
      <c r="AW19" s="1"/>
      <c r="AX19" s="1"/>
      <c r="AY19" s="1"/>
      <c r="AZ19" s="1"/>
      <c r="BA19" s="1"/>
      <c r="BB19" s="1"/>
      <c r="BC19" s="1"/>
      <c r="BD19" s="1"/>
      <c r="BE19" s="1"/>
      <c r="BF19" s="1"/>
      <c r="BG19" s="1"/>
      <c r="BH19" s="1"/>
      <c r="BI19" s="1"/>
      <c r="BJ19" s="1"/>
    </row>
    <row r="20" spans="1:63" ht="25.05" customHeight="1">
      <c r="B20" s="180">
        <f t="shared" si="0"/>
        <v>11</v>
      </c>
      <c r="C20" s="294" t="s">
        <v>423</v>
      </c>
      <c r="D20" s="247" t="s">
        <v>374</v>
      </c>
      <c r="E20" s="203" t="s">
        <v>375</v>
      </c>
      <c r="F20" s="203" t="s">
        <v>89</v>
      </c>
      <c r="G20" s="203" t="s">
        <v>475</v>
      </c>
      <c r="H20" s="244">
        <f t="shared" si="1"/>
        <v>0</v>
      </c>
      <c r="I20" s="184">
        <f t="shared" si="2"/>
        <v>0</v>
      </c>
      <c r="J20" s="185">
        <f t="shared" si="3"/>
        <v>0</v>
      </c>
      <c r="K20" s="186">
        <f t="shared" si="4"/>
        <v>0</v>
      </c>
      <c r="L20" s="187">
        <f>IF(W20=0,0,VLOOKUP(W20,得点テーブルNEW!$B$14:$K$73,4,0))</f>
        <v>0</v>
      </c>
      <c r="M20" s="187"/>
      <c r="N20" s="187">
        <f>IF(Y20=0,0,VLOOKUP(Y20,得点テーブルNEW!$B$14:$K$73,4,0))</f>
        <v>0</v>
      </c>
      <c r="O20" s="187"/>
      <c r="P20" s="187">
        <f>IF(AA20=0,0,VLOOKUP(AA20,得点テーブルNEW!$B$14:$K$73,4,0))</f>
        <v>0</v>
      </c>
      <c r="Q20" s="205">
        <f>IF(AB20=0,0,VLOOKUP(AB20,得点テーブルNEW!$B$14:$K$62,4,0))</f>
        <v>0</v>
      </c>
      <c r="R20" s="187"/>
      <c r="S20" s="187"/>
      <c r="T20" s="187">
        <f>IF(AE20=0,0,VLOOKUP(AE20,得点テーブルNEW!$B$14:$K$73,4,0))</f>
        <v>0</v>
      </c>
      <c r="U20" s="257">
        <f>IF(AF20=0,0,VLOOKUP(AF20,得点テーブルNEW!$B$14:$K$73,4,0))</f>
        <v>0</v>
      </c>
      <c r="V20" s="187">
        <f>IF(AG20=0,0,VLOOKUP(AG20,得点テーブルNEW!$B$14:$K$73,4,0))</f>
        <v>0</v>
      </c>
      <c r="W20" s="188"/>
      <c r="X20" s="188"/>
      <c r="Y20" s="189"/>
      <c r="Z20" s="189"/>
      <c r="AA20" s="189"/>
      <c r="AB20" s="191"/>
      <c r="AC20" s="190"/>
      <c r="AD20" s="190"/>
      <c r="AE20" s="191"/>
      <c r="AF20" s="191"/>
      <c r="AG20" s="260"/>
      <c r="AH20"/>
      <c r="AI20"/>
      <c r="AJ20"/>
      <c r="AK20"/>
      <c r="AL20"/>
      <c r="AM20"/>
      <c r="AN20"/>
      <c r="AO20"/>
      <c r="AP20"/>
      <c r="AQ20"/>
      <c r="AR20"/>
      <c r="AS20"/>
      <c r="AT20"/>
      <c r="AU20"/>
      <c r="AV20" s="1"/>
      <c r="AW20" s="1"/>
      <c r="AX20" s="1"/>
      <c r="AY20" s="1"/>
      <c r="AZ20" s="1"/>
      <c r="BA20" s="1"/>
      <c r="BB20" s="1"/>
      <c r="BC20" s="1"/>
      <c r="BD20" s="1"/>
      <c r="BE20" s="1"/>
      <c r="BF20" s="1"/>
      <c r="BG20" s="1"/>
      <c r="BH20" s="1"/>
      <c r="BI20" s="1"/>
      <c r="BJ20" s="1"/>
    </row>
    <row r="21" spans="1:63" ht="25.05" customHeight="1">
      <c r="B21" s="180">
        <f t="shared" si="0"/>
        <v>11</v>
      </c>
      <c r="C21" s="335" t="s">
        <v>458</v>
      </c>
      <c r="D21" s="252" t="s">
        <v>457</v>
      </c>
      <c r="E21" s="181" t="s">
        <v>66</v>
      </c>
      <c r="F21" s="203" t="s">
        <v>89</v>
      </c>
      <c r="G21" s="203" t="s">
        <v>475</v>
      </c>
      <c r="H21" s="244">
        <f t="shared" si="1"/>
        <v>0</v>
      </c>
      <c r="I21" s="184">
        <f t="shared" si="2"/>
        <v>0</v>
      </c>
      <c r="J21" s="185">
        <f t="shared" si="3"/>
        <v>0</v>
      </c>
      <c r="K21" s="186">
        <f t="shared" si="4"/>
        <v>0</v>
      </c>
      <c r="L21" s="187">
        <f>IF(W21=0,0,VLOOKUP(W21,得点テーブルNEW!$B$14:$K$73,4,0))</f>
        <v>0</v>
      </c>
      <c r="M21" s="187"/>
      <c r="N21" s="187">
        <f>IF(Y21=0,0,VLOOKUP(Y21,得点テーブルNEW!$B$14:$K$73,4,0))</f>
        <v>0</v>
      </c>
      <c r="O21" s="187"/>
      <c r="P21" s="187">
        <f>IF(AA21=0,0,VLOOKUP(AA21,得点テーブルNEW!$B$14:$K$73,4,0))</f>
        <v>0</v>
      </c>
      <c r="Q21" s="205">
        <f>IF(AB21=0,0,VLOOKUP(AB21,得点テーブルNEW!$B$14:$K$62,4,0))</f>
        <v>0</v>
      </c>
      <c r="R21" s="187"/>
      <c r="S21" s="187"/>
      <c r="T21" s="187">
        <f>IF(AE21=0,0,VLOOKUP(AE21,得点テーブルNEW!$B$14:$K$73,4,0))</f>
        <v>0</v>
      </c>
      <c r="U21" s="187">
        <f>IF(AF21=0,0,VLOOKUP(AF21,得点テーブルNEW!$B$14:$K$73,4,0))</f>
        <v>0</v>
      </c>
      <c r="V21" s="187">
        <f>IF(AG21=0,0,VLOOKUP(AG21,得点テーブルNEW!$B$14:$K$73,4,0))</f>
        <v>0</v>
      </c>
      <c r="W21" s="188"/>
      <c r="X21" s="188"/>
      <c r="Y21" s="189"/>
      <c r="Z21" s="189"/>
      <c r="AA21" s="189"/>
      <c r="AB21" s="191"/>
      <c r="AC21" s="190"/>
      <c r="AD21" s="190"/>
      <c r="AE21" s="191"/>
      <c r="AF21" s="191"/>
      <c r="AG21" s="260"/>
      <c r="AH21"/>
      <c r="AI21"/>
      <c r="AJ21"/>
      <c r="AK21"/>
      <c r="AL21"/>
      <c r="AM21"/>
      <c r="AN21"/>
      <c r="AO21"/>
      <c r="AP21"/>
      <c r="AQ21"/>
      <c r="AR21"/>
      <c r="AS21"/>
      <c r="AT21"/>
      <c r="AU21"/>
      <c r="AV21" s="1"/>
      <c r="AW21" s="1"/>
      <c r="AX21" s="1"/>
      <c r="AY21" s="1"/>
      <c r="AZ21" s="1"/>
      <c r="BA21" s="1"/>
      <c r="BB21" s="1"/>
      <c r="BC21" s="1"/>
      <c r="BD21" s="1"/>
      <c r="BE21" s="1"/>
      <c r="BF21" s="1"/>
      <c r="BG21" s="1"/>
      <c r="BH21" s="1"/>
      <c r="BI21" s="1"/>
      <c r="BJ21" s="1"/>
    </row>
    <row r="22" spans="1:63" ht="25.05" customHeight="1">
      <c r="B22" s="180">
        <f t="shared" si="0"/>
        <v>11</v>
      </c>
      <c r="C22" s="335" t="s">
        <v>459</v>
      </c>
      <c r="D22" s="252" t="s">
        <v>460</v>
      </c>
      <c r="E22" s="306" t="s">
        <v>362</v>
      </c>
      <c r="F22" s="203" t="s">
        <v>89</v>
      </c>
      <c r="G22" s="203" t="s">
        <v>475</v>
      </c>
      <c r="H22" s="244">
        <f t="shared" si="1"/>
        <v>0</v>
      </c>
      <c r="I22" s="184">
        <f t="shared" si="2"/>
        <v>0</v>
      </c>
      <c r="J22" s="185">
        <f t="shared" si="3"/>
        <v>0</v>
      </c>
      <c r="K22" s="186">
        <f t="shared" si="4"/>
        <v>0</v>
      </c>
      <c r="L22" s="187">
        <f>IF(W22=0,0,VLOOKUP(W22,得点テーブルNEW!$B$14:$K$73,4,0))</f>
        <v>0</v>
      </c>
      <c r="M22" s="187"/>
      <c r="N22" s="187">
        <f>IF(Y22=0,0,VLOOKUP(Y22,得点テーブルNEW!$B$14:$K$73,4,0))</f>
        <v>0</v>
      </c>
      <c r="O22" s="187"/>
      <c r="P22" s="187">
        <f>IF(AA22=0,0,VLOOKUP(AA22,得点テーブルNEW!$B$14:$K$73,4,0))</f>
        <v>0</v>
      </c>
      <c r="Q22" s="205">
        <f>IF(AB22=0,0,VLOOKUP(AB22,得点テーブルNEW!$B$14:$K$62,4,0))</f>
        <v>0</v>
      </c>
      <c r="R22" s="187"/>
      <c r="S22" s="187"/>
      <c r="T22" s="187">
        <f>IF(AE22=0,0,VLOOKUP(AE22,得点テーブルNEW!$B$14:$K$73,4,0))</f>
        <v>0</v>
      </c>
      <c r="U22" s="187">
        <f>IF(AF22=0,0,VLOOKUP(AF22,得点テーブルNEW!$B$14:$K$73,4,0))</f>
        <v>0</v>
      </c>
      <c r="V22" s="187">
        <f>IF(AG22=0,0,VLOOKUP(AG22,得点テーブルNEW!$B$14:$K$73,4,0))</f>
        <v>0</v>
      </c>
      <c r="W22" s="188"/>
      <c r="X22" s="188"/>
      <c r="Y22" s="189"/>
      <c r="Z22" s="189"/>
      <c r="AA22" s="189"/>
      <c r="AB22" s="191"/>
      <c r="AC22" s="190"/>
      <c r="AD22" s="190"/>
      <c r="AE22" s="191"/>
      <c r="AF22" s="191"/>
      <c r="AG22" s="212"/>
      <c r="AM22" s="3" t="s">
        <v>597</v>
      </c>
    </row>
    <row r="23" spans="1:63" ht="25.05" customHeight="1">
      <c r="B23" s="180">
        <f t="shared" si="0"/>
        <v>9</v>
      </c>
      <c r="C23" s="335"/>
      <c r="D23" s="207" t="s">
        <v>876</v>
      </c>
      <c r="E23" s="344" t="s">
        <v>877</v>
      </c>
      <c r="F23" s="203" t="s">
        <v>125</v>
      </c>
      <c r="G23" s="203" t="s">
        <v>475</v>
      </c>
      <c r="H23" s="244">
        <f t="shared" si="1"/>
        <v>13.026</v>
      </c>
      <c r="I23" s="184">
        <f t="shared" si="2"/>
        <v>26</v>
      </c>
      <c r="J23" s="185">
        <f t="shared" si="3"/>
        <v>0</v>
      </c>
      <c r="K23" s="186">
        <f t="shared" si="4"/>
        <v>2.6000000000000002E-2</v>
      </c>
      <c r="L23" s="187">
        <f>IF(W23=0,0,VLOOKUP(W23,得点テーブルNEW!$B$14:$K$73,4,0))</f>
        <v>0</v>
      </c>
      <c r="M23" s="187"/>
      <c r="N23" s="187">
        <f>IF(Y23=0,0,VLOOKUP(Y23,得点テーブルNEW!$B$14:$K$73,4,0))</f>
        <v>26</v>
      </c>
      <c r="O23" s="187"/>
      <c r="P23" s="187">
        <f>IF(AA23=0,0,VLOOKUP(AA23,得点テーブルNEW!$B$14:$K$73,4,0))</f>
        <v>0</v>
      </c>
      <c r="Q23" s="205">
        <f>IF(AB23=0,0,VLOOKUP(AB23,得点テーブルNEW!$B$14:$K$62,4,0))</f>
        <v>0</v>
      </c>
      <c r="R23" s="187"/>
      <c r="S23" s="187"/>
      <c r="T23" s="187">
        <f>IF(AE23=0,0,VLOOKUP(AE23,得点テーブルNEW!$B$14:$K$73,4,0))</f>
        <v>0</v>
      </c>
      <c r="U23" s="187">
        <f>IF(AF23=0,0,VLOOKUP(AF23,得点テーブルNEW!$B$14:$K$73,4,0))</f>
        <v>0</v>
      </c>
      <c r="V23" s="187">
        <f>IF(AG23=0,0,VLOOKUP(AG23,得点テーブルNEW!$B$14:$K$73,4,0))</f>
        <v>0</v>
      </c>
      <c r="W23" s="188"/>
      <c r="X23" s="188"/>
      <c r="Y23" s="189" t="s">
        <v>91</v>
      </c>
      <c r="Z23" s="189"/>
      <c r="AA23" s="189"/>
      <c r="AB23" s="191"/>
      <c r="AC23" s="190"/>
      <c r="AD23" s="190"/>
      <c r="AE23" s="191"/>
      <c r="AF23" s="191"/>
      <c r="AG23" s="1"/>
      <c r="AH23"/>
      <c r="AI23"/>
      <c r="AJ23"/>
      <c r="AK23"/>
      <c r="AL23"/>
      <c r="AM23"/>
      <c r="AN23"/>
      <c r="AO23"/>
      <c r="AP23"/>
      <c r="AQ23"/>
      <c r="AR23"/>
      <c r="AS23"/>
      <c r="AT23"/>
      <c r="AU23"/>
      <c r="AV23"/>
      <c r="AW23"/>
      <c r="AX23"/>
      <c r="AY23"/>
      <c r="AZ23"/>
      <c r="BA23"/>
      <c r="BB23"/>
      <c r="BC23"/>
      <c r="BD23"/>
      <c r="BE23"/>
      <c r="BF23"/>
    </row>
    <row r="24" spans="1:63" ht="25.05" customHeight="1">
      <c r="B24" s="180">
        <f t="shared" ref="B24" si="5">RANK(H24,$H$5:$H$22)</f>
        <v>9</v>
      </c>
      <c r="C24" s="335"/>
      <c r="D24" s="252" t="s">
        <v>878</v>
      </c>
      <c r="E24" s="306" t="s">
        <v>879</v>
      </c>
      <c r="F24" s="203" t="s">
        <v>89</v>
      </c>
      <c r="G24" s="203" t="s">
        <v>475</v>
      </c>
      <c r="H24" s="244">
        <f t="shared" ref="H24" si="6">AVERAGE(I24:J24)+K24</f>
        <v>13.026</v>
      </c>
      <c r="I24" s="184">
        <f t="shared" ref="I24" si="7">LARGE(L24:V24,1)</f>
        <v>26</v>
      </c>
      <c r="J24" s="185">
        <f t="shared" ref="J24" si="8">LARGE(L24:V24,2)</f>
        <v>0</v>
      </c>
      <c r="K24" s="186">
        <f t="shared" ref="K24" si="9">SUM(L24:V24)*0.001</f>
        <v>2.6000000000000002E-2</v>
      </c>
      <c r="L24" s="187">
        <f>IF(W24=0,0,VLOOKUP(W24,得点テーブルNEW!$B$14:$K$73,4,0))</f>
        <v>0</v>
      </c>
      <c r="M24" s="187"/>
      <c r="N24" s="187">
        <f>IF(Y24=0,0,VLOOKUP(Y24,得点テーブルNEW!$B$14:$K$73,4,0))</f>
        <v>26</v>
      </c>
      <c r="O24" s="187"/>
      <c r="P24" s="187">
        <f>IF(AA24=0,0,VLOOKUP(AA24,得点テーブルNEW!$B$14:$K$73,4,0))</f>
        <v>0</v>
      </c>
      <c r="Q24" s="205">
        <f>IF(AB24=0,0,VLOOKUP(AB24,得点テーブルNEW!$B$14:$K$62,4,0))</f>
        <v>0</v>
      </c>
      <c r="R24" s="187"/>
      <c r="S24" s="187"/>
      <c r="T24" s="187">
        <f>IF(AE24=0,0,VLOOKUP(AE24,得点テーブルNEW!$B$14:$K$73,4,0))</f>
        <v>0</v>
      </c>
      <c r="U24" s="187">
        <f>IF(AF24=0,0,VLOOKUP(AF24,得点テーブルNEW!$B$14:$K$73,4,0))</f>
        <v>0</v>
      </c>
      <c r="V24" s="187">
        <f>IF(AG24=0,0,VLOOKUP(AG24,得点テーブルNEW!$B$14:$K$73,4,0))</f>
        <v>0</v>
      </c>
      <c r="W24" s="188"/>
      <c r="X24" s="188"/>
      <c r="Y24" s="189" t="s">
        <v>91</v>
      </c>
      <c r="Z24" s="189"/>
      <c r="AA24" s="189"/>
      <c r="AB24" s="191"/>
      <c r="AC24" s="190"/>
      <c r="AD24" s="190"/>
      <c r="AE24" s="191"/>
      <c r="AF24" s="191"/>
      <c r="AG24" s="1"/>
      <c r="AH24"/>
      <c r="AI24"/>
      <c r="AJ24"/>
      <c r="AK24"/>
      <c r="AL24"/>
      <c r="AM24"/>
      <c r="AN24"/>
      <c r="AO24"/>
      <c r="AP24"/>
      <c r="AQ24"/>
      <c r="AR24"/>
      <c r="AS24"/>
      <c r="AT24"/>
      <c r="AU24"/>
      <c r="AV24"/>
      <c r="AW24"/>
      <c r="AX24"/>
      <c r="AY24"/>
      <c r="AZ24"/>
      <c r="BA24"/>
      <c r="BB24"/>
      <c r="BC24"/>
      <c r="BD24"/>
      <c r="BE24"/>
      <c r="BF24"/>
    </row>
    <row r="25" spans="1:63" ht="25.05" customHeight="1">
      <c r="C25" s="1"/>
      <c r="D25" s="1"/>
      <c r="E25" s="1"/>
      <c r="F25" s="1"/>
      <c r="G25" s="1"/>
      <c r="I25" s="1"/>
      <c r="M25" s="1"/>
      <c r="AE25" s="1"/>
      <c r="AF25" s="1"/>
      <c r="AG25" s="1"/>
      <c r="AH25"/>
      <c r="AI25"/>
      <c r="AJ25"/>
      <c r="AK25"/>
      <c r="AL25"/>
      <c r="AM25"/>
      <c r="AN25"/>
      <c r="AO25"/>
      <c r="AP25"/>
      <c r="AQ25"/>
      <c r="AR25"/>
      <c r="AS25"/>
      <c r="AT25"/>
      <c r="AU25"/>
      <c r="AV25"/>
      <c r="AW25"/>
      <c r="AX25"/>
      <c r="AY25"/>
      <c r="AZ25"/>
      <c r="BA25"/>
      <c r="BB25"/>
      <c r="BC25"/>
      <c r="BD25"/>
      <c r="BE25"/>
      <c r="BF25"/>
    </row>
    <row r="26" spans="1:63" ht="25.05" customHeight="1">
      <c r="C26" s="1"/>
      <c r="D26" s="1"/>
      <c r="E26" s="13"/>
      <c r="F26" s="1"/>
      <c r="G26" s="1"/>
      <c r="I26" s="1"/>
      <c r="M26" s="1"/>
      <c r="AG26" s="1"/>
      <c r="AH26"/>
      <c r="AI26"/>
      <c r="AJ26"/>
      <c r="AK26"/>
      <c r="AL26"/>
      <c r="AM26"/>
      <c r="AN26"/>
      <c r="AO26"/>
      <c r="AP26"/>
      <c r="AQ26"/>
      <c r="AR26"/>
      <c r="AS26"/>
      <c r="AT26"/>
      <c r="AU26"/>
      <c r="AV26"/>
      <c r="AW26"/>
      <c r="AX26"/>
      <c r="AY26"/>
      <c r="AZ26"/>
      <c r="BA26"/>
      <c r="BB26"/>
      <c r="BC26"/>
      <c r="BD26"/>
      <c r="BE26"/>
      <c r="BF26"/>
    </row>
    <row r="27" spans="1:63" ht="25.05" customHeight="1">
      <c r="C27" s="1"/>
      <c r="D27" s="1"/>
      <c r="E27" s="13"/>
      <c r="F27" s="1"/>
      <c r="G27" s="1"/>
      <c r="I27" s="1"/>
      <c r="M27" s="1"/>
      <c r="T27"/>
      <c r="U27" s="64"/>
      <c r="AF27" s="1"/>
      <c r="AG27" s="1"/>
      <c r="AH27"/>
      <c r="AI27"/>
      <c r="AJ27"/>
      <c r="AK27"/>
      <c r="AL27"/>
      <c r="AM27"/>
      <c r="AN27"/>
      <c r="AO27"/>
      <c r="AP27"/>
      <c r="AQ27"/>
      <c r="AR27"/>
      <c r="AS27"/>
      <c r="AT27"/>
      <c r="AU27"/>
      <c r="AV27"/>
      <c r="AW27"/>
      <c r="AX27"/>
      <c r="AY27"/>
      <c r="AZ27"/>
      <c r="BA27"/>
      <c r="BB27"/>
      <c r="BC27"/>
      <c r="BD27"/>
      <c r="BE27"/>
      <c r="BF27"/>
    </row>
    <row r="28" spans="1:63" ht="25.95" customHeight="1">
      <c r="B28" s="418" t="s">
        <v>30</v>
      </c>
      <c r="C28" s="419"/>
      <c r="D28" s="420"/>
      <c r="E28" s="420"/>
      <c r="F28" s="420"/>
      <c r="G28" s="421"/>
      <c r="H28" s="422" t="s">
        <v>43</v>
      </c>
      <c r="I28" s="423"/>
      <c r="J28" s="423"/>
      <c r="K28" s="423"/>
      <c r="L28" s="423"/>
      <c r="M28" s="423"/>
      <c r="N28" s="423"/>
      <c r="O28" s="423"/>
      <c r="P28" s="423"/>
      <c r="Q28" s="423"/>
      <c r="R28" s="423"/>
      <c r="S28" s="423"/>
      <c r="T28" s="423"/>
      <c r="U28" s="423"/>
      <c r="V28" s="423"/>
      <c r="W28" s="417" t="str">
        <f>'10.12歳以下男子'!W2:AG2</f>
        <v>2026/7/22現在</v>
      </c>
      <c r="X28" s="417"/>
      <c r="Y28" s="417"/>
      <c r="Z28" s="417"/>
      <c r="AA28" s="417"/>
      <c r="AB28" s="417"/>
      <c r="AC28" s="417"/>
      <c r="AD28" s="417"/>
      <c r="AE28" s="417"/>
      <c r="AF28" s="417"/>
      <c r="AG28" s="417"/>
      <c r="AH28"/>
      <c r="AI28"/>
      <c r="AJ28"/>
      <c r="AK28"/>
      <c r="AL28"/>
      <c r="AM28"/>
      <c r="AN28"/>
      <c r="AO28"/>
      <c r="AP28"/>
      <c r="AQ28"/>
      <c r="AR28"/>
      <c r="AS28"/>
      <c r="AT28"/>
      <c r="AU28"/>
      <c r="AV28"/>
      <c r="AW28"/>
      <c r="AX28"/>
      <c r="AY28"/>
      <c r="AZ28"/>
      <c r="BA28"/>
      <c r="BB28"/>
      <c r="BC28"/>
      <c r="BD28"/>
      <c r="BE28"/>
      <c r="BF28"/>
    </row>
    <row r="29" spans="1:63" ht="25.95" customHeight="1">
      <c r="B29" s="424" t="s">
        <v>4</v>
      </c>
      <c r="C29" s="200" t="s">
        <v>163</v>
      </c>
      <c r="D29" s="426" t="s">
        <v>18</v>
      </c>
      <c r="E29" s="428" t="s">
        <v>10</v>
      </c>
      <c r="F29" s="430" t="s">
        <v>146</v>
      </c>
      <c r="G29" s="449" t="s">
        <v>12</v>
      </c>
      <c r="H29" s="156" t="s">
        <v>35</v>
      </c>
      <c r="I29" s="157" t="s">
        <v>7</v>
      </c>
      <c r="J29" s="158" t="s">
        <v>7</v>
      </c>
      <c r="K29" s="159" t="s">
        <v>44</v>
      </c>
      <c r="L29" s="160" t="s">
        <v>115</v>
      </c>
      <c r="M29" s="161" t="s">
        <v>108</v>
      </c>
      <c r="N29" s="160" t="s">
        <v>367</v>
      </c>
      <c r="O29" s="160" t="s">
        <v>172</v>
      </c>
      <c r="P29" s="160" t="s">
        <v>147</v>
      </c>
      <c r="Q29" s="162" t="s">
        <v>148</v>
      </c>
      <c r="R29" s="163" t="s">
        <v>149</v>
      </c>
      <c r="S29" s="164" t="s">
        <v>173</v>
      </c>
      <c r="T29" s="160" t="s">
        <v>150</v>
      </c>
      <c r="U29" s="160" t="s">
        <v>29</v>
      </c>
      <c r="V29" s="162" t="s">
        <v>151</v>
      </c>
      <c r="W29" s="165" t="s">
        <v>115</v>
      </c>
      <c r="X29" s="166" t="s">
        <v>108</v>
      </c>
      <c r="Y29" s="165" t="s">
        <v>367</v>
      </c>
      <c r="Z29" s="165" t="s">
        <v>172</v>
      </c>
      <c r="AA29" s="165" t="s">
        <v>147</v>
      </c>
      <c r="AB29" s="167" t="s">
        <v>148</v>
      </c>
      <c r="AC29" s="168" t="s">
        <v>149</v>
      </c>
      <c r="AD29" s="169" t="s">
        <v>173</v>
      </c>
      <c r="AE29" s="165" t="s">
        <v>150</v>
      </c>
      <c r="AF29" s="165" t="s">
        <v>29</v>
      </c>
      <c r="AG29" s="167" t="s">
        <v>151</v>
      </c>
      <c r="AH29"/>
      <c r="AI29"/>
      <c r="AJ29"/>
      <c r="AK29"/>
      <c r="AL29"/>
      <c r="AM29"/>
      <c r="AN29"/>
      <c r="AO29"/>
      <c r="AP29"/>
      <c r="AQ29"/>
      <c r="AR29"/>
      <c r="AS29"/>
      <c r="AT29"/>
      <c r="AU29"/>
      <c r="AV29"/>
      <c r="AW29"/>
      <c r="AX29"/>
      <c r="AY29"/>
      <c r="AZ29"/>
      <c r="BA29"/>
      <c r="BB29"/>
      <c r="BC29"/>
      <c r="BD29"/>
      <c r="BE29"/>
      <c r="BF29"/>
    </row>
    <row r="30" spans="1:63" ht="19.95" customHeight="1">
      <c r="B30" s="425"/>
      <c r="C30" s="201" t="s">
        <v>294</v>
      </c>
      <c r="D30" s="448"/>
      <c r="E30" s="429"/>
      <c r="F30" s="431"/>
      <c r="G30" s="450"/>
      <c r="H30" s="171" t="s">
        <v>52</v>
      </c>
      <c r="I30" s="172" t="s">
        <v>20</v>
      </c>
      <c r="J30" s="172" t="s">
        <v>21</v>
      </c>
      <c r="K30" s="173" t="s">
        <v>51</v>
      </c>
      <c r="L30" s="174" t="s">
        <v>42</v>
      </c>
      <c r="M30" s="174" t="s">
        <v>42</v>
      </c>
      <c r="N30" s="175" t="s">
        <v>42</v>
      </c>
      <c r="O30" s="175" t="s">
        <v>42</v>
      </c>
      <c r="P30" s="176" t="s">
        <v>42</v>
      </c>
      <c r="Q30" s="175" t="s">
        <v>42</v>
      </c>
      <c r="R30" s="176" t="s">
        <v>42</v>
      </c>
      <c r="S30" s="175" t="s">
        <v>42</v>
      </c>
      <c r="T30" s="176" t="s">
        <v>42</v>
      </c>
      <c r="U30" s="177" t="s">
        <v>42</v>
      </c>
      <c r="V30" s="175" t="s">
        <v>42</v>
      </c>
      <c r="W30" s="178" t="s">
        <v>15</v>
      </c>
      <c r="X30" s="179" t="s">
        <v>15</v>
      </c>
      <c r="Y30" s="178" t="s">
        <v>15</v>
      </c>
      <c r="Z30" s="178" t="s">
        <v>15</v>
      </c>
      <c r="AA30" s="178" t="s">
        <v>15</v>
      </c>
      <c r="AB30" s="178" t="s">
        <v>15</v>
      </c>
      <c r="AC30" s="179" t="s">
        <v>15</v>
      </c>
      <c r="AD30" s="179" t="s">
        <v>15</v>
      </c>
      <c r="AE30" s="178" t="s">
        <v>15</v>
      </c>
      <c r="AF30" s="179" t="s">
        <v>15</v>
      </c>
      <c r="AG30" s="178" t="s">
        <v>15</v>
      </c>
      <c r="AH30"/>
      <c r="AI30"/>
      <c r="AJ30"/>
      <c r="AK30"/>
      <c r="AL30"/>
      <c r="AM30"/>
      <c r="AN30"/>
      <c r="AO30"/>
      <c r="AP30"/>
      <c r="AQ30"/>
      <c r="AR30"/>
      <c r="AS30"/>
      <c r="AT30"/>
      <c r="AU30"/>
      <c r="AV30"/>
      <c r="AW30"/>
      <c r="AX30"/>
      <c r="AY30"/>
      <c r="AZ30"/>
      <c r="BA30"/>
      <c r="BB30"/>
      <c r="BC30"/>
      <c r="BD30"/>
      <c r="BE30"/>
      <c r="BF30"/>
    </row>
    <row r="31" spans="1:63" ht="25.05" customHeight="1">
      <c r="A31"/>
      <c r="B31" s="180">
        <f t="shared" ref="B31:B42" si="10">RANK(H31,$H$31:$H$41)</f>
        <v>1</v>
      </c>
      <c r="C31" s="268" t="s">
        <v>297</v>
      </c>
      <c r="D31" s="207" t="s">
        <v>165</v>
      </c>
      <c r="E31" s="301" t="s">
        <v>23</v>
      </c>
      <c r="F31" s="203" t="s">
        <v>87</v>
      </c>
      <c r="G31" s="203" t="s">
        <v>477</v>
      </c>
      <c r="H31" s="243">
        <f t="shared" ref="H31:H42" si="11">AVERAGE(I31:J31)+K31</f>
        <v>257.27999999999997</v>
      </c>
      <c r="I31" s="184">
        <f t="shared" ref="I31:I42" si="12">LARGE(L31:V31,1)</f>
        <v>256</v>
      </c>
      <c r="J31" s="185">
        <f t="shared" ref="J31:J42" si="13">LARGE(L31:V31,2)</f>
        <v>256</v>
      </c>
      <c r="K31" s="186">
        <f t="shared" ref="K31:K42" si="14">SUM(L31:V31)*0.001</f>
        <v>1.28</v>
      </c>
      <c r="L31" s="187">
        <f>IF(W31=0,0,VLOOKUP(W31,得点テーブルNEW!$B$14:$K$73,4,0))</f>
        <v>128</v>
      </c>
      <c r="M31" s="187"/>
      <c r="N31" s="187">
        <f>IF(Y31=0,0,VLOOKUP(Y31,得点テーブルNEW!$B$14:$K$73,4,0))</f>
        <v>256</v>
      </c>
      <c r="O31" s="204">
        <f>IF(Z31=0,0,VLOOKUP(Z31,得点テーブルNEW!$B$14:$K$62,4,0))</f>
        <v>256</v>
      </c>
      <c r="P31" s="187">
        <f>IF(AA31=0,0,VLOOKUP(AA31,得点テーブルNEW!$B$14:$K$73,4,0))</f>
        <v>0</v>
      </c>
      <c r="Q31" s="205">
        <f>IF(AB31=0,0,VLOOKUP(AB31,得点テーブルNEW!$B$14:$K$62,4,0))</f>
        <v>256</v>
      </c>
      <c r="R31" s="199"/>
      <c r="S31" s="205">
        <f>IF(AD31=0,0,VLOOKUP(AD31,得点テーブルNEW!$B$14:$K$62,4,0))</f>
        <v>128</v>
      </c>
      <c r="T31" s="187">
        <f>IF(AE31=0,0,VLOOKUP(AE31,得点テーブルNEW!$B$14:$K$73,4,0))</f>
        <v>256</v>
      </c>
      <c r="U31" s="187">
        <f>IF(AF31=0,0,VLOOKUP(AF31,得点テーブルNEW!$B$14:$K$73,4,0))</f>
        <v>0</v>
      </c>
      <c r="V31" s="187">
        <f>IF(AG31=0,0,VLOOKUP(AG31,得点テーブルNEW!$B$14:$K$73,4,0))</f>
        <v>0</v>
      </c>
      <c r="W31" s="250" t="s">
        <v>777</v>
      </c>
      <c r="X31" s="188"/>
      <c r="Y31" s="189" t="s">
        <v>205</v>
      </c>
      <c r="Z31" s="189" t="s">
        <v>623</v>
      </c>
      <c r="AA31" s="189"/>
      <c r="AB31" s="189" t="s">
        <v>205</v>
      </c>
      <c r="AC31" s="190"/>
      <c r="AD31" s="191" t="s">
        <v>92</v>
      </c>
      <c r="AE31" s="191" t="s">
        <v>692</v>
      </c>
      <c r="AF31" s="191"/>
      <c r="AG31" s="189"/>
      <c r="AH31"/>
      <c r="AI31"/>
      <c r="AJ31"/>
      <c r="AK31"/>
      <c r="AL31"/>
      <c r="AM31"/>
      <c r="AN31"/>
      <c r="AO31"/>
      <c r="AP31"/>
      <c r="AQ31"/>
      <c r="AR31"/>
      <c r="AS31"/>
      <c r="AT31"/>
      <c r="AU31"/>
      <c r="AV31"/>
      <c r="AW31"/>
      <c r="AX31"/>
      <c r="AY31"/>
      <c r="AZ31"/>
      <c r="BA31"/>
      <c r="BB31"/>
      <c r="BC31"/>
      <c r="BD31"/>
      <c r="BE31"/>
      <c r="BF31"/>
    </row>
    <row r="32" spans="1:63" ht="25.05" customHeight="1">
      <c r="A32"/>
      <c r="B32" s="180">
        <f t="shared" si="10"/>
        <v>2</v>
      </c>
      <c r="C32" s="34" t="s">
        <v>302</v>
      </c>
      <c r="D32" s="181" t="s">
        <v>166</v>
      </c>
      <c r="E32" s="305" t="s">
        <v>26</v>
      </c>
      <c r="F32" s="203" t="s">
        <v>87</v>
      </c>
      <c r="G32" s="203" t="s">
        <v>477</v>
      </c>
      <c r="H32" s="243">
        <f t="shared" si="11"/>
        <v>184.68199999999999</v>
      </c>
      <c r="I32" s="184">
        <f t="shared" si="12"/>
        <v>184</v>
      </c>
      <c r="J32" s="185">
        <f t="shared" si="13"/>
        <v>184</v>
      </c>
      <c r="K32" s="186">
        <f t="shared" si="14"/>
        <v>0.68200000000000005</v>
      </c>
      <c r="L32" s="187">
        <f>IF(W32=0,0,VLOOKUP(W32,得点テーブルNEW!$B$14:$K$73,4,0))</f>
        <v>82</v>
      </c>
      <c r="M32" s="187"/>
      <c r="N32" s="187">
        <f>IF(Y32=0,0,VLOOKUP(Y32,得点テーブルNEW!$B$14:$K$73,4,0))</f>
        <v>184</v>
      </c>
      <c r="O32" s="204">
        <f>IF(Z32=0,0,VLOOKUP(Z32,得点テーブルNEW!$B$14:$K$62,4,0))</f>
        <v>184</v>
      </c>
      <c r="P32" s="187">
        <f>IF(AA32=0,0,VLOOKUP(AA32,得点テーブルNEW!$B$14:$K$73,4,0))</f>
        <v>0</v>
      </c>
      <c r="Q32" s="205">
        <f>IF(AB32=0,0,VLOOKUP(AB32,得点テーブルNEW!$B$14:$K$62,4,0))</f>
        <v>140</v>
      </c>
      <c r="R32" s="199"/>
      <c r="S32" s="205">
        <f>IF(AD32=0,0,VLOOKUP(AD32,得点テーブルNEW!$B$14:$K$62,4,0))</f>
        <v>92</v>
      </c>
      <c r="T32" s="187">
        <f>IF(AE32=0,0,VLOOKUP(AE32,得点テーブルNEW!$B$14:$K$73,4,0))</f>
        <v>0</v>
      </c>
      <c r="U32" s="187">
        <f>IF(AF32=0,0,VLOOKUP(AF32,得点テーブルNEW!$B$14:$K$73,4,0))</f>
        <v>0</v>
      </c>
      <c r="V32" s="187">
        <f>IF(AG32=0,0,VLOOKUP(AG32,得点テーブルNEW!$B$14:$K$73,4,0))</f>
        <v>0</v>
      </c>
      <c r="W32" s="250" t="s">
        <v>778</v>
      </c>
      <c r="X32" s="188"/>
      <c r="Y32" s="189" t="s">
        <v>83</v>
      </c>
      <c r="Z32" s="189" t="s">
        <v>624</v>
      </c>
      <c r="AA32" s="189"/>
      <c r="AB32" s="189" t="s">
        <v>650</v>
      </c>
      <c r="AC32" s="190"/>
      <c r="AD32" s="191" t="s">
        <v>680</v>
      </c>
      <c r="AE32" s="191"/>
      <c r="AF32" s="191"/>
      <c r="AG32" s="189"/>
      <c r="AH32"/>
      <c r="AI32"/>
      <c r="AJ32"/>
      <c r="AK32"/>
      <c r="AL32"/>
      <c r="AM32"/>
      <c r="AN32"/>
      <c r="AO32"/>
      <c r="AP32"/>
      <c r="AQ32"/>
      <c r="AR32"/>
      <c r="AS32"/>
      <c r="AT32"/>
      <c r="AU32"/>
      <c r="AV32"/>
      <c r="AW32"/>
      <c r="AX32"/>
      <c r="AY32"/>
      <c r="AZ32"/>
      <c r="BA32"/>
      <c r="BB32"/>
      <c r="BC32"/>
      <c r="BD32"/>
      <c r="BE32"/>
      <c r="BF32"/>
    </row>
    <row r="33" spans="1:109" ht="25.05" customHeight="1">
      <c r="A33"/>
      <c r="B33" s="180">
        <f t="shared" si="10"/>
        <v>3</v>
      </c>
      <c r="C33" s="34" t="s">
        <v>351</v>
      </c>
      <c r="D33" s="207" t="s">
        <v>325</v>
      </c>
      <c r="E33" s="301" t="s">
        <v>23</v>
      </c>
      <c r="F33" s="203" t="s">
        <v>87</v>
      </c>
      <c r="G33" s="203" t="s">
        <v>478</v>
      </c>
      <c r="H33" s="243">
        <f t="shared" si="11"/>
        <v>82.462000000000003</v>
      </c>
      <c r="I33" s="184">
        <f t="shared" si="12"/>
        <v>88</v>
      </c>
      <c r="J33" s="185">
        <f t="shared" si="13"/>
        <v>76</v>
      </c>
      <c r="K33" s="186">
        <f t="shared" si="14"/>
        <v>0.46200000000000002</v>
      </c>
      <c r="L33" s="187">
        <f>IF(W33=0,0,VLOOKUP(W33,得点テーブルNEW!$B$14:$K$73,4,0))</f>
        <v>70</v>
      </c>
      <c r="M33" s="187"/>
      <c r="N33" s="187">
        <f>IF(Y33=0,0,VLOOKUP(Y33,得点テーブルNEW!$B$14:$K$73,4,0))</f>
        <v>76</v>
      </c>
      <c r="O33" s="204">
        <f>IF(Z33=0,0,VLOOKUP(Z33,得点テーブルNEW!$B$14:$K$62,4,0))</f>
        <v>76</v>
      </c>
      <c r="P33" s="187">
        <f>IF(AA33=0,0,VLOOKUP(AA33,得点テーブルNEW!$B$14:$K$73,4,0))</f>
        <v>70</v>
      </c>
      <c r="Q33" s="205">
        <f>IF(AB33=0,0,VLOOKUP(AB33,得点テーブルNEW!$B$14:$K$62,4,0))</f>
        <v>88</v>
      </c>
      <c r="R33" s="199"/>
      <c r="S33" s="205">
        <f>IF(AD33=0,0,VLOOKUP(AD33,得点テーブルNEW!$B$14:$K$62,4,0))</f>
        <v>38</v>
      </c>
      <c r="T33" s="187">
        <f>IF(AE33=0,0,VLOOKUP(AE33,得点テーブルNEW!$B$14:$K$73,4,0))</f>
        <v>44</v>
      </c>
      <c r="U33" s="187">
        <f>IF(AF33=0,0,VLOOKUP(AF33,得点テーブルNEW!$B$14:$K$73,4,0))</f>
        <v>0</v>
      </c>
      <c r="V33" s="187">
        <f>IF(AG33=0,0,VLOOKUP(AG33,得点テーブルNEW!$B$14:$K$73,4,0))</f>
        <v>0</v>
      </c>
      <c r="W33" s="250" t="s">
        <v>768</v>
      </c>
      <c r="X33" s="250"/>
      <c r="Y33" s="189" t="s">
        <v>90</v>
      </c>
      <c r="Z33" s="189" t="s">
        <v>90</v>
      </c>
      <c r="AA33" s="237" t="s">
        <v>234</v>
      </c>
      <c r="AB33" s="189" t="s">
        <v>652</v>
      </c>
      <c r="AC33" s="251"/>
      <c r="AD33" s="191" t="s">
        <v>103</v>
      </c>
      <c r="AE33" s="237" t="s">
        <v>282</v>
      </c>
      <c r="AF33" s="237"/>
      <c r="AG33" s="237"/>
      <c r="AH33"/>
      <c r="AI33"/>
      <c r="AJ33"/>
      <c r="AK33"/>
      <c r="AL33"/>
      <c r="AM33"/>
      <c r="AN33"/>
      <c r="AO33"/>
      <c r="AP33"/>
      <c r="AQ33"/>
      <c r="AR33"/>
      <c r="AS33"/>
      <c r="AT33"/>
      <c r="AU33"/>
      <c r="AV33"/>
      <c r="AW33"/>
      <c r="AX33"/>
      <c r="AY33"/>
      <c r="AZ33"/>
      <c r="BA33"/>
      <c r="BB33"/>
      <c r="BC33"/>
      <c r="BD33"/>
      <c r="BE33"/>
      <c r="BF33"/>
    </row>
    <row r="34" spans="1:109" ht="25.05" customHeight="1">
      <c r="A34"/>
      <c r="B34" s="180">
        <f t="shared" si="10"/>
        <v>4</v>
      </c>
      <c r="C34" s="34" t="s">
        <v>326</v>
      </c>
      <c r="D34" s="207" t="s">
        <v>319</v>
      </c>
      <c r="E34" s="292" t="s">
        <v>436</v>
      </c>
      <c r="F34" s="203" t="s">
        <v>87</v>
      </c>
      <c r="G34" s="203" t="s">
        <v>478</v>
      </c>
      <c r="H34" s="243">
        <f t="shared" si="11"/>
        <v>54.107999999999997</v>
      </c>
      <c r="I34" s="184">
        <f t="shared" si="12"/>
        <v>82</v>
      </c>
      <c r="J34" s="185">
        <f t="shared" si="13"/>
        <v>26</v>
      </c>
      <c r="K34" s="186">
        <f t="shared" si="14"/>
        <v>0.108</v>
      </c>
      <c r="L34" s="187">
        <f>IF(W34=0,0,VLOOKUP(W34,得点テーブルNEW!$B$14:$K$73,4,0))</f>
        <v>0</v>
      </c>
      <c r="M34" s="187"/>
      <c r="N34" s="187">
        <f>IF(Y34=0,0,VLOOKUP(Y34,得点テーブルNEW!$B$14:$K$73,4,0))</f>
        <v>82</v>
      </c>
      <c r="O34" s="204">
        <f>IF(Z34=0,0,VLOOKUP(Z34,得点テーブルNEW!$B$14:$K$62,4,0))</f>
        <v>0</v>
      </c>
      <c r="P34" s="187">
        <f>IF(AA34=0,0,VLOOKUP(AA34,得点テーブルNEW!$B$14:$K$73,4,0))</f>
        <v>0</v>
      </c>
      <c r="Q34" s="205">
        <f>IF(AB34=0,0,VLOOKUP(AB34,得点テーブルNEW!$B$14:$K$62,4,0))</f>
        <v>0</v>
      </c>
      <c r="R34" s="199"/>
      <c r="S34" s="205">
        <f>IF(AD34=0,0,VLOOKUP(AD34,得点テーブルNEW!$B$14:$K$62,4,0))</f>
        <v>26</v>
      </c>
      <c r="T34" s="187">
        <f>IF(AE34=0,0,VLOOKUP(AE34,得点テーブルNEW!$B$14:$K$73,4,0))</f>
        <v>0</v>
      </c>
      <c r="U34" s="187">
        <f>IF(AF34=0,0,VLOOKUP(AF34,得点テーブルNEW!$B$14:$K$73,4,0))</f>
        <v>0</v>
      </c>
      <c r="V34" s="187">
        <f>IF(AG34=0,0,VLOOKUP(AG34,得点テーブルNEW!$B$14:$K$73,4,0))</f>
        <v>0</v>
      </c>
      <c r="W34" s="250"/>
      <c r="X34" s="250"/>
      <c r="Y34" s="189" t="s">
        <v>320</v>
      </c>
      <c r="Z34" s="189"/>
      <c r="AA34" s="237"/>
      <c r="AB34" s="189"/>
      <c r="AC34" s="251"/>
      <c r="AD34" s="191" t="s">
        <v>97</v>
      </c>
      <c r="AE34" s="237"/>
      <c r="AF34" s="237"/>
      <c r="AG34" s="237"/>
      <c r="AH34"/>
      <c r="AI34"/>
      <c r="AJ34"/>
      <c r="AK34"/>
      <c r="AL34"/>
      <c r="AM34"/>
      <c r="AN34"/>
      <c r="AO34"/>
      <c r="AP34"/>
      <c r="AQ34"/>
      <c r="AR34"/>
      <c r="AS34"/>
      <c r="AT34"/>
      <c r="AU34"/>
      <c r="AV34"/>
      <c r="AW34"/>
      <c r="AX34"/>
      <c r="AY34"/>
      <c r="AZ34"/>
      <c r="BA34"/>
      <c r="BB34"/>
      <c r="BC34"/>
      <c r="BD34"/>
      <c r="BE34"/>
      <c r="BF34"/>
    </row>
    <row r="35" spans="1:109" ht="25.05" customHeight="1">
      <c r="B35" s="180">
        <f t="shared" si="10"/>
        <v>5</v>
      </c>
      <c r="C35" s="269" t="s">
        <v>412</v>
      </c>
      <c r="D35" s="252" t="s">
        <v>411</v>
      </c>
      <c r="E35" s="301" t="s">
        <v>410</v>
      </c>
      <c r="F35" s="203" t="s">
        <v>87</v>
      </c>
      <c r="G35" s="203" t="s">
        <v>477</v>
      </c>
      <c r="H35" s="243">
        <f t="shared" si="11"/>
        <v>51.152999999999999</v>
      </c>
      <c r="I35" s="184">
        <f t="shared" si="12"/>
        <v>51</v>
      </c>
      <c r="J35" s="185">
        <f t="shared" si="13"/>
        <v>51</v>
      </c>
      <c r="K35" s="186">
        <f t="shared" si="14"/>
        <v>0.153</v>
      </c>
      <c r="L35" s="187">
        <f>IF(W35=0,0,VLOOKUP(W35,得点テーブルNEW!$B$14:$K$73,4,0))</f>
        <v>51</v>
      </c>
      <c r="M35" s="187"/>
      <c r="N35" s="187">
        <f>IF(Y35=0,0,VLOOKUP(Y35,得点テーブルNEW!$B$14:$K$73,4,0))</f>
        <v>51</v>
      </c>
      <c r="O35" s="204">
        <f>IF(Z35=0,0,VLOOKUP(Z35,得点テーブルNEW!$B$14:$K$62,4,0))</f>
        <v>0</v>
      </c>
      <c r="P35" s="187">
        <f>IF(AA35=0,0,VLOOKUP(AA35,得点テーブルNEW!$B$14:$K$73,4,0))</f>
        <v>0</v>
      </c>
      <c r="Q35" s="205">
        <f>IF(AB35=0,0,VLOOKUP(AB35,得点テーブルNEW!$B$14:$K$62,4,0))</f>
        <v>0</v>
      </c>
      <c r="R35" s="199"/>
      <c r="S35" s="205">
        <f>IF(AD35=0,0,VLOOKUP(AD35,得点テーブルNEW!$B$14:$K$62,4,0))</f>
        <v>51</v>
      </c>
      <c r="T35" s="187">
        <f>IF(AE35=0,0,VLOOKUP(AE35,得点テーブルNEW!$B$14:$K$73,4,0))</f>
        <v>0</v>
      </c>
      <c r="U35" s="187">
        <f>IF(AF35=0,0,VLOOKUP(AF35,得点テーブルNEW!$B$14:$K$73,4,0))</f>
        <v>0</v>
      </c>
      <c r="V35" s="187">
        <f>IF(AG35=0,0,VLOOKUP(AG35,得点テーブルNEW!$B$14:$K$73,4,0))</f>
        <v>0</v>
      </c>
      <c r="W35" s="250" t="s">
        <v>781</v>
      </c>
      <c r="X35" s="250"/>
      <c r="Y35" s="189" t="s">
        <v>86</v>
      </c>
      <c r="Z35" s="189"/>
      <c r="AA35" s="237"/>
      <c r="AB35" s="189"/>
      <c r="AC35" s="251"/>
      <c r="AD35" s="191" t="s">
        <v>86</v>
      </c>
      <c r="AE35" s="237"/>
      <c r="AF35" s="237"/>
      <c r="AG35" s="237"/>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row>
    <row r="36" spans="1:109" ht="25.05" customHeight="1">
      <c r="B36" s="180">
        <f t="shared" si="10"/>
        <v>6</v>
      </c>
      <c r="C36" s="344" t="s">
        <v>888</v>
      </c>
      <c r="D36" s="181" t="s">
        <v>682</v>
      </c>
      <c r="E36" s="301" t="s">
        <v>1</v>
      </c>
      <c r="F36" s="203" t="s">
        <v>87</v>
      </c>
      <c r="G36" s="203" t="s">
        <v>477</v>
      </c>
      <c r="H36" s="243">
        <f t="shared" si="11"/>
        <v>51.14</v>
      </c>
      <c r="I36" s="184">
        <f t="shared" si="12"/>
        <v>51</v>
      </c>
      <c r="J36" s="185">
        <f t="shared" si="13"/>
        <v>51</v>
      </c>
      <c r="K36" s="186">
        <f t="shared" si="14"/>
        <v>0.14000000000000001</v>
      </c>
      <c r="L36" s="187">
        <f>IF(W36=0,0,VLOOKUP(W36,得点テーブルNEW!$B$14:$K$73,4,0))</f>
        <v>51</v>
      </c>
      <c r="M36" s="187"/>
      <c r="N36" s="187">
        <f>IF(Y36=0,0,VLOOKUP(Y36,得点テーブルNEW!$B$14:$K$73,4,0))</f>
        <v>51</v>
      </c>
      <c r="O36" s="204">
        <f>IF(Z36=0,0,VLOOKUP(Z36,得点テーブルNEW!$B$14:$K$62,4,0))</f>
        <v>0</v>
      </c>
      <c r="P36" s="187">
        <f>IF(AA36=0,0,VLOOKUP(AA36,得点テーブルNEW!$B$14:$K$73,4,0))</f>
        <v>0</v>
      </c>
      <c r="Q36" s="205">
        <f>IF(AB36=0,0,VLOOKUP(AB36,得点テーブルNEW!$B$14:$K$62,4,0))</f>
        <v>0</v>
      </c>
      <c r="R36" s="187"/>
      <c r="S36" s="205">
        <f>IF(AD36=0,0,VLOOKUP(AD36,得点テーブルNEW!$B$14:$K$62,4,0))</f>
        <v>38</v>
      </c>
      <c r="T36" s="187">
        <f>IF(AE36=0,0,VLOOKUP(AE36,得点テーブルNEW!$B$14:$K$73,4,0))</f>
        <v>0</v>
      </c>
      <c r="U36" s="199">
        <f>IF(AF36=0,0,VLOOKUP(AF36,得点テーブルNEW!$B$14:$K$73,4,0))</f>
        <v>0</v>
      </c>
      <c r="V36" s="187">
        <f>IF(AG36=0,0,VLOOKUP(AG36,得点テーブルNEW!$B$14:$K$73,4,0))</f>
        <v>0</v>
      </c>
      <c r="W36" s="188" t="s">
        <v>781</v>
      </c>
      <c r="X36" s="188"/>
      <c r="Y36" s="189" t="s">
        <v>86</v>
      </c>
      <c r="Z36" s="189"/>
      <c r="AA36" s="189"/>
      <c r="AB36" s="189"/>
      <c r="AC36" s="190"/>
      <c r="AD36" s="191" t="s">
        <v>683</v>
      </c>
      <c r="AE36" s="191"/>
      <c r="AF36" s="191"/>
      <c r="AG36" s="189"/>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row>
    <row r="37" spans="1:109" ht="25.05" customHeight="1">
      <c r="B37" s="180">
        <f t="shared" si="10"/>
        <v>7</v>
      </c>
      <c r="C37" s="295" t="s">
        <v>638</v>
      </c>
      <c r="D37" s="274" t="s">
        <v>639</v>
      </c>
      <c r="E37" s="301" t="s">
        <v>1</v>
      </c>
      <c r="F37" s="203" t="s">
        <v>87</v>
      </c>
      <c r="G37" s="203" t="s">
        <v>478</v>
      </c>
      <c r="H37" s="243">
        <f t="shared" si="11"/>
        <v>44.615000000000002</v>
      </c>
      <c r="I37" s="184">
        <f t="shared" si="12"/>
        <v>51</v>
      </c>
      <c r="J37" s="185">
        <f t="shared" si="13"/>
        <v>38</v>
      </c>
      <c r="K37" s="186">
        <f t="shared" si="14"/>
        <v>0.115</v>
      </c>
      <c r="L37" s="187">
        <f>IF(W37=0,0,VLOOKUP(W37,得点テーブルNEW!$B$14:$K$73,4,0))</f>
        <v>0</v>
      </c>
      <c r="M37" s="187"/>
      <c r="N37" s="187">
        <f>IF(Y37=0,0,VLOOKUP(Y37,得点テーブルNEW!$B$14:$K$73,4,0))</f>
        <v>51</v>
      </c>
      <c r="O37" s="204">
        <f>IF(Z37=0,0,VLOOKUP(Z37,得点テーブルNEW!$B$14:$K$62,4,0))</f>
        <v>0</v>
      </c>
      <c r="P37" s="187">
        <f>IF(AA37=0,0,VLOOKUP(AA37,得点テーブルNEW!$B$14:$K$73,4,0))</f>
        <v>38</v>
      </c>
      <c r="Q37" s="205">
        <f>IF(AB37=0,0,VLOOKUP(AB37,得点テーブルNEW!$B$14:$K$62,4,0))</f>
        <v>0</v>
      </c>
      <c r="R37" s="187"/>
      <c r="S37" s="205">
        <f>IF(AD37=0,0,VLOOKUP(AD37,得点テーブルNEW!$B$14:$K$62,4,0))</f>
        <v>0</v>
      </c>
      <c r="T37" s="187">
        <f>IF(AE37=0,0,VLOOKUP(AE37,得点テーブルNEW!$B$14:$K$73,4,0))</f>
        <v>26</v>
      </c>
      <c r="U37" s="199">
        <f>IF(AF37=0,0,VLOOKUP(AF37,得点テーブルNEW!$B$14:$K$73,4,0))</f>
        <v>0</v>
      </c>
      <c r="V37" s="187">
        <f>IF(AG37=0,0,VLOOKUP(AG37,得点テーブルNEW!$B$14:$K$73,4,0))</f>
        <v>0</v>
      </c>
      <c r="W37" s="188"/>
      <c r="X37" s="188"/>
      <c r="Y37" s="189" t="s">
        <v>86</v>
      </c>
      <c r="Z37" s="189"/>
      <c r="AA37" s="189" t="s">
        <v>640</v>
      </c>
      <c r="AB37" s="189"/>
      <c r="AC37" s="190"/>
      <c r="AD37" s="191"/>
      <c r="AE37" s="191" t="s">
        <v>97</v>
      </c>
      <c r="AF37" s="189"/>
      <c r="AG37" s="189"/>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row>
    <row r="38" spans="1:109" ht="25.05" customHeight="1">
      <c r="B38" s="180">
        <f t="shared" si="10"/>
        <v>8</v>
      </c>
      <c r="C38" s="268" t="s">
        <v>350</v>
      </c>
      <c r="D38" s="181" t="s">
        <v>321</v>
      </c>
      <c r="E38" s="301" t="s">
        <v>1</v>
      </c>
      <c r="F38" s="203" t="s">
        <v>87</v>
      </c>
      <c r="G38" s="203" t="s">
        <v>478</v>
      </c>
      <c r="H38" s="243">
        <f t="shared" si="11"/>
        <v>44.588999999999999</v>
      </c>
      <c r="I38" s="184">
        <f t="shared" si="12"/>
        <v>51</v>
      </c>
      <c r="J38" s="185">
        <f t="shared" si="13"/>
        <v>38</v>
      </c>
      <c r="K38" s="186">
        <f t="shared" si="14"/>
        <v>8.8999999999999996E-2</v>
      </c>
      <c r="L38" s="187">
        <f>IF(W38=0,0,VLOOKUP(W38,得点テーブルNEW!$B$14:$K$73,4,0))</f>
        <v>38</v>
      </c>
      <c r="M38" s="187"/>
      <c r="N38" s="187">
        <f>IF(Y38=0,0,VLOOKUP(Y38,得点テーブルNEW!$B$14:$K$73,4,0))</f>
        <v>51</v>
      </c>
      <c r="O38" s="204">
        <f>IF(Z38=0,0,VLOOKUP(Z38,得点テーブルNEW!$B$14:$K$62,4,0))</f>
        <v>0</v>
      </c>
      <c r="P38" s="187">
        <f>IF(AA38=0,0,VLOOKUP(AA38,得点テーブルNEW!$B$14:$K$73,4,0))</f>
        <v>0</v>
      </c>
      <c r="Q38" s="205">
        <f>IF(AB38=0,0,VLOOKUP(AB38,得点テーブルNEW!$B$14:$K$62,4,0))</f>
        <v>0</v>
      </c>
      <c r="R38" s="187"/>
      <c r="S38" s="205">
        <f>IF(AD38=0,0,VLOOKUP(AD38,得点テーブルNEW!$B$14:$K$62,4,0))</f>
        <v>0</v>
      </c>
      <c r="T38" s="187">
        <f>IF(AE38=0,0,VLOOKUP(AE38,得点テーブルNEW!$B$14:$K$73,4,0))</f>
        <v>0</v>
      </c>
      <c r="U38" s="199">
        <f>IF(AF38=0,0,VLOOKUP(AF38,得点テーブルNEW!$B$14:$K$73,4,0))</f>
        <v>0</v>
      </c>
      <c r="V38" s="187">
        <f>IF(AG38=0,0,VLOOKUP(AG38,得点テーブルNEW!$B$14:$K$73,4,0))</f>
        <v>0</v>
      </c>
      <c r="W38" s="188" t="s">
        <v>773</v>
      </c>
      <c r="X38" s="188"/>
      <c r="Y38" s="189" t="s">
        <v>86</v>
      </c>
      <c r="Z38" s="189"/>
      <c r="AA38" s="189"/>
      <c r="AB38" s="189"/>
      <c r="AC38" s="190"/>
      <c r="AD38" s="191"/>
      <c r="AE38" s="191"/>
      <c r="AF38" s="189"/>
      <c r="AG38" s="189"/>
      <c r="AH38"/>
      <c r="AI38"/>
      <c r="AJ38"/>
      <c r="AK38"/>
      <c r="AL38"/>
      <c r="AM38"/>
      <c r="AN38"/>
      <c r="AO38"/>
      <c r="AP38"/>
      <c r="AQ38"/>
      <c r="AR38"/>
      <c r="AS38"/>
      <c r="AT38"/>
      <c r="AU38"/>
      <c r="AV38"/>
      <c r="AW38"/>
      <c r="AX38"/>
      <c r="AY38"/>
      <c r="AZ38"/>
      <c r="BA38"/>
      <c r="BB38"/>
      <c r="BC38"/>
      <c r="BD38"/>
      <c r="BE38"/>
      <c r="BF38"/>
    </row>
    <row r="39" spans="1:109" ht="25.05" customHeight="1">
      <c r="B39" s="180">
        <f t="shared" si="10"/>
        <v>9</v>
      </c>
      <c r="C39" s="398" t="s">
        <v>299</v>
      </c>
      <c r="D39" s="300" t="s">
        <v>167</v>
      </c>
      <c r="E39" s="198" t="s">
        <v>366</v>
      </c>
      <c r="F39" s="203" t="s">
        <v>87</v>
      </c>
      <c r="G39" s="203" t="s">
        <v>477</v>
      </c>
      <c r="H39" s="243">
        <f t="shared" si="11"/>
        <v>25.550999999999998</v>
      </c>
      <c r="I39" s="184">
        <f t="shared" si="12"/>
        <v>51</v>
      </c>
      <c r="J39" s="185">
        <f t="shared" si="13"/>
        <v>0</v>
      </c>
      <c r="K39" s="186">
        <f t="shared" si="14"/>
        <v>5.1000000000000004E-2</v>
      </c>
      <c r="L39" s="187">
        <f>IF(W39=0,0,VLOOKUP(W39,得点テーブルNEW!$B$14:$K$73,4,0))</f>
        <v>51</v>
      </c>
      <c r="M39" s="187"/>
      <c r="N39" s="187">
        <f>IF(Y39=0,0,VLOOKUP(Y39,得点テーブルNEW!$B$14:$K$73,4,0))</f>
        <v>0</v>
      </c>
      <c r="O39" s="204">
        <f>IF(Z39=0,0,VLOOKUP(Z39,得点テーブルNEW!$B$14:$K$62,4,0))</f>
        <v>0</v>
      </c>
      <c r="P39" s="187">
        <f>IF(AA39=0,0,VLOOKUP(AA39,得点テーブルNEW!$B$14:$K$73,4,0))</f>
        <v>0</v>
      </c>
      <c r="Q39" s="205">
        <f>IF(AB39=0,0,VLOOKUP(AB39,得点テーブルNEW!$B$14:$K$62,4,0))</f>
        <v>0</v>
      </c>
      <c r="R39" s="187"/>
      <c r="S39" s="205">
        <f>IF(AD39=0,0,VLOOKUP(AD39,得点テーブルNEW!$B$14:$K$62,4,0))</f>
        <v>0</v>
      </c>
      <c r="T39" s="187">
        <f>IF(AE39=0,0,VLOOKUP(AE39,得点テーブルNEW!$B$14:$K$73,4,0))</f>
        <v>0</v>
      </c>
      <c r="U39" s="199">
        <f>IF(AF39=0,0,VLOOKUP(AF39,得点テーブルNEW!$B$14:$K$73,4,0))</f>
        <v>0</v>
      </c>
      <c r="V39" s="187">
        <f>IF(AG39=0,0,VLOOKUP(AG39,得点テーブルNEW!$B$14:$K$73,4,0))</f>
        <v>0</v>
      </c>
      <c r="W39" s="188" t="s">
        <v>780</v>
      </c>
      <c r="X39" s="188"/>
      <c r="Y39" s="189"/>
      <c r="Z39" s="189"/>
      <c r="AA39" s="189"/>
      <c r="AB39" s="189"/>
      <c r="AC39" s="190"/>
      <c r="AD39" s="191"/>
      <c r="AE39" s="191"/>
      <c r="AF39" s="191"/>
      <c r="AG39" s="260"/>
      <c r="AH39"/>
      <c r="AI39"/>
      <c r="AJ39"/>
      <c r="AK39"/>
      <c r="AL39"/>
      <c r="AM39"/>
      <c r="AN39"/>
      <c r="AO39"/>
      <c r="AP39"/>
      <c r="AQ39"/>
      <c r="AR39"/>
      <c r="AS39"/>
      <c r="AT39"/>
      <c r="AU39"/>
      <c r="AV39"/>
      <c r="AW39"/>
      <c r="AX39"/>
      <c r="AY39"/>
      <c r="AZ39"/>
      <c r="BA39"/>
      <c r="BB39"/>
      <c r="BC39"/>
      <c r="BD39"/>
      <c r="BE39"/>
      <c r="BF39"/>
    </row>
    <row r="40" spans="1:109" ht="25.05" customHeight="1">
      <c r="B40" s="180">
        <f t="shared" si="10"/>
        <v>9</v>
      </c>
      <c r="C40" s="34"/>
      <c r="D40" s="207" t="s">
        <v>874</v>
      </c>
      <c r="E40" s="301" t="s">
        <v>875</v>
      </c>
      <c r="F40" s="203" t="s">
        <v>87</v>
      </c>
      <c r="G40" s="203" t="s">
        <v>478</v>
      </c>
      <c r="H40" s="243">
        <f t="shared" si="11"/>
        <v>25.550999999999998</v>
      </c>
      <c r="I40" s="184">
        <f t="shared" si="12"/>
        <v>51</v>
      </c>
      <c r="J40" s="185">
        <f t="shared" si="13"/>
        <v>0</v>
      </c>
      <c r="K40" s="186">
        <f t="shared" si="14"/>
        <v>5.1000000000000004E-2</v>
      </c>
      <c r="L40" s="187">
        <f>IF(W40=0,0,VLOOKUP(W40,得点テーブルNEW!$B$14:$K$73,4,0))</f>
        <v>0</v>
      </c>
      <c r="M40" s="187">
        <f>IF(X40=0,0,VLOOKUP(X40,得点テーブルNEW!$B$14:$K$73,4,0))</f>
        <v>0</v>
      </c>
      <c r="N40" s="187">
        <f>IF(Y40=0,0,VLOOKUP(Y40,得点テーブルNEW!$B$14:$K$73,4,0))</f>
        <v>51</v>
      </c>
      <c r="O40" s="204">
        <f>IF(Z40=0,0,VLOOKUP(Z40,得点テーブルNEW!$B$14:$K$62,4,0))</f>
        <v>0</v>
      </c>
      <c r="P40" s="187">
        <f>IF(AA40=0,0,VLOOKUP(AA40,得点テーブルNEW!$B$14:$K$73,4,0))</f>
        <v>0</v>
      </c>
      <c r="Q40" s="205">
        <f>IF(AB40=0,0,VLOOKUP(AB40,得点テーブルNEW!$B$14:$K$62,4,0))</f>
        <v>0</v>
      </c>
      <c r="R40" s="205">
        <f>IF(AC40=0,0,VLOOKUP(AC40,得点テーブルNEW!$B$14:$K$62,4,0))</f>
        <v>0</v>
      </c>
      <c r="S40" s="205">
        <f>IF(AD40=0,0,VLOOKUP(AD40,得点テーブルNEW!$B$14:$K$62,4,0))</f>
        <v>0</v>
      </c>
      <c r="T40" s="187">
        <f>IF(AE40=0,0,VLOOKUP(AE40,得点テーブルNEW!$B$14:$K$73,4,0))</f>
        <v>0</v>
      </c>
      <c r="U40" s="187">
        <f>IF(AF40=0,0,VLOOKUP(AF40,得点テーブルNEW!$B$14:$K$73,4,0))</f>
        <v>0</v>
      </c>
      <c r="V40" s="187">
        <f>IF(AG40=0,0,VLOOKUP(AG40,得点テーブルNEW!$B$14:$K$73,4,0))</f>
        <v>0</v>
      </c>
      <c r="W40" s="250"/>
      <c r="X40" s="250"/>
      <c r="Y40" s="237" t="s">
        <v>86</v>
      </c>
      <c r="Z40" s="189"/>
      <c r="AA40" s="237"/>
      <c r="AB40" s="189"/>
      <c r="AC40" s="237"/>
      <c r="AD40" s="191"/>
      <c r="AE40" s="237"/>
      <c r="AF40" s="237"/>
      <c r="AG40" s="237"/>
      <c r="AH40"/>
      <c r="AI40"/>
      <c r="AJ40"/>
      <c r="AK40"/>
      <c r="AL40"/>
      <c r="AM40"/>
      <c r="AN40"/>
      <c r="AO40"/>
      <c r="AP40"/>
      <c r="AQ40"/>
      <c r="AR40"/>
      <c r="AS40"/>
      <c r="AT40"/>
      <c r="AU40"/>
      <c r="AV40"/>
      <c r="AW40"/>
      <c r="AX40"/>
      <c r="AY40"/>
      <c r="AZ40"/>
      <c r="BA40"/>
      <c r="BB40"/>
      <c r="BC40"/>
      <c r="BD40"/>
      <c r="BE40"/>
      <c r="BF40"/>
    </row>
    <row r="41" spans="1:109" customFormat="1" ht="22.05" customHeight="1">
      <c r="B41" s="180">
        <f t="shared" si="10"/>
        <v>11</v>
      </c>
      <c r="C41" s="34"/>
      <c r="D41" s="207" t="s">
        <v>876</v>
      </c>
      <c r="E41" s="344" t="s">
        <v>877</v>
      </c>
      <c r="F41" s="203" t="s">
        <v>87</v>
      </c>
      <c r="G41" s="203" t="s">
        <v>477</v>
      </c>
      <c r="H41" s="243">
        <f t="shared" si="11"/>
        <v>0</v>
      </c>
      <c r="I41" s="184">
        <f t="shared" si="12"/>
        <v>0</v>
      </c>
      <c r="J41" s="185">
        <f t="shared" si="13"/>
        <v>0</v>
      </c>
      <c r="K41" s="186">
        <f t="shared" si="14"/>
        <v>0</v>
      </c>
      <c r="L41" s="187">
        <f>IF(W41=0,0,VLOOKUP(W41,得点テーブルNEW!$B$14:$K$73,4,0))</f>
        <v>0</v>
      </c>
      <c r="M41" s="187">
        <f>IF(X41=0,0,VLOOKUP(X41,得点テーブルNEW!$B$14:$K$73,4,0))</f>
        <v>0</v>
      </c>
      <c r="N41" s="187">
        <f>IF(Y41=0,0,VLOOKUP(Y41,得点テーブルNEW!$B$14:$K$73,4,0))</f>
        <v>0</v>
      </c>
      <c r="O41" s="204">
        <f>IF(Z41=0,0,VLOOKUP(Z41,得点テーブルNEW!$B$14:$K$62,4,0))</f>
        <v>0</v>
      </c>
      <c r="P41" s="187">
        <f>IF(AA41=0,0,VLOOKUP(AA41,得点テーブルNEW!$B$14:$K$73,4,0))</f>
        <v>0</v>
      </c>
      <c r="Q41" s="205">
        <f>IF(AB41=0,0,VLOOKUP(AB41,得点テーブルNEW!$B$14:$K$62,4,0))</f>
        <v>0</v>
      </c>
      <c r="R41" s="205">
        <f>IF(AC41=0,0,VLOOKUP(AC41,得点テーブルNEW!$B$14:$K$62,4,0))</f>
        <v>0</v>
      </c>
      <c r="S41" s="205">
        <f>IF(AD41=0,0,VLOOKUP(AD41,得点テーブルNEW!$B$14:$K$62,4,0))</f>
        <v>0</v>
      </c>
      <c r="T41" s="187">
        <f>IF(AE41=0,0,VLOOKUP(AE41,得点テーブルNEW!$B$14:$K$73,4,0))</f>
        <v>0</v>
      </c>
      <c r="U41" s="187">
        <f>IF(AF41=0,0,VLOOKUP(AF41,得点テーブルNEW!$B$14:$K$73,4,0))</f>
        <v>0</v>
      </c>
      <c r="V41" s="187">
        <f>IF(AG41=0,0,VLOOKUP(AG41,得点テーブルNEW!$B$14:$K$73,4,0))</f>
        <v>0</v>
      </c>
      <c r="W41" s="250"/>
      <c r="X41" s="250"/>
      <c r="Y41" s="237"/>
      <c r="Z41" s="189"/>
      <c r="AA41" s="237"/>
      <c r="AB41" s="189"/>
      <c r="AC41" s="237"/>
      <c r="AD41" s="191"/>
      <c r="AE41" s="237"/>
      <c r="AF41" s="237"/>
      <c r="AG41" s="237"/>
      <c r="BG41" s="3"/>
      <c r="BH41" s="3"/>
      <c r="BI41" s="3"/>
      <c r="BJ41" s="3"/>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row>
    <row r="42" spans="1:109" customFormat="1" ht="21.6">
      <c r="B42" s="180">
        <f t="shared" si="10"/>
        <v>11</v>
      </c>
      <c r="C42" s="34"/>
      <c r="D42" s="207"/>
      <c r="E42" s="301"/>
      <c r="F42" s="203"/>
      <c r="G42" s="298"/>
      <c r="H42" s="243">
        <f t="shared" si="11"/>
        <v>0</v>
      </c>
      <c r="I42" s="184">
        <f t="shared" si="12"/>
        <v>0</v>
      </c>
      <c r="J42" s="185">
        <f t="shared" si="13"/>
        <v>0</v>
      </c>
      <c r="K42" s="186">
        <f t="shared" si="14"/>
        <v>0</v>
      </c>
      <c r="L42" s="187">
        <f>IF(W42=0,0,VLOOKUP(W42,得点テーブルNEW!$B$14:$K$73,4,0))</f>
        <v>0</v>
      </c>
      <c r="M42" s="187">
        <f>IF(X42=0,0,VLOOKUP(X42,得点テーブルNEW!$B$14:$K$73,4,0))</f>
        <v>0</v>
      </c>
      <c r="N42" s="187">
        <f>IF(Y42=0,0,VLOOKUP(Y42,得点テーブルNEW!$B$14:$K$73,4,0))</f>
        <v>0</v>
      </c>
      <c r="O42" s="204">
        <f>IF(Z42=0,0,VLOOKUP(Z42,得点テーブルNEW!$B$14:$K$62,4,0))</f>
        <v>0</v>
      </c>
      <c r="P42" s="187">
        <f>IF(AA42=0,0,VLOOKUP(AA42,得点テーブルNEW!$B$14:$K$73,4,0))</f>
        <v>0</v>
      </c>
      <c r="Q42" s="205">
        <f>IF(AB42=0,0,VLOOKUP(AB42,得点テーブルNEW!$B$14:$K$62,4,0))</f>
        <v>0</v>
      </c>
      <c r="R42" s="205">
        <f>IF(AC42=0,0,VLOOKUP(AC42,得点テーブルNEW!$B$14:$K$62,4,0))</f>
        <v>0</v>
      </c>
      <c r="S42" s="205">
        <f>IF(AD42=0,0,VLOOKUP(AD42,得点テーブルNEW!$B$14:$K$62,4,0))</f>
        <v>0</v>
      </c>
      <c r="T42" s="187">
        <f>IF(AE42=0,0,VLOOKUP(AE42,得点テーブルNEW!$B$14:$K$73,4,0))</f>
        <v>0</v>
      </c>
      <c r="U42" s="187">
        <f>IF(AF42=0,0,VLOOKUP(AF42,得点テーブルNEW!$B$14:$K$73,4,0))</f>
        <v>0</v>
      </c>
      <c r="V42" s="187">
        <f>IF(AG42=0,0,VLOOKUP(AG42,得点テーブルNEW!$B$14:$K$73,4,0))</f>
        <v>0</v>
      </c>
      <c r="W42" s="250"/>
      <c r="X42" s="250"/>
      <c r="Y42" s="237"/>
      <c r="Z42" s="189"/>
      <c r="AA42" s="237"/>
      <c r="AB42" s="189"/>
      <c r="AC42" s="237"/>
      <c r="AD42" s="191"/>
      <c r="AE42" s="237"/>
      <c r="AF42" s="237"/>
      <c r="AG42" s="237"/>
      <c r="BG42" s="3"/>
      <c r="BH42" s="3"/>
      <c r="BI42" s="3"/>
      <c r="BJ42" s="3"/>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row>
    <row r="43" spans="1:109" customFormat="1">
      <c r="C43" s="152"/>
      <c r="E43" s="287"/>
      <c r="G43" s="26"/>
      <c r="BG43" s="3"/>
      <c r="BH43" s="3"/>
      <c r="BI43" s="3"/>
      <c r="BJ43" s="3"/>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row>
    <row r="44" spans="1:109" customFormat="1">
      <c r="C44" s="152"/>
      <c r="E44" s="287"/>
      <c r="G44" s="26"/>
      <c r="BG44" s="3"/>
      <c r="BH44" s="3"/>
      <c r="BI44" s="3"/>
      <c r="BJ44" s="3"/>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row>
    <row r="45" spans="1:109" customFormat="1" ht="21.6">
      <c r="C45" s="152"/>
      <c r="E45" s="287"/>
      <c r="G45" s="26"/>
      <c r="T45" s="275"/>
      <c r="U45" s="64" t="s">
        <v>598</v>
      </c>
      <c r="BG45" s="3"/>
      <c r="BH45" s="3"/>
      <c r="BI45" s="3"/>
      <c r="BJ45" s="3"/>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row>
    <row r="46" spans="1:109" customFormat="1" ht="21.6">
      <c r="B46" s="32"/>
      <c r="C46" s="152"/>
      <c r="E46" s="287"/>
      <c r="G46" s="26"/>
      <c r="T46" s="1"/>
      <c r="U46" s="1"/>
      <c r="BG46" s="3"/>
      <c r="BH46" s="3"/>
      <c r="BI46" s="3"/>
      <c r="BJ46" s="3"/>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row>
    <row r="47" spans="1:109" customFormat="1" ht="21.6">
      <c r="C47" s="152"/>
      <c r="E47" s="287"/>
      <c r="G47" s="26"/>
      <c r="T47" s="281"/>
      <c r="U47" s="64" t="s">
        <v>599</v>
      </c>
      <c r="BG47" s="3"/>
      <c r="BH47" s="3"/>
      <c r="BI47" s="3"/>
      <c r="BJ47" s="3"/>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row>
    <row r="48" spans="1:109" customFormat="1">
      <c r="C48" s="152"/>
      <c r="E48" s="287"/>
      <c r="G48" s="26"/>
      <c r="BG48" s="3"/>
      <c r="BH48" s="3"/>
      <c r="BI48" s="3"/>
      <c r="BJ48" s="3"/>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row>
    <row r="49" spans="3:109" customFormat="1">
      <c r="C49" s="152"/>
      <c r="E49" s="287"/>
      <c r="G49" s="26"/>
      <c r="BG49" s="3"/>
      <c r="BH49" s="3"/>
      <c r="BI49" s="3"/>
      <c r="BJ49" s="3"/>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row>
    <row r="50" spans="3:109" customFormat="1">
      <c r="C50" s="152"/>
      <c r="E50" s="287"/>
      <c r="G50" s="26"/>
      <c r="BG50" s="3"/>
      <c r="BH50" s="3"/>
      <c r="BI50" s="3"/>
      <c r="BJ50" s="3"/>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row>
    <row r="51" spans="3:109" customFormat="1">
      <c r="C51" s="152"/>
      <c r="E51" s="287"/>
      <c r="G51" s="26"/>
      <c r="BG51" s="3"/>
      <c r="BH51" s="3"/>
      <c r="BI51" s="3"/>
      <c r="BJ51" s="3"/>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row>
    <row r="52" spans="3:109" customFormat="1">
      <c r="C52" s="152"/>
      <c r="E52" s="287"/>
      <c r="G52" s="26"/>
      <c r="BG52" s="3"/>
      <c r="BH52" s="3"/>
      <c r="BI52" s="3"/>
      <c r="BJ52" s="3"/>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row>
    <row r="53" spans="3:109" customFormat="1">
      <c r="C53" s="152"/>
      <c r="E53" s="287"/>
      <c r="G53" s="26"/>
      <c r="BG53" s="3"/>
      <c r="BH53" s="3"/>
      <c r="BI53" s="3"/>
      <c r="BJ53" s="3"/>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row>
    <row r="54" spans="3:109" customFormat="1">
      <c r="C54" s="152"/>
      <c r="E54" s="287"/>
      <c r="G54" s="26"/>
      <c r="BG54" s="3"/>
      <c r="BH54" s="3"/>
      <c r="BI54" s="3"/>
      <c r="BJ54" s="3"/>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row>
    <row r="55" spans="3:109" customFormat="1">
      <c r="C55" s="152"/>
      <c r="E55" s="287"/>
      <c r="G55" s="26"/>
      <c r="BG55" s="3"/>
      <c r="BH55" s="3"/>
      <c r="BI55" s="3"/>
      <c r="BJ55" s="3"/>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row>
    <row r="56" spans="3:109" customFormat="1">
      <c r="C56" s="152"/>
      <c r="E56" s="287"/>
      <c r="G56" s="26"/>
      <c r="BG56" s="3"/>
      <c r="BH56" s="3"/>
      <c r="BI56" s="3"/>
      <c r="BJ56" s="3"/>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row>
    <row r="57" spans="3:109" customFormat="1">
      <c r="C57" s="152"/>
      <c r="E57" s="287"/>
      <c r="G57" s="26"/>
      <c r="BG57" s="3"/>
      <c r="BH57" s="3"/>
      <c r="BI57" s="3"/>
      <c r="BJ57" s="3"/>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row>
    <row r="58" spans="3:109" customFormat="1">
      <c r="C58" s="152"/>
      <c r="E58" s="287"/>
      <c r="G58" s="26"/>
      <c r="BG58" s="3"/>
      <c r="BH58" s="3"/>
      <c r="BI58" s="3"/>
      <c r="BJ58" s="3"/>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row>
    <row r="59" spans="3:109" customFormat="1">
      <c r="C59" s="152"/>
      <c r="E59" s="287"/>
      <c r="G59" s="26"/>
      <c r="BG59" s="3"/>
      <c r="BH59" s="3"/>
      <c r="BI59" s="3"/>
      <c r="BJ59" s="3"/>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row>
    <row r="60" spans="3:109" customFormat="1">
      <c r="C60" s="152"/>
      <c r="E60" s="287"/>
      <c r="G60" s="26"/>
      <c r="AT60" s="3"/>
      <c r="BF60" s="3"/>
      <c r="BG60" s="3"/>
      <c r="BH60" s="3"/>
      <c r="BI60" s="3"/>
      <c r="BJ60" s="3"/>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row>
    <row r="61" spans="3:109" customFormat="1">
      <c r="C61" s="152"/>
      <c r="E61" s="287"/>
      <c r="G61" s="26"/>
      <c r="BF61" s="3"/>
      <c r="BG61" s="3"/>
      <c r="BH61" s="3"/>
      <c r="BI61" s="3"/>
      <c r="BJ61" s="3"/>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row>
    <row r="62" spans="3:109" customFormat="1">
      <c r="C62" s="152"/>
      <c r="E62" s="287"/>
      <c r="G62" s="26"/>
      <c r="BF62" s="3"/>
      <c r="BG62" s="3"/>
      <c r="BH62" s="3"/>
      <c r="BI62" s="3"/>
      <c r="BJ62" s="3"/>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row>
    <row r="63" spans="3:109" customFormat="1">
      <c r="C63" s="152"/>
      <c r="E63" s="287"/>
      <c r="G63" s="26"/>
      <c r="BF63" s="3"/>
      <c r="BG63" s="3"/>
      <c r="BH63" s="3"/>
      <c r="BI63" s="3"/>
      <c r="BJ63" s="3"/>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row>
    <row r="64" spans="3:109" customFormat="1">
      <c r="C64" s="152"/>
      <c r="E64" s="287"/>
      <c r="G64" s="26"/>
      <c r="BF64" s="3"/>
      <c r="BG64" s="3"/>
      <c r="BH64" s="3"/>
      <c r="BI64" s="3"/>
      <c r="BJ64" s="3"/>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row>
    <row r="65" spans="3:109" customFormat="1">
      <c r="C65" s="152"/>
      <c r="E65" s="287"/>
      <c r="G65" s="26"/>
      <c r="BF65" s="3"/>
      <c r="BG65" s="3"/>
      <c r="BH65" s="3"/>
      <c r="BI65" s="3"/>
      <c r="BJ65" s="3"/>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row>
    <row r="66" spans="3:109" customFormat="1">
      <c r="C66" s="152"/>
      <c r="E66" s="287"/>
      <c r="G66" s="26"/>
      <c r="BF66" s="3"/>
      <c r="BG66" s="3"/>
      <c r="BH66" s="3"/>
      <c r="BI66" s="3"/>
      <c r="BJ66" s="3"/>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row>
    <row r="67" spans="3:109" customFormat="1">
      <c r="C67" s="152"/>
      <c r="E67" s="287"/>
      <c r="G67" s="26"/>
      <c r="BF67" s="3"/>
      <c r="BG67" s="3"/>
      <c r="BH67" s="3"/>
      <c r="BI67" s="3"/>
      <c r="BJ67" s="3"/>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row>
    <row r="68" spans="3:109" customFormat="1">
      <c r="C68" s="152"/>
      <c r="E68" s="287"/>
      <c r="G68" s="26"/>
      <c r="BF68" s="3"/>
      <c r="BG68" s="3"/>
      <c r="BH68" s="3"/>
      <c r="BI68" s="3"/>
      <c r="BJ68" s="3"/>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row>
    <row r="69" spans="3:109" customFormat="1">
      <c r="C69" s="152"/>
      <c r="E69" s="287"/>
      <c r="G69" s="26"/>
      <c r="BF69" s="3"/>
      <c r="BG69" s="3"/>
      <c r="BH69" s="3"/>
      <c r="BI69" s="3"/>
      <c r="BJ69" s="3"/>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row>
    <row r="70" spans="3:109" customFormat="1">
      <c r="C70" s="152"/>
      <c r="E70" s="287"/>
      <c r="G70" s="26"/>
      <c r="BF70" s="3"/>
      <c r="BG70" s="3"/>
      <c r="BH70" s="3"/>
      <c r="BI70" s="3"/>
      <c r="BJ70" s="3"/>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row>
    <row r="71" spans="3:109" customFormat="1">
      <c r="C71" s="152"/>
      <c r="E71" s="287"/>
      <c r="G71" s="26"/>
      <c r="BF71" s="3"/>
      <c r="BG71" s="3"/>
      <c r="BH71" s="3"/>
      <c r="BI71" s="3"/>
      <c r="BJ71" s="3"/>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row>
    <row r="72" spans="3:109" customFormat="1">
      <c r="C72" s="152"/>
      <c r="E72" s="287"/>
      <c r="G72" s="26"/>
      <c r="BF72" s="3"/>
      <c r="BG72" s="3"/>
      <c r="BH72" s="3"/>
      <c r="BI72" s="3"/>
      <c r="BJ72" s="3"/>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row>
    <row r="73" spans="3:109" customFormat="1">
      <c r="C73" s="152"/>
      <c r="E73" s="287"/>
      <c r="G73" s="26"/>
      <c r="BF73" s="3"/>
      <c r="BG73" s="3"/>
      <c r="BH73" s="3"/>
      <c r="BI73" s="3"/>
      <c r="BJ73" s="3"/>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row>
    <row r="74" spans="3:109" customFormat="1">
      <c r="C74" s="152"/>
      <c r="E74" s="287"/>
      <c r="G74" s="26"/>
      <c r="BF74" s="3"/>
      <c r="BG74" s="3"/>
      <c r="BH74" s="3"/>
      <c r="BI74" s="3"/>
      <c r="BJ74" s="3"/>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row>
    <row r="75" spans="3:109" customFormat="1">
      <c r="C75" s="152"/>
      <c r="E75" s="287"/>
      <c r="G75" s="26"/>
      <c r="BF75" s="3"/>
      <c r="BG75" s="3"/>
      <c r="BH75" s="3"/>
      <c r="BI75" s="3"/>
      <c r="BJ75" s="3"/>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row>
    <row r="76" spans="3:109" customFormat="1">
      <c r="C76" s="152"/>
      <c r="E76" s="287"/>
      <c r="G76" s="26"/>
      <c r="BF76" s="3"/>
      <c r="BG76" s="3"/>
      <c r="BH76" s="3"/>
      <c r="BI76" s="3"/>
      <c r="BJ76" s="3"/>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row>
    <row r="77" spans="3:109" customFormat="1">
      <c r="C77" s="152"/>
      <c r="E77" s="287"/>
      <c r="G77" s="26"/>
      <c r="BF77" s="3"/>
      <c r="BG77" s="3"/>
      <c r="BH77" s="3"/>
      <c r="BI77" s="3"/>
      <c r="BJ77" s="3"/>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row>
    <row r="78" spans="3:109" customFormat="1">
      <c r="C78" s="152"/>
      <c r="E78" s="287"/>
      <c r="G78" s="26"/>
      <c r="BF78" s="3"/>
      <c r="BG78" s="3"/>
      <c r="BH78" s="3"/>
      <c r="BI78" s="3"/>
      <c r="BJ78" s="3"/>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row>
    <row r="79" spans="3:109" customFormat="1">
      <c r="C79" s="152"/>
      <c r="E79" s="287"/>
      <c r="G79" s="26"/>
      <c r="BF79" s="3"/>
      <c r="BG79" s="3"/>
      <c r="BH79" s="3"/>
      <c r="BI79" s="3"/>
      <c r="BJ79" s="3"/>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row>
    <row r="80" spans="3:109" customFormat="1">
      <c r="C80" s="152"/>
      <c r="E80" s="287"/>
      <c r="G80" s="26"/>
      <c r="BF80" s="3"/>
      <c r="BG80" s="3"/>
      <c r="BH80" s="3"/>
      <c r="BI80" s="3"/>
      <c r="BJ80" s="3"/>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row>
    <row r="81" spans="3:109" customFormat="1">
      <c r="C81" s="152"/>
      <c r="E81" s="287"/>
      <c r="G81" s="26"/>
      <c r="BF81" s="3"/>
      <c r="BG81" s="3"/>
      <c r="BH81" s="3"/>
      <c r="BI81" s="3"/>
      <c r="BJ81" s="3"/>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row>
    <row r="82" spans="3:109" customFormat="1">
      <c r="C82" s="152"/>
      <c r="E82" s="287"/>
      <c r="G82" s="26"/>
      <c r="BF82" s="3"/>
      <c r="BG82" s="3"/>
      <c r="BH82" s="3"/>
      <c r="BI82" s="3"/>
      <c r="BJ82" s="3"/>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row>
    <row r="83" spans="3:109" customFormat="1">
      <c r="C83" s="152"/>
      <c r="E83" s="287"/>
      <c r="G83" s="26"/>
      <c r="BF83" s="3"/>
      <c r="BG83" s="3"/>
      <c r="BH83" s="3"/>
      <c r="BI83" s="3"/>
      <c r="BJ83" s="3"/>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row>
    <row r="84" spans="3:109" customFormat="1">
      <c r="C84" s="152"/>
      <c r="E84" s="287"/>
      <c r="G84" s="26"/>
      <c r="BF84" s="3"/>
      <c r="BG84" s="3"/>
      <c r="BH84" s="3"/>
      <c r="BI84" s="3"/>
      <c r="BJ84" s="3"/>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row>
    <row r="85" spans="3:109" customFormat="1">
      <c r="C85" s="152"/>
      <c r="E85" s="287"/>
      <c r="G85" s="26"/>
      <c r="BF85" s="3"/>
      <c r="BG85" s="3"/>
      <c r="BH85" s="3"/>
      <c r="BI85" s="3"/>
      <c r="BJ85" s="3"/>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row>
    <row r="86" spans="3:109" customFormat="1">
      <c r="C86" s="152"/>
      <c r="E86" s="287"/>
      <c r="G86" s="26"/>
      <c r="BF86" s="3"/>
      <c r="BG86" s="3"/>
      <c r="BH86" s="3"/>
      <c r="BI86" s="3"/>
      <c r="BJ86" s="3"/>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row>
    <row r="87" spans="3:109" customFormat="1">
      <c r="C87" s="152"/>
      <c r="E87" s="287"/>
      <c r="G87" s="26"/>
      <c r="BF87" s="3"/>
      <c r="BG87" s="3"/>
      <c r="BH87" s="3"/>
      <c r="BI87" s="3"/>
      <c r="BJ87" s="3"/>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row>
    <row r="88" spans="3:109" customFormat="1">
      <c r="C88" s="152"/>
      <c r="E88" s="287"/>
      <c r="G88" s="26"/>
      <c r="BF88" s="3"/>
      <c r="BG88" s="3"/>
      <c r="BH88" s="3"/>
      <c r="BI88" s="3"/>
      <c r="BJ88" s="3"/>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row>
    <row r="89" spans="3:109" customFormat="1">
      <c r="C89" s="152"/>
      <c r="E89" s="287"/>
      <c r="G89" s="26"/>
      <c r="BF89" s="3"/>
      <c r="BG89" s="3"/>
      <c r="BH89" s="3"/>
      <c r="BI89" s="3"/>
      <c r="BJ89" s="3"/>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row>
    <row r="90" spans="3:109" customFormat="1">
      <c r="C90" s="152"/>
      <c r="E90" s="287"/>
      <c r="G90" s="26"/>
      <c r="BF90" s="3"/>
      <c r="BG90" s="3"/>
      <c r="BH90" s="3"/>
      <c r="BI90" s="3"/>
      <c r="BJ90" s="3"/>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row>
    <row r="91" spans="3:109" customFormat="1">
      <c r="C91" s="152"/>
      <c r="E91" s="287"/>
      <c r="G91" s="26"/>
      <c r="BF91" s="3"/>
      <c r="BG91" s="3"/>
      <c r="BH91" s="3"/>
      <c r="BI91" s="3"/>
      <c r="BJ91" s="3"/>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row>
    <row r="92" spans="3:109" customFormat="1">
      <c r="C92" s="152"/>
      <c r="E92" s="287"/>
      <c r="G92" s="26"/>
      <c r="BF92" s="3"/>
      <c r="BG92" s="3"/>
      <c r="BH92" s="3"/>
      <c r="BI92" s="3"/>
      <c r="BJ92" s="3"/>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row>
    <row r="93" spans="3:109" customFormat="1">
      <c r="C93" s="152"/>
      <c r="E93" s="287"/>
      <c r="G93" s="26"/>
      <c r="BF93" s="3"/>
      <c r="BG93" s="3"/>
      <c r="BH93" s="3"/>
      <c r="BI93" s="3"/>
      <c r="BJ93" s="3"/>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row>
    <row r="94" spans="3:109" customFormat="1">
      <c r="C94" s="152"/>
      <c r="E94" s="287"/>
      <c r="G94" s="26"/>
      <c r="BF94" s="3"/>
      <c r="BG94" s="3"/>
      <c r="BH94" s="3"/>
      <c r="BI94" s="3"/>
      <c r="BJ94" s="3"/>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row>
    <row r="95" spans="3:109" customFormat="1">
      <c r="C95" s="152"/>
      <c r="E95" s="287"/>
      <c r="G95" s="26"/>
      <c r="BF95" s="3"/>
      <c r="BG95" s="3"/>
      <c r="BH95" s="3"/>
      <c r="BI95" s="3"/>
      <c r="BJ95" s="3"/>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row>
    <row r="96" spans="3:109" customFormat="1">
      <c r="C96" s="152"/>
      <c r="E96" s="287"/>
      <c r="G96" s="26"/>
      <c r="BF96" s="3"/>
      <c r="BG96" s="3"/>
      <c r="BH96" s="3"/>
      <c r="BI96" s="3"/>
      <c r="BJ96" s="3"/>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row>
    <row r="97" spans="3:7" customFormat="1">
      <c r="C97" s="152"/>
      <c r="E97" s="287"/>
      <c r="G97" s="26"/>
    </row>
    <row r="98" spans="3:7" customFormat="1">
      <c r="C98" s="152"/>
      <c r="E98" s="287"/>
      <c r="G98" s="26"/>
    </row>
    <row r="99" spans="3:7" customFormat="1">
      <c r="C99" s="152"/>
      <c r="E99" s="287"/>
      <c r="G99" s="26"/>
    </row>
    <row r="100" spans="3:7" customFormat="1">
      <c r="C100" s="152"/>
      <c r="E100" s="287"/>
      <c r="G100" s="26"/>
    </row>
    <row r="101" spans="3:7" customFormat="1">
      <c r="C101" s="152"/>
      <c r="E101" s="287"/>
      <c r="G101" s="26"/>
    </row>
    <row r="102" spans="3:7" customFormat="1">
      <c r="C102" s="152"/>
      <c r="E102" s="287"/>
      <c r="G102" s="26"/>
    </row>
    <row r="103" spans="3:7" customFormat="1">
      <c r="C103" s="152"/>
      <c r="E103" s="287"/>
      <c r="G103" s="26"/>
    </row>
    <row r="104" spans="3:7" customFormat="1">
      <c r="C104" s="152"/>
      <c r="E104" s="287"/>
      <c r="G104" s="26"/>
    </row>
    <row r="105" spans="3:7" customFormat="1">
      <c r="C105" s="152"/>
      <c r="E105" s="287"/>
      <c r="G105" s="26"/>
    </row>
    <row r="106" spans="3:7" customFormat="1">
      <c r="C106" s="152"/>
      <c r="E106" s="287"/>
      <c r="G106" s="26"/>
    </row>
    <row r="107" spans="3:7" customFormat="1">
      <c r="C107" s="152"/>
      <c r="E107" s="287"/>
      <c r="G107" s="26"/>
    </row>
    <row r="108" spans="3:7" customFormat="1">
      <c r="C108" s="152"/>
      <c r="E108" s="287"/>
      <c r="G108" s="26"/>
    </row>
    <row r="109" spans="3:7" customFormat="1">
      <c r="C109" s="152"/>
      <c r="E109" s="287"/>
      <c r="G109" s="26"/>
    </row>
    <row r="110" spans="3:7" customFormat="1">
      <c r="C110" s="152"/>
      <c r="E110" s="287"/>
      <c r="G110" s="26"/>
    </row>
    <row r="111" spans="3:7" customFormat="1">
      <c r="C111" s="152"/>
      <c r="E111" s="287"/>
      <c r="G111" s="26"/>
    </row>
    <row r="112" spans="3:7" customFormat="1">
      <c r="C112" s="152"/>
      <c r="E112" s="287"/>
      <c r="G112" s="26"/>
    </row>
    <row r="113" spans="3:7" customFormat="1">
      <c r="C113" s="152"/>
      <c r="E113" s="287"/>
      <c r="G113" s="26"/>
    </row>
    <row r="114" spans="3:7" customFormat="1">
      <c r="C114" s="152"/>
      <c r="E114" s="287"/>
      <c r="G114" s="26"/>
    </row>
    <row r="115" spans="3:7" customFormat="1">
      <c r="C115" s="152"/>
      <c r="E115" s="287"/>
      <c r="G115" s="26"/>
    </row>
    <row r="116" spans="3:7" customFormat="1">
      <c r="C116" s="152"/>
      <c r="E116" s="287"/>
      <c r="G116" s="26"/>
    </row>
    <row r="117" spans="3:7" customFormat="1">
      <c r="C117" s="152"/>
      <c r="E117" s="287"/>
      <c r="G117" s="26"/>
    </row>
    <row r="118" spans="3:7" customFormat="1">
      <c r="C118" s="152"/>
      <c r="E118" s="287"/>
      <c r="G118" s="26"/>
    </row>
    <row r="119" spans="3:7" customFormat="1">
      <c r="C119" s="152"/>
      <c r="E119" s="287"/>
      <c r="G119" s="26"/>
    </row>
    <row r="120" spans="3:7" customFormat="1">
      <c r="C120" s="152"/>
      <c r="E120" s="287"/>
      <c r="G120" s="26"/>
    </row>
    <row r="121" spans="3:7" customFormat="1">
      <c r="C121" s="152"/>
      <c r="E121" s="287"/>
      <c r="G121" s="26"/>
    </row>
    <row r="122" spans="3:7" customFormat="1">
      <c r="C122" s="152"/>
      <c r="E122" s="287"/>
      <c r="G122" s="26"/>
    </row>
    <row r="123" spans="3:7" customFormat="1">
      <c r="C123" s="152"/>
      <c r="E123" s="287"/>
      <c r="G123" s="26"/>
    </row>
    <row r="124" spans="3:7" customFormat="1">
      <c r="C124" s="152"/>
      <c r="E124" s="287"/>
      <c r="G124" s="26"/>
    </row>
    <row r="125" spans="3:7" customFormat="1">
      <c r="C125" s="152"/>
      <c r="E125" s="287"/>
      <c r="G125" s="26"/>
    </row>
    <row r="126" spans="3:7" customFormat="1">
      <c r="C126" s="152"/>
      <c r="E126" s="287"/>
      <c r="G126" s="26"/>
    </row>
    <row r="127" spans="3:7" customFormat="1">
      <c r="C127" s="152"/>
      <c r="E127" s="287"/>
      <c r="G127" s="26"/>
    </row>
    <row r="128" spans="3:7" customFormat="1">
      <c r="C128" s="152"/>
      <c r="E128" s="287"/>
      <c r="G128" s="26"/>
    </row>
    <row r="129" spans="3:7" customFormat="1">
      <c r="C129" s="152"/>
      <c r="E129" s="287"/>
      <c r="G129" s="26"/>
    </row>
    <row r="130" spans="3:7" customFormat="1">
      <c r="C130" s="152"/>
      <c r="E130" s="287"/>
      <c r="G130" s="26"/>
    </row>
    <row r="131" spans="3:7" customFormat="1">
      <c r="C131" s="152"/>
      <c r="E131" s="287"/>
      <c r="G131" s="26"/>
    </row>
    <row r="132" spans="3:7" customFormat="1">
      <c r="C132" s="152"/>
      <c r="E132" s="287"/>
      <c r="G132" s="26"/>
    </row>
    <row r="133" spans="3:7" customFormat="1">
      <c r="C133" s="152"/>
      <c r="E133" s="287"/>
      <c r="G133" s="26"/>
    </row>
    <row r="134" spans="3:7" customFormat="1">
      <c r="C134" s="152"/>
      <c r="E134" s="287"/>
      <c r="G134" s="26"/>
    </row>
    <row r="135" spans="3:7" customFormat="1">
      <c r="C135" s="152"/>
      <c r="E135" s="287"/>
      <c r="G135" s="26"/>
    </row>
    <row r="136" spans="3:7" customFormat="1">
      <c r="C136" s="152"/>
      <c r="E136" s="287"/>
      <c r="G136" s="26"/>
    </row>
    <row r="137" spans="3:7" customFormat="1">
      <c r="C137" s="152"/>
      <c r="E137" s="287"/>
      <c r="G137" s="26"/>
    </row>
    <row r="138" spans="3:7" customFormat="1">
      <c r="C138" s="152"/>
      <c r="E138" s="287"/>
      <c r="G138" s="26"/>
    </row>
    <row r="139" spans="3:7" customFormat="1">
      <c r="C139" s="152"/>
      <c r="E139" s="287"/>
      <c r="G139" s="26"/>
    </row>
    <row r="140" spans="3:7" customFormat="1">
      <c r="C140" s="152"/>
      <c r="E140" s="287"/>
      <c r="G140" s="26"/>
    </row>
    <row r="141" spans="3:7" customFormat="1">
      <c r="C141" s="152"/>
      <c r="E141" s="287"/>
      <c r="G141" s="26"/>
    </row>
    <row r="142" spans="3:7" customFormat="1">
      <c r="C142" s="152"/>
      <c r="E142" s="287"/>
      <c r="G142" s="26"/>
    </row>
    <row r="143" spans="3:7" customFormat="1">
      <c r="C143" s="152"/>
      <c r="E143" s="287"/>
      <c r="G143" s="26"/>
    </row>
    <row r="144" spans="3:7" customFormat="1">
      <c r="C144" s="152"/>
      <c r="E144" s="287"/>
      <c r="G144" s="26"/>
    </row>
    <row r="145" spans="3:7" customFormat="1">
      <c r="C145" s="152"/>
      <c r="E145" s="287"/>
      <c r="G145" s="26"/>
    </row>
    <row r="146" spans="3:7" customFormat="1">
      <c r="C146" s="152"/>
      <c r="E146" s="287"/>
      <c r="G146" s="26"/>
    </row>
    <row r="147" spans="3:7" customFormat="1">
      <c r="C147" s="152"/>
      <c r="E147" s="287"/>
      <c r="G147" s="26"/>
    </row>
    <row r="148" spans="3:7" customFormat="1">
      <c r="C148" s="152"/>
      <c r="E148" s="287"/>
      <c r="G148" s="26"/>
    </row>
    <row r="149" spans="3:7" customFormat="1">
      <c r="C149" s="152"/>
      <c r="E149" s="287"/>
      <c r="G149" s="26"/>
    </row>
    <row r="150" spans="3:7" customFormat="1">
      <c r="C150" s="152"/>
      <c r="E150" s="287"/>
      <c r="G150" s="26"/>
    </row>
    <row r="151" spans="3:7" customFormat="1">
      <c r="C151" s="152"/>
      <c r="E151" s="287"/>
      <c r="G151" s="26"/>
    </row>
    <row r="152" spans="3:7" customFormat="1">
      <c r="C152" s="152"/>
      <c r="E152" s="287"/>
      <c r="G152" s="26"/>
    </row>
    <row r="153" spans="3:7" customFormat="1">
      <c r="C153" s="152"/>
      <c r="E153" s="287"/>
      <c r="G153" s="26"/>
    </row>
    <row r="154" spans="3:7" customFormat="1">
      <c r="C154" s="152"/>
      <c r="E154" s="287"/>
      <c r="G154" s="26"/>
    </row>
    <row r="155" spans="3:7" customFormat="1">
      <c r="C155" s="152"/>
      <c r="E155" s="287"/>
      <c r="G155" s="26"/>
    </row>
    <row r="156" spans="3:7" customFormat="1">
      <c r="C156" s="152"/>
      <c r="E156" s="287"/>
      <c r="G156" s="26"/>
    </row>
    <row r="157" spans="3:7" customFormat="1">
      <c r="C157" s="152"/>
      <c r="E157" s="287"/>
      <c r="G157" s="26"/>
    </row>
    <row r="158" spans="3:7" customFormat="1">
      <c r="C158" s="152"/>
      <c r="E158" s="287"/>
      <c r="G158" s="26"/>
    </row>
    <row r="159" spans="3:7" customFormat="1">
      <c r="C159" s="152"/>
      <c r="E159" s="287"/>
      <c r="G159" s="26"/>
    </row>
    <row r="160" spans="3:7" customFormat="1">
      <c r="C160" s="152"/>
      <c r="E160" s="287"/>
      <c r="G160" s="26"/>
    </row>
    <row r="161" spans="3:7" customFormat="1">
      <c r="C161" s="152"/>
      <c r="E161" s="287"/>
      <c r="G161" s="26"/>
    </row>
    <row r="162" spans="3:7" customFormat="1">
      <c r="C162" s="152"/>
      <c r="E162" s="287"/>
      <c r="G162" s="26"/>
    </row>
    <row r="163" spans="3:7" customFormat="1">
      <c r="C163" s="152"/>
      <c r="E163" s="287"/>
      <c r="G163" s="26"/>
    </row>
    <row r="164" spans="3:7" customFormat="1">
      <c r="C164" s="152"/>
      <c r="E164" s="287"/>
      <c r="G164" s="26"/>
    </row>
    <row r="165" spans="3:7" customFormat="1">
      <c r="C165" s="152"/>
      <c r="E165" s="287"/>
      <c r="G165" s="26"/>
    </row>
    <row r="166" spans="3:7" customFormat="1">
      <c r="C166" s="152"/>
      <c r="E166" s="287"/>
      <c r="G166" s="26"/>
    </row>
    <row r="167" spans="3:7" customFormat="1">
      <c r="C167" s="152"/>
      <c r="E167" s="287"/>
      <c r="G167" s="26"/>
    </row>
    <row r="168" spans="3:7" customFormat="1">
      <c r="C168" s="152"/>
      <c r="E168" s="287"/>
      <c r="G168" s="26"/>
    </row>
    <row r="169" spans="3:7" customFormat="1">
      <c r="C169" s="152"/>
      <c r="E169" s="287"/>
      <c r="G169" s="26"/>
    </row>
    <row r="170" spans="3:7" customFormat="1">
      <c r="C170" s="152"/>
      <c r="E170" s="287"/>
      <c r="G170" s="26"/>
    </row>
    <row r="171" spans="3:7" customFormat="1">
      <c r="C171" s="152"/>
      <c r="E171" s="287"/>
      <c r="G171" s="26"/>
    </row>
    <row r="172" spans="3:7" customFormat="1">
      <c r="C172" s="152"/>
      <c r="E172" s="287"/>
      <c r="G172" s="26"/>
    </row>
    <row r="173" spans="3:7" customFormat="1">
      <c r="C173" s="152"/>
      <c r="E173" s="287"/>
      <c r="G173" s="26"/>
    </row>
    <row r="174" spans="3:7" customFormat="1">
      <c r="C174" s="152"/>
      <c r="E174" s="287"/>
      <c r="G174" s="26"/>
    </row>
    <row r="175" spans="3:7" customFormat="1">
      <c r="C175" s="152"/>
      <c r="E175" s="287"/>
      <c r="G175" s="26"/>
    </row>
    <row r="176" spans="3:7" customFormat="1">
      <c r="C176" s="152"/>
      <c r="E176" s="287"/>
      <c r="G176" s="26"/>
    </row>
    <row r="177" spans="3:7" customFormat="1">
      <c r="C177" s="152"/>
      <c r="E177" s="287"/>
      <c r="G177" s="26"/>
    </row>
    <row r="178" spans="3:7" customFormat="1">
      <c r="C178" s="152"/>
      <c r="E178" s="287"/>
      <c r="G178" s="26"/>
    </row>
    <row r="179" spans="3:7" customFormat="1">
      <c r="C179" s="152"/>
      <c r="E179" s="287"/>
      <c r="G179" s="26"/>
    </row>
    <row r="180" spans="3:7" customFormat="1">
      <c r="C180" s="152"/>
      <c r="E180" s="287"/>
      <c r="G180" s="26"/>
    </row>
    <row r="181" spans="3:7" customFormat="1">
      <c r="C181" s="152"/>
      <c r="E181" s="287"/>
      <c r="G181" s="26"/>
    </row>
    <row r="182" spans="3:7" customFormat="1">
      <c r="C182" s="152"/>
      <c r="E182" s="287"/>
      <c r="G182" s="26"/>
    </row>
    <row r="183" spans="3:7" customFormat="1">
      <c r="C183" s="152"/>
      <c r="E183" s="287"/>
      <c r="G183" s="26"/>
    </row>
    <row r="184" spans="3:7" customFormat="1">
      <c r="C184" s="152"/>
      <c r="E184" s="287"/>
      <c r="G184" s="26"/>
    </row>
    <row r="185" spans="3:7" customFormat="1">
      <c r="C185" s="152"/>
      <c r="E185" s="287"/>
      <c r="G185" s="26"/>
    </row>
    <row r="186" spans="3:7" customFormat="1">
      <c r="C186" s="152"/>
      <c r="E186" s="287"/>
      <c r="G186" s="26"/>
    </row>
    <row r="187" spans="3:7" customFormat="1">
      <c r="C187" s="152"/>
      <c r="E187" s="287"/>
      <c r="G187" s="26"/>
    </row>
    <row r="188" spans="3:7" customFormat="1">
      <c r="C188" s="152"/>
      <c r="E188" s="287"/>
      <c r="G188" s="26"/>
    </row>
    <row r="189" spans="3:7" customFormat="1">
      <c r="C189" s="152"/>
      <c r="E189" s="287"/>
      <c r="G189" s="26"/>
    </row>
    <row r="190" spans="3:7" customFormat="1">
      <c r="C190" s="152"/>
      <c r="E190" s="287"/>
      <c r="G190" s="26"/>
    </row>
    <row r="191" spans="3:7" customFormat="1">
      <c r="C191" s="152"/>
      <c r="E191" s="287"/>
      <c r="G191" s="26"/>
    </row>
    <row r="192" spans="3:7" customFormat="1">
      <c r="C192" s="152"/>
      <c r="E192" s="287"/>
      <c r="G192" s="26"/>
    </row>
    <row r="193" spans="3:7" customFormat="1">
      <c r="C193" s="152"/>
      <c r="E193" s="287"/>
      <c r="G193" s="26"/>
    </row>
    <row r="194" spans="3:7" customFormat="1">
      <c r="C194" s="152"/>
      <c r="E194" s="287"/>
      <c r="G194" s="26"/>
    </row>
    <row r="195" spans="3:7" customFormat="1">
      <c r="C195" s="152"/>
      <c r="E195" s="287"/>
      <c r="G195" s="26"/>
    </row>
    <row r="196" spans="3:7" customFormat="1">
      <c r="C196" s="152"/>
      <c r="E196" s="287"/>
      <c r="G196" s="26"/>
    </row>
    <row r="197" spans="3:7" customFormat="1">
      <c r="C197" s="152"/>
      <c r="E197" s="287"/>
      <c r="G197" s="26"/>
    </row>
    <row r="198" spans="3:7" customFormat="1">
      <c r="C198" s="152"/>
      <c r="E198" s="287"/>
      <c r="G198" s="26"/>
    </row>
    <row r="199" spans="3:7" customFormat="1">
      <c r="C199" s="152"/>
      <c r="E199" s="287"/>
      <c r="G199" s="26"/>
    </row>
    <row r="200" spans="3:7" customFormat="1">
      <c r="C200" s="152"/>
      <c r="E200" s="287"/>
      <c r="G200" s="26"/>
    </row>
    <row r="201" spans="3:7" customFormat="1">
      <c r="C201" s="152"/>
      <c r="E201" s="287"/>
      <c r="G201" s="26"/>
    </row>
    <row r="202" spans="3:7" customFormat="1">
      <c r="C202" s="152"/>
      <c r="E202" s="287"/>
      <c r="G202" s="26"/>
    </row>
    <row r="203" spans="3:7" customFormat="1">
      <c r="C203" s="152"/>
      <c r="E203" s="287"/>
      <c r="G203" s="26"/>
    </row>
    <row r="204" spans="3:7" customFormat="1">
      <c r="C204" s="152"/>
      <c r="E204" s="287"/>
      <c r="G204" s="26"/>
    </row>
    <row r="205" spans="3:7" customFormat="1">
      <c r="C205" s="152"/>
      <c r="E205" s="287"/>
      <c r="G205" s="26"/>
    </row>
    <row r="206" spans="3:7" customFormat="1">
      <c r="C206" s="152"/>
      <c r="E206" s="287"/>
      <c r="G206" s="26"/>
    </row>
    <row r="207" spans="3:7" customFormat="1">
      <c r="C207" s="152"/>
      <c r="E207" s="287"/>
      <c r="G207" s="26"/>
    </row>
    <row r="208" spans="3:7" customFormat="1">
      <c r="C208" s="152"/>
      <c r="E208" s="287"/>
      <c r="G208" s="26"/>
    </row>
    <row r="209" spans="3:7" customFormat="1">
      <c r="C209" s="152"/>
      <c r="E209" s="287"/>
      <c r="G209" s="26"/>
    </row>
    <row r="210" spans="3:7" customFormat="1">
      <c r="C210" s="152"/>
      <c r="E210" s="287"/>
      <c r="G210" s="26"/>
    </row>
    <row r="211" spans="3:7" customFormat="1">
      <c r="C211" s="152"/>
      <c r="E211" s="287"/>
      <c r="G211" s="26"/>
    </row>
    <row r="212" spans="3:7" customFormat="1">
      <c r="C212" s="152"/>
      <c r="E212" s="287"/>
      <c r="G212" s="26"/>
    </row>
    <row r="213" spans="3:7" customFormat="1">
      <c r="C213" s="152"/>
      <c r="E213" s="287"/>
      <c r="G213" s="26"/>
    </row>
    <row r="214" spans="3:7" customFormat="1">
      <c r="C214" s="152"/>
      <c r="E214" s="287"/>
      <c r="G214" s="26"/>
    </row>
    <row r="215" spans="3:7" customFormat="1">
      <c r="C215" s="152"/>
      <c r="E215" s="287"/>
      <c r="G215" s="26"/>
    </row>
    <row r="216" spans="3:7" customFormat="1">
      <c r="C216" s="152"/>
      <c r="E216" s="287"/>
      <c r="G216" s="26"/>
    </row>
    <row r="217" spans="3:7" customFormat="1">
      <c r="C217" s="152"/>
      <c r="E217" s="287"/>
      <c r="G217" s="26"/>
    </row>
    <row r="218" spans="3:7" customFormat="1">
      <c r="C218" s="152"/>
      <c r="E218" s="287"/>
      <c r="G218" s="26"/>
    </row>
    <row r="219" spans="3:7" customFormat="1">
      <c r="C219" s="152"/>
      <c r="E219" s="287"/>
      <c r="G219" s="26"/>
    </row>
    <row r="220" spans="3:7" customFormat="1">
      <c r="C220" s="152"/>
      <c r="E220" s="287"/>
      <c r="G220" s="26"/>
    </row>
    <row r="221" spans="3:7" customFormat="1">
      <c r="C221" s="152"/>
      <c r="E221" s="287"/>
      <c r="G221" s="26"/>
    </row>
    <row r="222" spans="3:7" customFormat="1">
      <c r="C222" s="152"/>
      <c r="E222" s="287"/>
      <c r="G222" s="26"/>
    </row>
    <row r="223" spans="3:7" customFormat="1">
      <c r="C223" s="152"/>
      <c r="E223" s="287"/>
      <c r="G223" s="26"/>
    </row>
    <row r="224" spans="3:7" customFormat="1">
      <c r="C224" s="152"/>
      <c r="E224" s="287"/>
      <c r="G224" s="26"/>
    </row>
    <row r="225" spans="3:7" customFormat="1">
      <c r="C225" s="152"/>
      <c r="E225" s="287"/>
      <c r="G225" s="26"/>
    </row>
    <row r="226" spans="3:7" customFormat="1">
      <c r="C226" s="152"/>
      <c r="E226" s="287"/>
      <c r="G226" s="26"/>
    </row>
    <row r="227" spans="3:7" customFormat="1">
      <c r="C227" s="152"/>
      <c r="E227" s="287"/>
      <c r="G227" s="26"/>
    </row>
    <row r="228" spans="3:7" customFormat="1">
      <c r="C228" s="152"/>
      <c r="E228" s="287"/>
      <c r="G228" s="26"/>
    </row>
    <row r="229" spans="3:7" customFormat="1">
      <c r="C229" s="152"/>
      <c r="E229" s="287"/>
      <c r="G229" s="26"/>
    </row>
    <row r="230" spans="3:7" customFormat="1">
      <c r="C230" s="152"/>
      <c r="E230" s="287"/>
      <c r="G230" s="26"/>
    </row>
    <row r="231" spans="3:7" customFormat="1">
      <c r="C231" s="152"/>
      <c r="E231" s="287"/>
      <c r="G231" s="26"/>
    </row>
    <row r="232" spans="3:7" customFormat="1">
      <c r="C232" s="152"/>
      <c r="E232" s="287"/>
      <c r="G232" s="26"/>
    </row>
    <row r="233" spans="3:7" customFormat="1">
      <c r="C233" s="152"/>
      <c r="E233" s="287"/>
      <c r="G233" s="26"/>
    </row>
    <row r="234" spans="3:7" customFormat="1">
      <c r="C234" s="152"/>
      <c r="E234" s="287"/>
      <c r="G234" s="26"/>
    </row>
    <row r="235" spans="3:7" customFormat="1">
      <c r="C235" s="152"/>
      <c r="E235" s="287"/>
      <c r="G235" s="26"/>
    </row>
    <row r="236" spans="3:7" customFormat="1">
      <c r="C236" s="152"/>
      <c r="E236" s="287"/>
      <c r="G236" s="26"/>
    </row>
    <row r="237" spans="3:7" customFormat="1">
      <c r="C237" s="152"/>
      <c r="E237" s="287"/>
      <c r="G237" s="26"/>
    </row>
    <row r="238" spans="3:7" customFormat="1">
      <c r="C238" s="152"/>
      <c r="E238" s="287"/>
      <c r="G238" s="26"/>
    </row>
    <row r="239" spans="3:7" customFormat="1">
      <c r="C239" s="152"/>
      <c r="E239" s="287"/>
      <c r="G239" s="26"/>
    </row>
    <row r="240" spans="3:7" customFormat="1">
      <c r="C240" s="152"/>
      <c r="E240" s="287"/>
      <c r="G240" s="26"/>
    </row>
    <row r="241" spans="3:7" customFormat="1">
      <c r="C241" s="152"/>
      <c r="E241" s="287"/>
      <c r="G241" s="26"/>
    </row>
    <row r="242" spans="3:7" customFormat="1">
      <c r="C242" s="152"/>
      <c r="E242" s="287"/>
      <c r="G242" s="26"/>
    </row>
    <row r="243" spans="3:7" customFormat="1">
      <c r="C243" s="152"/>
      <c r="E243" s="287"/>
      <c r="G243" s="26"/>
    </row>
    <row r="244" spans="3:7" customFormat="1">
      <c r="C244" s="152"/>
      <c r="E244" s="287"/>
      <c r="G244" s="26"/>
    </row>
    <row r="245" spans="3:7" customFormat="1">
      <c r="C245" s="152"/>
      <c r="E245" s="287"/>
      <c r="G245" s="26"/>
    </row>
    <row r="246" spans="3:7" customFormat="1">
      <c r="C246" s="152"/>
      <c r="E246" s="287"/>
      <c r="G246" s="26"/>
    </row>
    <row r="247" spans="3:7" customFormat="1">
      <c r="C247" s="152"/>
      <c r="E247" s="287"/>
      <c r="G247" s="26"/>
    </row>
    <row r="248" spans="3:7" customFormat="1">
      <c r="C248" s="152"/>
      <c r="E248" s="287"/>
      <c r="G248" s="26"/>
    </row>
    <row r="249" spans="3:7" customFormat="1">
      <c r="C249" s="152"/>
      <c r="E249" s="287"/>
      <c r="G249" s="26"/>
    </row>
    <row r="250" spans="3:7" customFormat="1">
      <c r="C250" s="152"/>
      <c r="E250" s="287"/>
      <c r="G250" s="26"/>
    </row>
    <row r="251" spans="3:7" customFormat="1">
      <c r="C251" s="152"/>
      <c r="E251" s="287"/>
      <c r="G251" s="26"/>
    </row>
    <row r="252" spans="3:7" customFormat="1">
      <c r="C252" s="152"/>
      <c r="E252" s="287"/>
      <c r="G252" s="26"/>
    </row>
    <row r="253" spans="3:7" customFormat="1">
      <c r="C253" s="152"/>
      <c r="E253" s="287"/>
      <c r="G253" s="26"/>
    </row>
    <row r="254" spans="3:7" customFormat="1">
      <c r="C254" s="152"/>
      <c r="E254" s="287"/>
      <c r="G254" s="26"/>
    </row>
    <row r="255" spans="3:7" customFormat="1">
      <c r="C255" s="152"/>
      <c r="E255" s="287"/>
      <c r="G255" s="26"/>
    </row>
    <row r="256" spans="3:7" customFormat="1">
      <c r="C256" s="152"/>
      <c r="E256" s="287"/>
      <c r="G256" s="26"/>
    </row>
    <row r="257" spans="3:7" customFormat="1">
      <c r="C257" s="152"/>
      <c r="E257" s="287"/>
      <c r="G257" s="26"/>
    </row>
    <row r="258" spans="3:7" customFormat="1">
      <c r="C258" s="152"/>
      <c r="E258" s="287"/>
      <c r="G258" s="26"/>
    </row>
    <row r="259" spans="3:7" customFormat="1">
      <c r="C259" s="152"/>
      <c r="E259" s="287"/>
      <c r="G259" s="26"/>
    </row>
    <row r="260" spans="3:7" customFormat="1">
      <c r="C260" s="152"/>
      <c r="E260" s="287"/>
      <c r="G260" s="26"/>
    </row>
    <row r="261" spans="3:7" customFormat="1">
      <c r="C261" s="152"/>
      <c r="E261" s="287"/>
      <c r="G261" s="26"/>
    </row>
    <row r="262" spans="3:7" customFormat="1">
      <c r="C262" s="152"/>
      <c r="E262" s="287"/>
      <c r="G262" s="26"/>
    </row>
    <row r="263" spans="3:7" customFormat="1">
      <c r="C263" s="152"/>
      <c r="E263" s="287"/>
      <c r="G263" s="26"/>
    </row>
    <row r="264" spans="3:7" customFormat="1">
      <c r="C264" s="152"/>
      <c r="E264" s="287"/>
      <c r="G264" s="26"/>
    </row>
    <row r="265" spans="3:7" customFormat="1">
      <c r="C265" s="152"/>
      <c r="E265" s="287"/>
      <c r="G265" s="26"/>
    </row>
    <row r="266" spans="3:7" customFormat="1">
      <c r="C266" s="152"/>
      <c r="E266" s="287"/>
      <c r="G266" s="26"/>
    </row>
    <row r="267" spans="3:7" customFormat="1">
      <c r="C267" s="152"/>
      <c r="E267" s="287"/>
      <c r="G267" s="26"/>
    </row>
    <row r="268" spans="3:7" customFormat="1">
      <c r="C268" s="152"/>
      <c r="E268" s="287"/>
      <c r="G268" s="26"/>
    </row>
    <row r="269" spans="3:7" customFormat="1">
      <c r="C269" s="152"/>
      <c r="E269" s="287"/>
      <c r="G269" s="26"/>
    </row>
    <row r="270" spans="3:7" customFormat="1">
      <c r="C270" s="152"/>
      <c r="E270" s="287"/>
      <c r="G270" s="26"/>
    </row>
    <row r="271" spans="3:7" customFormat="1">
      <c r="C271" s="152"/>
      <c r="E271" s="287"/>
      <c r="G271" s="26"/>
    </row>
    <row r="272" spans="3:7" customFormat="1">
      <c r="C272" s="152"/>
      <c r="E272" s="287"/>
      <c r="G272" s="26"/>
    </row>
    <row r="273" spans="3:7" customFormat="1">
      <c r="C273" s="152"/>
      <c r="E273" s="287"/>
      <c r="G273" s="26"/>
    </row>
    <row r="274" spans="3:7" customFormat="1">
      <c r="C274" s="152"/>
      <c r="E274" s="287"/>
      <c r="G274" s="26"/>
    </row>
    <row r="275" spans="3:7" customFormat="1">
      <c r="C275" s="152"/>
      <c r="E275" s="287"/>
      <c r="G275" s="26"/>
    </row>
    <row r="276" spans="3:7" customFormat="1">
      <c r="C276" s="152"/>
      <c r="E276" s="287"/>
      <c r="G276" s="26"/>
    </row>
    <row r="277" spans="3:7" customFormat="1">
      <c r="C277" s="152"/>
      <c r="E277" s="287"/>
      <c r="G277" s="26"/>
    </row>
    <row r="278" spans="3:7" customFormat="1">
      <c r="C278" s="152"/>
      <c r="E278" s="287"/>
      <c r="G278" s="26"/>
    </row>
    <row r="279" spans="3:7" customFormat="1">
      <c r="C279" s="152"/>
      <c r="E279" s="287"/>
      <c r="G279" s="26"/>
    </row>
    <row r="280" spans="3:7" customFormat="1">
      <c r="C280" s="152"/>
      <c r="E280" s="287"/>
      <c r="G280" s="26"/>
    </row>
    <row r="281" spans="3:7" customFormat="1">
      <c r="C281" s="152"/>
      <c r="E281" s="287"/>
      <c r="G281" s="26"/>
    </row>
    <row r="282" spans="3:7" customFormat="1">
      <c r="C282" s="152"/>
      <c r="E282" s="287"/>
      <c r="G282" s="26"/>
    </row>
    <row r="283" spans="3:7" customFormat="1">
      <c r="C283" s="152"/>
      <c r="E283" s="287"/>
      <c r="G283" s="26"/>
    </row>
    <row r="284" spans="3:7" customFormat="1">
      <c r="C284" s="152"/>
      <c r="E284" s="287"/>
      <c r="G284" s="26"/>
    </row>
    <row r="285" spans="3:7" customFormat="1">
      <c r="C285" s="152"/>
      <c r="E285" s="287"/>
      <c r="G285" s="26"/>
    </row>
    <row r="286" spans="3:7" customFormat="1">
      <c r="C286" s="152"/>
      <c r="E286" s="287"/>
      <c r="G286" s="26"/>
    </row>
    <row r="287" spans="3:7" customFormat="1">
      <c r="C287" s="152"/>
      <c r="E287" s="287"/>
      <c r="G287" s="26"/>
    </row>
    <row r="288" spans="3:7" customFormat="1">
      <c r="C288" s="152"/>
      <c r="E288" s="287"/>
      <c r="G288" s="26"/>
    </row>
    <row r="289" spans="3:7" customFormat="1">
      <c r="C289" s="152"/>
      <c r="E289" s="287"/>
      <c r="G289" s="26"/>
    </row>
    <row r="290" spans="3:7" customFormat="1">
      <c r="C290" s="152"/>
      <c r="E290" s="287"/>
      <c r="G290" s="26"/>
    </row>
    <row r="291" spans="3:7" customFormat="1">
      <c r="C291" s="152"/>
      <c r="E291" s="287"/>
      <c r="G291" s="26"/>
    </row>
    <row r="292" spans="3:7" customFormat="1">
      <c r="C292" s="152"/>
      <c r="E292" s="287"/>
      <c r="G292" s="26"/>
    </row>
    <row r="293" spans="3:7" customFormat="1">
      <c r="C293" s="152"/>
      <c r="E293" s="287"/>
      <c r="G293" s="26"/>
    </row>
    <row r="294" spans="3:7" customFormat="1">
      <c r="C294" s="152"/>
      <c r="E294" s="287"/>
      <c r="G294" s="26"/>
    </row>
    <row r="295" spans="3:7" customFormat="1">
      <c r="C295" s="152"/>
      <c r="E295" s="287"/>
      <c r="G295" s="26"/>
    </row>
    <row r="296" spans="3:7" customFormat="1">
      <c r="C296" s="152"/>
      <c r="E296" s="287"/>
      <c r="G296" s="26"/>
    </row>
    <row r="297" spans="3:7" customFormat="1">
      <c r="C297" s="152"/>
      <c r="E297" s="287"/>
      <c r="G297" s="26"/>
    </row>
    <row r="298" spans="3:7" customFormat="1">
      <c r="C298" s="152"/>
      <c r="E298" s="287"/>
      <c r="G298" s="26"/>
    </row>
    <row r="299" spans="3:7" customFormat="1">
      <c r="C299" s="152"/>
      <c r="E299" s="287"/>
      <c r="G299" s="26"/>
    </row>
    <row r="300" spans="3:7" customFormat="1">
      <c r="C300" s="152"/>
      <c r="E300" s="287"/>
      <c r="G300" s="26"/>
    </row>
    <row r="301" spans="3:7" customFormat="1">
      <c r="C301" s="152"/>
      <c r="E301" s="287"/>
      <c r="G301" s="26"/>
    </row>
    <row r="302" spans="3:7" customFormat="1">
      <c r="C302" s="152"/>
      <c r="E302" s="287"/>
      <c r="G302" s="26"/>
    </row>
    <row r="303" spans="3:7" customFormat="1">
      <c r="C303" s="152"/>
      <c r="E303" s="287"/>
      <c r="G303" s="26"/>
    </row>
    <row r="304" spans="3:7" customFormat="1">
      <c r="C304" s="152"/>
      <c r="E304" s="287"/>
      <c r="G304" s="26"/>
    </row>
    <row r="305" spans="3:7" customFormat="1">
      <c r="C305" s="152"/>
      <c r="E305" s="287"/>
      <c r="G305" s="26"/>
    </row>
    <row r="306" spans="3:7" customFormat="1">
      <c r="C306" s="152"/>
      <c r="E306" s="287"/>
      <c r="G306" s="26"/>
    </row>
    <row r="307" spans="3:7" customFormat="1">
      <c r="C307" s="152"/>
      <c r="E307" s="287"/>
      <c r="G307" s="26"/>
    </row>
    <row r="308" spans="3:7" customFormat="1">
      <c r="C308" s="152"/>
      <c r="E308" s="287"/>
      <c r="G308" s="26"/>
    </row>
    <row r="309" spans="3:7" customFormat="1">
      <c r="C309" s="152"/>
      <c r="E309" s="287"/>
      <c r="G309" s="26"/>
    </row>
    <row r="310" spans="3:7" customFormat="1">
      <c r="C310" s="152"/>
      <c r="E310" s="287"/>
      <c r="G310" s="26"/>
    </row>
    <row r="311" spans="3:7" customFormat="1">
      <c r="C311" s="152"/>
      <c r="E311" s="287"/>
      <c r="G311" s="26"/>
    </row>
    <row r="312" spans="3:7" customFormat="1">
      <c r="C312" s="152"/>
      <c r="E312" s="287"/>
      <c r="G312" s="26"/>
    </row>
    <row r="313" spans="3:7" customFormat="1">
      <c r="C313" s="152"/>
      <c r="E313" s="287"/>
      <c r="G313" s="26"/>
    </row>
    <row r="314" spans="3:7" customFormat="1">
      <c r="C314" s="152"/>
      <c r="E314" s="287"/>
      <c r="G314" s="26"/>
    </row>
    <row r="315" spans="3:7" customFormat="1">
      <c r="C315" s="152"/>
      <c r="E315" s="287"/>
      <c r="G315" s="26"/>
    </row>
    <row r="316" spans="3:7" customFormat="1">
      <c r="C316" s="152"/>
      <c r="E316" s="287"/>
      <c r="G316" s="26"/>
    </row>
    <row r="317" spans="3:7" customFormat="1">
      <c r="C317" s="152"/>
      <c r="E317" s="287"/>
      <c r="G317" s="26"/>
    </row>
    <row r="318" spans="3:7" customFormat="1">
      <c r="C318" s="152"/>
      <c r="E318" s="287"/>
      <c r="G318" s="26"/>
    </row>
    <row r="319" spans="3:7" customFormat="1">
      <c r="C319" s="152"/>
      <c r="E319" s="287"/>
      <c r="G319" s="26"/>
    </row>
    <row r="320" spans="3:7" customFormat="1">
      <c r="C320" s="152"/>
      <c r="E320" s="287"/>
      <c r="G320" s="26"/>
    </row>
    <row r="321" spans="3:7" customFormat="1">
      <c r="C321" s="152"/>
      <c r="E321" s="287"/>
      <c r="G321" s="26"/>
    </row>
    <row r="322" spans="3:7" customFormat="1">
      <c r="C322" s="152"/>
      <c r="E322" s="287"/>
      <c r="G322" s="26"/>
    </row>
    <row r="323" spans="3:7" customFormat="1">
      <c r="C323" s="152"/>
      <c r="E323" s="287"/>
      <c r="G323" s="26"/>
    </row>
    <row r="324" spans="3:7" customFormat="1">
      <c r="C324" s="152"/>
      <c r="E324" s="287"/>
      <c r="G324" s="26"/>
    </row>
    <row r="325" spans="3:7" customFormat="1">
      <c r="C325" s="152"/>
      <c r="E325" s="287"/>
      <c r="G325" s="26"/>
    </row>
    <row r="326" spans="3:7" customFormat="1">
      <c r="C326" s="152"/>
      <c r="E326" s="287"/>
      <c r="G326" s="26"/>
    </row>
    <row r="327" spans="3:7" customFormat="1">
      <c r="C327" s="152"/>
      <c r="E327" s="287"/>
      <c r="G327" s="26"/>
    </row>
    <row r="328" spans="3:7" customFormat="1">
      <c r="C328" s="152"/>
      <c r="E328" s="287"/>
      <c r="G328" s="26"/>
    </row>
    <row r="329" spans="3:7" customFormat="1">
      <c r="C329" s="152"/>
      <c r="E329" s="287"/>
      <c r="G329" s="26"/>
    </row>
    <row r="330" spans="3:7" customFormat="1">
      <c r="C330" s="152"/>
      <c r="E330" s="287"/>
      <c r="G330" s="26"/>
    </row>
    <row r="331" spans="3:7" customFormat="1">
      <c r="C331" s="152"/>
      <c r="E331" s="287"/>
      <c r="G331" s="26"/>
    </row>
    <row r="332" spans="3:7" customFormat="1">
      <c r="C332" s="152"/>
      <c r="E332" s="287"/>
      <c r="G332" s="26"/>
    </row>
    <row r="333" spans="3:7" customFormat="1">
      <c r="C333" s="152"/>
      <c r="E333" s="287"/>
      <c r="G333" s="26"/>
    </row>
    <row r="334" spans="3:7" customFormat="1">
      <c r="C334" s="152"/>
      <c r="E334" s="287"/>
      <c r="G334" s="26"/>
    </row>
    <row r="335" spans="3:7" customFormat="1">
      <c r="C335" s="152"/>
      <c r="E335" s="287"/>
      <c r="G335" s="26"/>
    </row>
    <row r="336" spans="3:7" customFormat="1">
      <c r="C336" s="152"/>
      <c r="E336" s="287"/>
      <c r="G336" s="26"/>
    </row>
    <row r="337" spans="3:7" customFormat="1">
      <c r="C337" s="152"/>
      <c r="E337" s="287"/>
      <c r="G337" s="26"/>
    </row>
    <row r="338" spans="3:7" customFormat="1">
      <c r="C338" s="152"/>
      <c r="E338" s="287"/>
      <c r="G338" s="26"/>
    </row>
    <row r="339" spans="3:7" customFormat="1">
      <c r="C339" s="152"/>
      <c r="E339" s="287"/>
      <c r="G339" s="26"/>
    </row>
    <row r="340" spans="3:7" customFormat="1">
      <c r="C340" s="152"/>
      <c r="E340" s="287"/>
      <c r="G340" s="26"/>
    </row>
    <row r="341" spans="3:7" customFormat="1">
      <c r="C341" s="152"/>
      <c r="E341" s="287"/>
      <c r="G341" s="26"/>
    </row>
    <row r="342" spans="3:7" customFormat="1">
      <c r="C342" s="152"/>
      <c r="E342" s="287"/>
      <c r="G342" s="26"/>
    </row>
    <row r="343" spans="3:7" customFormat="1">
      <c r="C343" s="152"/>
      <c r="E343" s="287"/>
      <c r="G343" s="26"/>
    </row>
    <row r="344" spans="3:7" customFormat="1">
      <c r="C344" s="152"/>
      <c r="E344" s="287"/>
      <c r="G344" s="26"/>
    </row>
    <row r="345" spans="3:7" customFormat="1">
      <c r="C345" s="152"/>
      <c r="E345" s="287"/>
      <c r="G345" s="26"/>
    </row>
    <row r="346" spans="3:7" customFormat="1">
      <c r="C346" s="152"/>
      <c r="E346" s="287"/>
      <c r="G346" s="26"/>
    </row>
    <row r="347" spans="3:7" customFormat="1">
      <c r="C347" s="152"/>
      <c r="E347" s="287"/>
      <c r="G347" s="26"/>
    </row>
    <row r="348" spans="3:7" customFormat="1">
      <c r="C348" s="152"/>
      <c r="E348" s="287"/>
      <c r="G348" s="26"/>
    </row>
    <row r="349" spans="3:7" customFormat="1">
      <c r="C349" s="152"/>
      <c r="E349" s="287"/>
      <c r="G349" s="26"/>
    </row>
    <row r="350" spans="3:7" customFormat="1">
      <c r="C350" s="152"/>
      <c r="E350" s="287"/>
      <c r="G350" s="26"/>
    </row>
    <row r="351" spans="3:7" customFormat="1">
      <c r="C351" s="152"/>
      <c r="E351" s="287"/>
      <c r="G351" s="26"/>
    </row>
    <row r="352" spans="3:7" customFormat="1">
      <c r="C352" s="152"/>
      <c r="E352" s="287"/>
      <c r="G352" s="26"/>
    </row>
    <row r="353" spans="3:7" customFormat="1">
      <c r="C353" s="152"/>
      <c r="E353" s="287"/>
      <c r="G353" s="26"/>
    </row>
    <row r="354" spans="3:7" customFormat="1">
      <c r="C354" s="152"/>
      <c r="E354" s="287"/>
      <c r="G354" s="26"/>
    </row>
    <row r="355" spans="3:7" customFormat="1">
      <c r="C355" s="152"/>
      <c r="E355" s="287"/>
      <c r="G355" s="26"/>
    </row>
    <row r="356" spans="3:7" customFormat="1">
      <c r="C356" s="152"/>
      <c r="E356" s="287"/>
      <c r="G356" s="26"/>
    </row>
    <row r="357" spans="3:7" customFormat="1">
      <c r="C357" s="152"/>
      <c r="E357" s="287"/>
      <c r="G357" s="26"/>
    </row>
    <row r="358" spans="3:7" customFormat="1">
      <c r="C358" s="152"/>
      <c r="E358" s="287"/>
      <c r="G358" s="26"/>
    </row>
    <row r="359" spans="3:7" customFormat="1">
      <c r="C359" s="152"/>
      <c r="E359" s="287"/>
      <c r="G359" s="26"/>
    </row>
    <row r="360" spans="3:7" customFormat="1">
      <c r="C360" s="152"/>
      <c r="E360" s="287"/>
      <c r="G360" s="26"/>
    </row>
    <row r="361" spans="3:7" customFormat="1">
      <c r="C361" s="152"/>
      <c r="E361" s="287"/>
      <c r="G361" s="26"/>
    </row>
    <row r="362" spans="3:7" customFormat="1">
      <c r="C362" s="152"/>
      <c r="E362" s="287"/>
      <c r="G362" s="26"/>
    </row>
    <row r="363" spans="3:7" customFormat="1">
      <c r="C363" s="152"/>
      <c r="E363" s="287"/>
      <c r="G363" s="26"/>
    </row>
    <row r="364" spans="3:7" customFormat="1">
      <c r="C364" s="152"/>
      <c r="E364" s="287"/>
      <c r="G364" s="26"/>
    </row>
    <row r="365" spans="3:7" customFormat="1">
      <c r="C365" s="152"/>
      <c r="E365" s="287"/>
      <c r="G365" s="26"/>
    </row>
    <row r="366" spans="3:7" customFormat="1">
      <c r="C366" s="152"/>
      <c r="E366" s="287"/>
      <c r="G366" s="26"/>
    </row>
    <row r="367" spans="3:7" customFormat="1">
      <c r="C367" s="152"/>
      <c r="E367" s="287"/>
      <c r="G367" s="26"/>
    </row>
    <row r="368" spans="3:7" customFormat="1">
      <c r="C368" s="152"/>
      <c r="E368" s="287"/>
      <c r="G368" s="26"/>
    </row>
    <row r="369" spans="3:7" customFormat="1">
      <c r="C369" s="152"/>
      <c r="E369" s="287"/>
      <c r="G369" s="26"/>
    </row>
    <row r="370" spans="3:7" customFormat="1">
      <c r="C370" s="152"/>
      <c r="E370" s="287"/>
      <c r="G370" s="26"/>
    </row>
    <row r="371" spans="3:7" customFormat="1">
      <c r="C371" s="152"/>
      <c r="E371" s="287"/>
      <c r="G371" s="26"/>
    </row>
    <row r="372" spans="3:7" customFormat="1">
      <c r="C372" s="152"/>
      <c r="E372" s="287"/>
      <c r="G372" s="26"/>
    </row>
    <row r="373" spans="3:7" customFormat="1">
      <c r="C373" s="152"/>
      <c r="E373" s="287"/>
      <c r="G373" s="26"/>
    </row>
    <row r="374" spans="3:7" customFormat="1">
      <c r="C374" s="152"/>
      <c r="E374" s="287"/>
      <c r="G374" s="26"/>
    </row>
    <row r="375" spans="3:7" customFormat="1">
      <c r="C375" s="152"/>
      <c r="E375" s="287"/>
      <c r="G375" s="26"/>
    </row>
    <row r="376" spans="3:7" customFormat="1">
      <c r="C376" s="152"/>
      <c r="E376" s="287"/>
      <c r="G376" s="26"/>
    </row>
    <row r="377" spans="3:7" customFormat="1">
      <c r="C377" s="152"/>
      <c r="E377" s="287"/>
      <c r="G377" s="26"/>
    </row>
    <row r="378" spans="3:7" customFormat="1">
      <c r="C378" s="152"/>
      <c r="E378" s="287"/>
      <c r="G378" s="26"/>
    </row>
    <row r="379" spans="3:7" customFormat="1">
      <c r="C379" s="152"/>
      <c r="E379" s="287"/>
      <c r="G379" s="26"/>
    </row>
    <row r="380" spans="3:7" customFormat="1">
      <c r="C380" s="152"/>
      <c r="E380" s="287"/>
      <c r="G380" s="26"/>
    </row>
    <row r="381" spans="3:7" customFormat="1">
      <c r="C381" s="152"/>
      <c r="E381" s="287"/>
      <c r="G381" s="26"/>
    </row>
    <row r="382" spans="3:7" customFormat="1">
      <c r="C382" s="152"/>
      <c r="E382" s="287"/>
      <c r="G382" s="26"/>
    </row>
    <row r="383" spans="3:7" customFormat="1">
      <c r="C383" s="152"/>
      <c r="E383" s="287"/>
      <c r="G383" s="26"/>
    </row>
    <row r="384" spans="3:7" customFormat="1">
      <c r="C384" s="152"/>
      <c r="E384" s="287"/>
      <c r="G384" s="26"/>
    </row>
    <row r="385" spans="3:7" customFormat="1">
      <c r="C385" s="152"/>
      <c r="E385" s="287"/>
      <c r="G385" s="26"/>
    </row>
    <row r="386" spans="3:7" customFormat="1">
      <c r="C386" s="152"/>
      <c r="E386" s="287"/>
      <c r="G386" s="26"/>
    </row>
    <row r="387" spans="3:7" customFormat="1">
      <c r="C387" s="152"/>
      <c r="E387" s="287"/>
      <c r="G387" s="26"/>
    </row>
    <row r="388" spans="3:7" customFormat="1">
      <c r="C388" s="152"/>
      <c r="E388" s="287"/>
      <c r="G388" s="26"/>
    </row>
    <row r="389" spans="3:7" customFormat="1">
      <c r="C389" s="152"/>
      <c r="E389" s="287"/>
      <c r="G389" s="26"/>
    </row>
    <row r="390" spans="3:7" customFormat="1">
      <c r="C390" s="152"/>
      <c r="E390" s="287"/>
      <c r="G390" s="26"/>
    </row>
    <row r="391" spans="3:7" customFormat="1">
      <c r="C391" s="152"/>
      <c r="E391" s="287"/>
      <c r="G391" s="26"/>
    </row>
    <row r="392" spans="3:7" customFormat="1">
      <c r="C392" s="152"/>
      <c r="E392" s="287"/>
      <c r="G392" s="26"/>
    </row>
    <row r="393" spans="3:7" customFormat="1">
      <c r="C393" s="152"/>
      <c r="E393" s="287"/>
      <c r="G393" s="26"/>
    </row>
    <row r="394" spans="3:7" customFormat="1">
      <c r="C394" s="152"/>
      <c r="E394" s="287"/>
      <c r="G394" s="26"/>
    </row>
    <row r="395" spans="3:7" customFormat="1">
      <c r="C395" s="152"/>
      <c r="E395" s="287"/>
      <c r="G395" s="26"/>
    </row>
    <row r="396" spans="3:7" customFormat="1">
      <c r="C396" s="152"/>
      <c r="E396" s="287"/>
      <c r="G396" s="26"/>
    </row>
    <row r="397" spans="3:7" customFormat="1">
      <c r="C397" s="152"/>
      <c r="E397" s="287"/>
      <c r="G397" s="26"/>
    </row>
    <row r="398" spans="3:7" customFormat="1">
      <c r="C398" s="152"/>
      <c r="E398" s="287"/>
      <c r="G398" s="26"/>
    </row>
    <row r="399" spans="3:7" customFormat="1">
      <c r="C399" s="152"/>
      <c r="E399" s="287"/>
      <c r="G399" s="26"/>
    </row>
    <row r="400" spans="3:7" customFormat="1">
      <c r="C400" s="152"/>
      <c r="E400" s="287"/>
      <c r="G400" s="26"/>
    </row>
    <row r="401" spans="3:7" customFormat="1">
      <c r="C401" s="152"/>
      <c r="E401" s="287"/>
      <c r="G401" s="26"/>
    </row>
    <row r="402" spans="3:7" customFormat="1">
      <c r="C402" s="152"/>
      <c r="E402" s="287"/>
      <c r="G402" s="26"/>
    </row>
    <row r="403" spans="3:7" customFormat="1">
      <c r="C403" s="152"/>
      <c r="E403" s="287"/>
      <c r="G403" s="26"/>
    </row>
    <row r="404" spans="3:7" customFormat="1">
      <c r="C404" s="152"/>
      <c r="E404" s="287"/>
      <c r="G404" s="26"/>
    </row>
    <row r="405" spans="3:7" customFormat="1">
      <c r="C405" s="152"/>
      <c r="E405" s="287"/>
      <c r="G405" s="26"/>
    </row>
    <row r="406" spans="3:7" customFormat="1">
      <c r="C406" s="152"/>
      <c r="E406" s="287"/>
      <c r="G406" s="26"/>
    </row>
    <row r="407" spans="3:7" customFormat="1">
      <c r="C407" s="152"/>
      <c r="E407" s="287"/>
      <c r="G407" s="26"/>
    </row>
    <row r="408" spans="3:7" customFormat="1">
      <c r="C408" s="152"/>
      <c r="E408" s="287"/>
      <c r="G408" s="26"/>
    </row>
    <row r="409" spans="3:7" customFormat="1">
      <c r="C409" s="152"/>
      <c r="E409" s="287"/>
      <c r="G409" s="26"/>
    </row>
    <row r="410" spans="3:7" customFormat="1">
      <c r="C410" s="152"/>
      <c r="E410" s="287"/>
      <c r="G410" s="26"/>
    </row>
    <row r="411" spans="3:7" customFormat="1">
      <c r="C411" s="152"/>
      <c r="E411" s="287"/>
      <c r="G411" s="26"/>
    </row>
    <row r="412" spans="3:7" customFormat="1">
      <c r="C412" s="152"/>
      <c r="E412" s="287"/>
      <c r="G412" s="26"/>
    </row>
    <row r="413" spans="3:7" customFormat="1">
      <c r="C413" s="152"/>
      <c r="E413" s="287"/>
      <c r="G413" s="26"/>
    </row>
    <row r="414" spans="3:7" customFormat="1">
      <c r="C414" s="152"/>
      <c r="E414" s="287"/>
      <c r="G414" s="26"/>
    </row>
    <row r="415" spans="3:7" customFormat="1">
      <c r="C415" s="152"/>
      <c r="E415" s="287"/>
      <c r="G415" s="26"/>
    </row>
    <row r="416" spans="3:7" customFormat="1">
      <c r="C416" s="152"/>
      <c r="E416" s="287"/>
      <c r="G416" s="26"/>
    </row>
    <row r="417" spans="3:7" customFormat="1">
      <c r="C417" s="152"/>
      <c r="E417" s="287"/>
      <c r="G417" s="26"/>
    </row>
    <row r="418" spans="3:7" customFormat="1">
      <c r="C418" s="152"/>
      <c r="E418" s="287"/>
      <c r="G418" s="26"/>
    </row>
    <row r="419" spans="3:7" customFormat="1">
      <c r="C419" s="152"/>
      <c r="E419" s="287"/>
      <c r="G419" s="26"/>
    </row>
    <row r="420" spans="3:7" customFormat="1">
      <c r="C420" s="152"/>
      <c r="E420" s="287"/>
      <c r="G420" s="26"/>
    </row>
    <row r="421" spans="3:7" customFormat="1">
      <c r="C421" s="152"/>
      <c r="E421" s="287"/>
      <c r="G421" s="26"/>
    </row>
    <row r="422" spans="3:7" customFormat="1">
      <c r="C422" s="152"/>
      <c r="E422" s="287"/>
      <c r="G422" s="26"/>
    </row>
    <row r="423" spans="3:7" customFormat="1">
      <c r="C423" s="152"/>
      <c r="E423" s="287"/>
      <c r="G423" s="26"/>
    </row>
    <row r="424" spans="3:7" customFormat="1">
      <c r="C424" s="152"/>
      <c r="E424" s="287"/>
      <c r="G424" s="26"/>
    </row>
    <row r="425" spans="3:7" customFormat="1">
      <c r="C425" s="152"/>
      <c r="E425" s="287"/>
      <c r="G425" s="26"/>
    </row>
    <row r="426" spans="3:7" customFormat="1">
      <c r="C426" s="152"/>
      <c r="E426" s="287"/>
      <c r="G426" s="26"/>
    </row>
    <row r="427" spans="3:7" customFormat="1">
      <c r="C427" s="152"/>
      <c r="E427" s="287"/>
      <c r="G427" s="26"/>
    </row>
    <row r="428" spans="3:7" customFormat="1">
      <c r="C428" s="152"/>
      <c r="E428" s="287"/>
      <c r="G428" s="26"/>
    </row>
    <row r="429" spans="3:7" customFormat="1">
      <c r="C429" s="152"/>
      <c r="E429" s="287"/>
      <c r="G429" s="26"/>
    </row>
    <row r="430" spans="3:7" customFormat="1">
      <c r="C430" s="152"/>
      <c r="E430" s="287"/>
      <c r="G430" s="26"/>
    </row>
    <row r="431" spans="3:7" customFormat="1">
      <c r="C431" s="152"/>
      <c r="E431" s="287"/>
      <c r="G431" s="26"/>
    </row>
    <row r="432" spans="3:7" customFormat="1">
      <c r="C432" s="152"/>
      <c r="E432" s="287"/>
      <c r="G432" s="26"/>
    </row>
    <row r="433" spans="3:7" customFormat="1">
      <c r="C433" s="152"/>
      <c r="E433" s="287"/>
      <c r="G433" s="26"/>
    </row>
    <row r="434" spans="3:7" customFormat="1">
      <c r="C434" s="152"/>
      <c r="E434" s="287"/>
      <c r="G434" s="26"/>
    </row>
    <row r="435" spans="3:7" customFormat="1">
      <c r="C435" s="152"/>
      <c r="E435" s="287"/>
      <c r="G435" s="26"/>
    </row>
    <row r="436" spans="3:7" customFormat="1">
      <c r="C436" s="152"/>
      <c r="E436" s="287"/>
      <c r="G436" s="26"/>
    </row>
    <row r="437" spans="3:7" customFormat="1">
      <c r="C437" s="152"/>
      <c r="E437" s="287"/>
      <c r="G437" s="26"/>
    </row>
    <row r="438" spans="3:7" customFormat="1">
      <c r="C438" s="152"/>
      <c r="E438" s="287"/>
      <c r="G438" s="26"/>
    </row>
    <row r="439" spans="3:7" customFormat="1">
      <c r="C439" s="152"/>
      <c r="E439" s="287"/>
      <c r="G439" s="26"/>
    </row>
    <row r="440" spans="3:7" customFormat="1">
      <c r="C440" s="152"/>
      <c r="E440" s="287"/>
      <c r="G440" s="26"/>
    </row>
    <row r="441" spans="3:7" customFormat="1">
      <c r="C441" s="152"/>
      <c r="E441" s="287"/>
      <c r="G441" s="26"/>
    </row>
    <row r="442" spans="3:7" customFormat="1">
      <c r="C442" s="152"/>
      <c r="E442" s="287"/>
      <c r="G442" s="26"/>
    </row>
    <row r="443" spans="3:7" customFormat="1">
      <c r="C443" s="152"/>
      <c r="E443" s="287"/>
      <c r="G443" s="26"/>
    </row>
    <row r="444" spans="3:7" customFormat="1">
      <c r="C444" s="152"/>
      <c r="E444" s="287"/>
      <c r="G444" s="26"/>
    </row>
    <row r="445" spans="3:7" customFormat="1">
      <c r="C445" s="152"/>
      <c r="E445" s="287"/>
      <c r="G445" s="26"/>
    </row>
    <row r="446" spans="3:7" customFormat="1">
      <c r="C446" s="152"/>
      <c r="E446" s="287"/>
      <c r="G446" s="26"/>
    </row>
    <row r="447" spans="3:7" customFormat="1">
      <c r="C447" s="152"/>
      <c r="E447" s="287"/>
      <c r="G447" s="26"/>
    </row>
    <row r="448" spans="3:7" customFormat="1">
      <c r="C448" s="152"/>
      <c r="E448" s="287"/>
      <c r="G448" s="26"/>
    </row>
    <row r="449" spans="3:7" customFormat="1">
      <c r="C449" s="152"/>
      <c r="E449" s="287"/>
      <c r="G449" s="26"/>
    </row>
    <row r="450" spans="3:7" customFormat="1">
      <c r="C450" s="152"/>
      <c r="E450" s="287"/>
      <c r="G450" s="26"/>
    </row>
    <row r="451" spans="3:7" customFormat="1">
      <c r="C451" s="152"/>
      <c r="E451" s="287"/>
      <c r="G451" s="26"/>
    </row>
    <row r="452" spans="3:7" customFormat="1">
      <c r="C452" s="152"/>
      <c r="E452" s="287"/>
      <c r="G452" s="26"/>
    </row>
    <row r="453" spans="3:7" customFormat="1">
      <c r="C453" s="152"/>
      <c r="E453" s="287"/>
      <c r="G453" s="26"/>
    </row>
    <row r="454" spans="3:7" customFormat="1">
      <c r="C454" s="152"/>
      <c r="E454" s="287"/>
      <c r="G454" s="26"/>
    </row>
    <row r="455" spans="3:7" customFormat="1">
      <c r="C455" s="152"/>
      <c r="E455" s="287"/>
      <c r="G455" s="26"/>
    </row>
    <row r="456" spans="3:7" customFormat="1">
      <c r="C456" s="152"/>
      <c r="E456" s="287"/>
      <c r="G456" s="26"/>
    </row>
    <row r="457" spans="3:7" customFormat="1">
      <c r="C457" s="152"/>
      <c r="E457" s="287"/>
      <c r="G457" s="26"/>
    </row>
    <row r="458" spans="3:7" customFormat="1">
      <c r="C458" s="152"/>
      <c r="E458" s="287"/>
      <c r="G458" s="26"/>
    </row>
    <row r="459" spans="3:7" customFormat="1">
      <c r="C459" s="152"/>
      <c r="E459" s="287"/>
      <c r="G459" s="26"/>
    </row>
    <row r="460" spans="3:7" customFormat="1">
      <c r="C460" s="152"/>
      <c r="E460" s="287"/>
      <c r="G460" s="26"/>
    </row>
    <row r="461" spans="3:7" customFormat="1">
      <c r="C461" s="152"/>
      <c r="E461" s="287"/>
      <c r="G461" s="26"/>
    </row>
    <row r="462" spans="3:7" customFormat="1">
      <c r="C462" s="152"/>
      <c r="E462" s="287"/>
      <c r="G462" s="26"/>
    </row>
    <row r="463" spans="3:7" customFormat="1">
      <c r="C463" s="152"/>
      <c r="E463" s="287"/>
      <c r="G463" s="26"/>
    </row>
    <row r="464" spans="3:7" customFormat="1">
      <c r="C464" s="152"/>
      <c r="E464" s="287"/>
      <c r="G464" s="26"/>
    </row>
    <row r="465" spans="3:7" customFormat="1">
      <c r="C465" s="152"/>
      <c r="E465" s="287"/>
      <c r="G465" s="26"/>
    </row>
    <row r="466" spans="3:7" customFormat="1">
      <c r="C466" s="152"/>
      <c r="E466" s="287"/>
      <c r="G466" s="26"/>
    </row>
    <row r="467" spans="3:7" customFormat="1">
      <c r="C467" s="152"/>
      <c r="E467" s="287"/>
      <c r="G467" s="26"/>
    </row>
    <row r="468" spans="3:7" customFormat="1">
      <c r="C468" s="152"/>
      <c r="E468" s="287"/>
      <c r="G468" s="26"/>
    </row>
    <row r="469" spans="3:7" customFormat="1">
      <c r="C469" s="152"/>
      <c r="E469" s="287"/>
      <c r="G469" s="26"/>
    </row>
    <row r="470" spans="3:7" customFormat="1">
      <c r="C470" s="152"/>
      <c r="E470" s="287"/>
      <c r="G470" s="26"/>
    </row>
    <row r="471" spans="3:7" customFormat="1">
      <c r="C471" s="152"/>
      <c r="E471" s="287"/>
      <c r="G471" s="26"/>
    </row>
    <row r="472" spans="3:7" customFormat="1">
      <c r="C472" s="152"/>
      <c r="E472" s="287"/>
      <c r="G472" s="26"/>
    </row>
    <row r="473" spans="3:7" customFormat="1">
      <c r="C473" s="152"/>
      <c r="E473" s="287"/>
      <c r="G473" s="26"/>
    </row>
    <row r="474" spans="3:7" customFormat="1">
      <c r="C474" s="152"/>
      <c r="E474" s="287"/>
      <c r="G474" s="26"/>
    </row>
    <row r="475" spans="3:7" customFormat="1">
      <c r="C475" s="152"/>
      <c r="E475" s="287"/>
      <c r="G475" s="26"/>
    </row>
    <row r="476" spans="3:7" customFormat="1">
      <c r="C476" s="152"/>
      <c r="E476" s="287"/>
      <c r="G476" s="26"/>
    </row>
    <row r="477" spans="3:7" customFormat="1">
      <c r="C477" s="152"/>
      <c r="E477" s="287"/>
      <c r="G477" s="26"/>
    </row>
    <row r="478" spans="3:7" customFormat="1">
      <c r="C478" s="152"/>
      <c r="E478" s="287"/>
      <c r="G478" s="26"/>
    </row>
    <row r="479" spans="3:7" customFormat="1">
      <c r="C479" s="152"/>
      <c r="E479" s="287"/>
      <c r="G479" s="26"/>
    </row>
    <row r="480" spans="3:7" customFormat="1">
      <c r="C480" s="152"/>
      <c r="E480" s="287"/>
      <c r="G480" s="26"/>
    </row>
    <row r="481" spans="3:7" customFormat="1">
      <c r="C481" s="152"/>
      <c r="E481" s="287"/>
      <c r="G481" s="26"/>
    </row>
    <row r="482" spans="3:7" customFormat="1">
      <c r="C482" s="152"/>
      <c r="E482" s="287"/>
      <c r="G482" s="26"/>
    </row>
    <row r="483" spans="3:7" customFormat="1">
      <c r="C483" s="152"/>
      <c r="E483" s="287"/>
      <c r="G483" s="26"/>
    </row>
    <row r="484" spans="3:7" customFormat="1">
      <c r="C484" s="152"/>
      <c r="E484" s="287"/>
      <c r="G484" s="26"/>
    </row>
    <row r="485" spans="3:7" customFormat="1">
      <c r="C485" s="152"/>
      <c r="E485" s="287"/>
      <c r="G485" s="26"/>
    </row>
    <row r="486" spans="3:7" customFormat="1">
      <c r="C486" s="152"/>
      <c r="E486" s="287"/>
      <c r="G486" s="26"/>
    </row>
    <row r="487" spans="3:7" customFormat="1">
      <c r="C487" s="152"/>
      <c r="E487" s="287"/>
      <c r="G487" s="26"/>
    </row>
    <row r="488" spans="3:7" customFormat="1">
      <c r="C488" s="152"/>
      <c r="E488" s="287"/>
      <c r="G488" s="26"/>
    </row>
    <row r="489" spans="3:7" customFormat="1">
      <c r="C489" s="152"/>
      <c r="E489" s="287"/>
      <c r="G489" s="26"/>
    </row>
    <row r="490" spans="3:7" customFormat="1">
      <c r="C490" s="152"/>
      <c r="E490" s="287"/>
      <c r="G490" s="26"/>
    </row>
    <row r="491" spans="3:7" customFormat="1">
      <c r="C491" s="152"/>
      <c r="E491" s="287"/>
      <c r="G491" s="26"/>
    </row>
    <row r="492" spans="3:7" customFormat="1">
      <c r="C492" s="152"/>
      <c r="E492" s="287"/>
      <c r="G492" s="26"/>
    </row>
    <row r="493" spans="3:7" customFormat="1">
      <c r="C493" s="152"/>
      <c r="E493" s="287"/>
      <c r="G493" s="26"/>
    </row>
    <row r="494" spans="3:7" customFormat="1">
      <c r="C494" s="152"/>
      <c r="E494" s="287"/>
      <c r="G494" s="26"/>
    </row>
    <row r="495" spans="3:7" customFormat="1">
      <c r="C495" s="152"/>
      <c r="E495" s="287"/>
      <c r="G495" s="26"/>
    </row>
    <row r="496" spans="3:7" customFormat="1">
      <c r="C496" s="152"/>
      <c r="E496" s="287"/>
      <c r="G496" s="26"/>
    </row>
    <row r="497" spans="3:7" customFormat="1">
      <c r="C497" s="152"/>
      <c r="E497" s="287"/>
      <c r="G497" s="26"/>
    </row>
    <row r="498" spans="3:7" customFormat="1">
      <c r="C498" s="152"/>
      <c r="E498" s="287"/>
      <c r="G498" s="26"/>
    </row>
    <row r="499" spans="3:7" customFormat="1">
      <c r="C499" s="152"/>
      <c r="E499" s="287"/>
      <c r="G499" s="26"/>
    </row>
    <row r="500" spans="3:7" customFormat="1">
      <c r="C500" s="152"/>
      <c r="E500" s="287"/>
      <c r="G500" s="26"/>
    </row>
    <row r="501" spans="3:7" customFormat="1">
      <c r="C501" s="152"/>
      <c r="E501" s="287"/>
      <c r="G501" s="26"/>
    </row>
    <row r="502" spans="3:7" customFormat="1">
      <c r="C502" s="152"/>
      <c r="E502" s="287"/>
      <c r="G502" s="26"/>
    </row>
    <row r="503" spans="3:7" customFormat="1">
      <c r="C503" s="152"/>
      <c r="E503" s="287"/>
      <c r="G503" s="26"/>
    </row>
    <row r="504" spans="3:7" customFormat="1">
      <c r="C504" s="152"/>
      <c r="E504" s="287"/>
      <c r="G504" s="26"/>
    </row>
    <row r="505" spans="3:7" customFormat="1">
      <c r="C505" s="152"/>
      <c r="E505" s="287"/>
      <c r="G505" s="26"/>
    </row>
    <row r="506" spans="3:7" customFormat="1">
      <c r="C506" s="152"/>
      <c r="E506" s="287"/>
      <c r="G506" s="26"/>
    </row>
    <row r="507" spans="3:7" customFormat="1">
      <c r="C507" s="152"/>
      <c r="E507" s="287"/>
      <c r="G507" s="26"/>
    </row>
    <row r="508" spans="3:7" customFormat="1">
      <c r="C508" s="152"/>
      <c r="E508" s="287"/>
      <c r="G508" s="26"/>
    </row>
    <row r="509" spans="3:7" customFormat="1">
      <c r="C509" s="152"/>
      <c r="E509" s="287"/>
      <c r="G509" s="26"/>
    </row>
    <row r="510" spans="3:7" customFormat="1">
      <c r="C510" s="152"/>
      <c r="E510" s="287"/>
      <c r="G510" s="26"/>
    </row>
    <row r="511" spans="3:7" customFormat="1">
      <c r="C511" s="152"/>
      <c r="E511" s="287"/>
      <c r="G511" s="26"/>
    </row>
    <row r="512" spans="3:7" customFormat="1">
      <c r="C512" s="152"/>
      <c r="E512" s="287"/>
      <c r="G512" s="26"/>
    </row>
    <row r="513" spans="3:7" customFormat="1">
      <c r="C513" s="152"/>
      <c r="E513" s="287"/>
      <c r="G513" s="26"/>
    </row>
    <row r="514" spans="3:7" customFormat="1">
      <c r="C514" s="152"/>
      <c r="E514" s="287"/>
      <c r="G514" s="26"/>
    </row>
    <row r="515" spans="3:7" customFormat="1">
      <c r="C515" s="152"/>
      <c r="E515" s="287"/>
      <c r="G515" s="26"/>
    </row>
    <row r="516" spans="3:7" customFormat="1">
      <c r="C516" s="152"/>
      <c r="E516" s="287"/>
      <c r="G516" s="26"/>
    </row>
    <row r="517" spans="3:7" customFormat="1">
      <c r="C517" s="152"/>
      <c r="E517" s="287"/>
      <c r="G517" s="26"/>
    </row>
    <row r="518" spans="3:7" customFormat="1">
      <c r="C518" s="152"/>
      <c r="E518" s="287"/>
      <c r="G518" s="26"/>
    </row>
    <row r="519" spans="3:7" customFormat="1">
      <c r="C519" s="152"/>
      <c r="E519" s="287"/>
      <c r="G519" s="26"/>
    </row>
    <row r="520" spans="3:7" customFormat="1">
      <c r="C520" s="152"/>
      <c r="E520" s="287"/>
      <c r="G520" s="26"/>
    </row>
    <row r="521" spans="3:7" customFormat="1">
      <c r="C521" s="152"/>
      <c r="E521" s="287"/>
      <c r="G521" s="26"/>
    </row>
    <row r="522" spans="3:7" customFormat="1">
      <c r="C522" s="152"/>
      <c r="E522" s="287"/>
      <c r="G522" s="26"/>
    </row>
    <row r="523" spans="3:7" customFormat="1">
      <c r="C523" s="152"/>
      <c r="E523" s="287"/>
      <c r="G523" s="26"/>
    </row>
    <row r="524" spans="3:7" customFormat="1">
      <c r="C524" s="152"/>
      <c r="E524" s="287"/>
      <c r="G524" s="26"/>
    </row>
    <row r="525" spans="3:7" customFormat="1">
      <c r="C525" s="152"/>
      <c r="E525" s="287"/>
      <c r="G525" s="26"/>
    </row>
    <row r="526" spans="3:7" customFormat="1">
      <c r="C526" s="152"/>
      <c r="E526" s="287"/>
      <c r="G526" s="26"/>
    </row>
    <row r="527" spans="3:7" customFormat="1">
      <c r="C527" s="152"/>
      <c r="E527" s="287"/>
      <c r="G527" s="26"/>
    </row>
    <row r="528" spans="3:7" customFormat="1">
      <c r="C528" s="152"/>
      <c r="E528" s="287"/>
      <c r="G528" s="26"/>
    </row>
    <row r="529" spans="3:7" customFormat="1">
      <c r="C529" s="152"/>
      <c r="E529" s="287"/>
      <c r="G529" s="26"/>
    </row>
    <row r="530" spans="3:7" customFormat="1">
      <c r="C530" s="152"/>
      <c r="E530" s="287"/>
      <c r="G530" s="26"/>
    </row>
    <row r="531" spans="3:7" customFormat="1">
      <c r="C531" s="152"/>
      <c r="E531" s="287"/>
      <c r="G531" s="26"/>
    </row>
    <row r="532" spans="3:7" customFormat="1">
      <c r="C532" s="152"/>
      <c r="E532" s="287"/>
      <c r="G532" s="26"/>
    </row>
    <row r="533" spans="3:7" customFormat="1">
      <c r="C533" s="152"/>
      <c r="E533" s="287"/>
      <c r="G533" s="26"/>
    </row>
    <row r="534" spans="3:7" customFormat="1">
      <c r="C534" s="152"/>
      <c r="E534" s="287"/>
      <c r="G534" s="26"/>
    </row>
    <row r="535" spans="3:7" customFormat="1">
      <c r="C535" s="152"/>
      <c r="E535" s="287"/>
      <c r="G535" s="26"/>
    </row>
    <row r="536" spans="3:7" customFormat="1">
      <c r="C536" s="152"/>
      <c r="E536" s="287"/>
      <c r="G536" s="26"/>
    </row>
    <row r="537" spans="3:7" customFormat="1">
      <c r="C537" s="152"/>
      <c r="E537" s="287"/>
      <c r="G537" s="26"/>
    </row>
    <row r="538" spans="3:7" customFormat="1">
      <c r="C538" s="152"/>
      <c r="E538" s="287"/>
      <c r="G538" s="26"/>
    </row>
    <row r="539" spans="3:7" customFormat="1">
      <c r="C539" s="152"/>
      <c r="E539" s="287"/>
      <c r="G539" s="26"/>
    </row>
    <row r="540" spans="3:7" customFormat="1">
      <c r="C540" s="152"/>
      <c r="E540" s="287"/>
      <c r="G540" s="26"/>
    </row>
    <row r="541" spans="3:7" customFormat="1">
      <c r="C541" s="152"/>
      <c r="E541" s="287"/>
      <c r="G541" s="26"/>
    </row>
    <row r="542" spans="3:7" customFormat="1">
      <c r="C542" s="152"/>
      <c r="E542" s="287"/>
      <c r="G542" s="26"/>
    </row>
    <row r="543" spans="3:7" customFormat="1">
      <c r="C543" s="152"/>
      <c r="E543" s="287"/>
      <c r="G543" s="26"/>
    </row>
    <row r="544" spans="3:7" customFormat="1">
      <c r="C544" s="152"/>
      <c r="E544" s="287"/>
      <c r="G544" s="26"/>
    </row>
    <row r="545" spans="3:7" customFormat="1">
      <c r="C545" s="152"/>
      <c r="E545" s="287"/>
      <c r="G545" s="26"/>
    </row>
    <row r="546" spans="3:7" customFormat="1">
      <c r="C546" s="152"/>
      <c r="E546" s="287"/>
      <c r="G546" s="26"/>
    </row>
    <row r="547" spans="3:7" customFormat="1">
      <c r="C547" s="152"/>
      <c r="E547" s="287"/>
      <c r="G547" s="26"/>
    </row>
    <row r="548" spans="3:7" customFormat="1">
      <c r="C548" s="152"/>
      <c r="E548" s="287"/>
      <c r="G548" s="26"/>
    </row>
    <row r="549" spans="3:7" customFormat="1">
      <c r="C549" s="152"/>
      <c r="E549" s="287"/>
      <c r="G549" s="26"/>
    </row>
    <row r="550" spans="3:7" customFormat="1">
      <c r="C550" s="152"/>
      <c r="E550" s="287"/>
      <c r="G550" s="26"/>
    </row>
    <row r="551" spans="3:7" customFormat="1">
      <c r="C551" s="152"/>
      <c r="E551" s="287"/>
      <c r="G551" s="26"/>
    </row>
    <row r="552" spans="3:7" customFormat="1">
      <c r="C552" s="152"/>
      <c r="E552" s="287"/>
      <c r="G552" s="26"/>
    </row>
    <row r="553" spans="3:7" customFormat="1">
      <c r="C553" s="152"/>
      <c r="E553" s="287"/>
      <c r="G553" s="26"/>
    </row>
    <row r="554" spans="3:7" customFormat="1">
      <c r="C554" s="152"/>
      <c r="E554" s="287"/>
      <c r="G554" s="26"/>
    </row>
    <row r="555" spans="3:7" customFormat="1">
      <c r="C555" s="152"/>
      <c r="E555" s="287"/>
      <c r="G555" s="26"/>
    </row>
    <row r="556" spans="3:7" customFormat="1">
      <c r="C556" s="152"/>
      <c r="E556" s="287"/>
      <c r="G556" s="26"/>
    </row>
    <row r="557" spans="3:7" customFormat="1">
      <c r="C557" s="152"/>
      <c r="E557" s="287"/>
      <c r="G557" s="26"/>
    </row>
    <row r="558" spans="3:7" customFormat="1">
      <c r="C558" s="152"/>
      <c r="E558" s="287"/>
      <c r="G558" s="26"/>
    </row>
    <row r="559" spans="3:7" customFormat="1">
      <c r="C559" s="152"/>
      <c r="E559" s="287"/>
      <c r="G559" s="26"/>
    </row>
    <row r="560" spans="3:7" customFormat="1">
      <c r="C560" s="152"/>
      <c r="E560" s="287"/>
      <c r="G560" s="26"/>
    </row>
    <row r="561" spans="3:7" customFormat="1">
      <c r="C561" s="152"/>
      <c r="E561" s="287"/>
      <c r="G561" s="26"/>
    </row>
    <row r="562" spans="3:7" customFormat="1">
      <c r="C562" s="152"/>
      <c r="E562" s="287"/>
      <c r="G562" s="26"/>
    </row>
    <row r="563" spans="3:7" customFormat="1">
      <c r="C563" s="152"/>
      <c r="E563" s="287"/>
      <c r="G563" s="26"/>
    </row>
    <row r="564" spans="3:7" customFormat="1">
      <c r="C564" s="152"/>
      <c r="E564" s="287"/>
      <c r="G564" s="26"/>
    </row>
    <row r="565" spans="3:7" customFormat="1">
      <c r="C565" s="152"/>
      <c r="E565" s="287"/>
      <c r="G565" s="26"/>
    </row>
    <row r="566" spans="3:7" customFormat="1">
      <c r="C566" s="152"/>
      <c r="E566" s="287"/>
      <c r="G566" s="26"/>
    </row>
    <row r="567" spans="3:7" customFormat="1">
      <c r="C567" s="152"/>
      <c r="E567" s="287"/>
      <c r="G567" s="26"/>
    </row>
    <row r="568" spans="3:7" customFormat="1">
      <c r="C568" s="152"/>
      <c r="E568" s="287"/>
      <c r="G568" s="26"/>
    </row>
    <row r="569" spans="3:7" customFormat="1">
      <c r="C569" s="152"/>
      <c r="E569" s="287"/>
      <c r="G569" s="26"/>
    </row>
    <row r="570" spans="3:7" customFormat="1">
      <c r="C570" s="152"/>
      <c r="E570" s="287"/>
      <c r="G570" s="26"/>
    </row>
    <row r="571" spans="3:7" customFormat="1">
      <c r="C571" s="152"/>
      <c r="E571" s="287"/>
      <c r="G571" s="26"/>
    </row>
    <row r="572" spans="3:7" customFormat="1">
      <c r="C572" s="152"/>
      <c r="E572" s="287"/>
      <c r="G572" s="26"/>
    </row>
    <row r="573" spans="3:7" customFormat="1">
      <c r="C573" s="152"/>
      <c r="E573" s="287"/>
      <c r="G573" s="26"/>
    </row>
    <row r="574" spans="3:7" customFormat="1">
      <c r="C574" s="152"/>
      <c r="E574" s="287"/>
      <c r="G574" s="26"/>
    </row>
    <row r="575" spans="3:7" customFormat="1">
      <c r="C575" s="152"/>
      <c r="E575" s="287"/>
      <c r="G575" s="26"/>
    </row>
    <row r="576" spans="3:7" customFormat="1">
      <c r="C576" s="152"/>
      <c r="E576" s="287"/>
      <c r="G576" s="26"/>
    </row>
    <row r="577" spans="3:7" customFormat="1">
      <c r="C577" s="152"/>
      <c r="E577" s="287"/>
      <c r="G577" s="26"/>
    </row>
    <row r="578" spans="3:7" customFormat="1">
      <c r="C578" s="152"/>
      <c r="E578" s="287"/>
      <c r="G578" s="26"/>
    </row>
    <row r="579" spans="3:7" customFormat="1">
      <c r="C579" s="152"/>
      <c r="E579" s="287"/>
      <c r="G579" s="26"/>
    </row>
    <row r="580" spans="3:7" customFormat="1">
      <c r="C580" s="152"/>
      <c r="E580" s="287"/>
      <c r="G580" s="26"/>
    </row>
    <row r="581" spans="3:7" customFormat="1">
      <c r="C581" s="152"/>
      <c r="E581" s="287"/>
      <c r="G581" s="26"/>
    </row>
    <row r="582" spans="3:7" customFormat="1">
      <c r="C582" s="152"/>
      <c r="E582" s="287"/>
      <c r="G582" s="26"/>
    </row>
    <row r="583" spans="3:7" customFormat="1">
      <c r="C583" s="152"/>
      <c r="E583" s="287"/>
      <c r="G583" s="26"/>
    </row>
    <row r="584" spans="3:7" customFormat="1">
      <c r="C584" s="152"/>
      <c r="E584" s="287"/>
      <c r="G584" s="26"/>
    </row>
    <row r="585" spans="3:7" customFormat="1">
      <c r="C585" s="152"/>
      <c r="E585" s="287"/>
      <c r="G585" s="26"/>
    </row>
    <row r="586" spans="3:7" customFormat="1">
      <c r="C586" s="152"/>
      <c r="E586" s="287"/>
      <c r="G586" s="26"/>
    </row>
    <row r="587" spans="3:7" customFormat="1">
      <c r="C587" s="152"/>
      <c r="E587" s="287"/>
      <c r="G587" s="26"/>
    </row>
    <row r="588" spans="3:7" customFormat="1">
      <c r="C588" s="152"/>
      <c r="E588" s="287"/>
      <c r="G588" s="26"/>
    </row>
    <row r="589" spans="3:7" customFormat="1">
      <c r="C589" s="152"/>
      <c r="E589" s="287"/>
      <c r="G589" s="26"/>
    </row>
    <row r="590" spans="3:7" customFormat="1">
      <c r="C590" s="152"/>
      <c r="E590" s="287"/>
      <c r="G590" s="26"/>
    </row>
    <row r="591" spans="3:7" customFormat="1">
      <c r="C591" s="152"/>
      <c r="E591" s="287"/>
      <c r="G591" s="26"/>
    </row>
    <row r="592" spans="3:7" customFormat="1">
      <c r="C592" s="152"/>
      <c r="E592" s="287"/>
      <c r="G592" s="26"/>
    </row>
    <row r="593" spans="3:7" customFormat="1">
      <c r="C593" s="152"/>
      <c r="E593" s="287"/>
      <c r="G593" s="26"/>
    </row>
    <row r="594" spans="3:7" customFormat="1">
      <c r="C594" s="152"/>
      <c r="E594" s="287"/>
      <c r="G594" s="26"/>
    </row>
    <row r="595" spans="3:7" customFormat="1">
      <c r="C595" s="152"/>
      <c r="E595" s="287"/>
      <c r="G595" s="26"/>
    </row>
    <row r="596" spans="3:7" customFormat="1">
      <c r="C596" s="152"/>
      <c r="E596" s="287"/>
      <c r="G596" s="26"/>
    </row>
    <row r="597" spans="3:7" customFormat="1">
      <c r="C597" s="152"/>
      <c r="E597" s="287"/>
      <c r="G597" s="26"/>
    </row>
    <row r="598" spans="3:7" customFormat="1">
      <c r="C598" s="152"/>
      <c r="E598" s="287"/>
      <c r="G598" s="26"/>
    </row>
    <row r="599" spans="3:7" customFormat="1">
      <c r="C599" s="152"/>
      <c r="E599" s="287"/>
      <c r="G599" s="26"/>
    </row>
    <row r="600" spans="3:7" customFormat="1">
      <c r="C600" s="152"/>
      <c r="E600" s="287"/>
      <c r="G600" s="26"/>
    </row>
    <row r="601" spans="3:7" customFormat="1">
      <c r="C601" s="152"/>
      <c r="E601" s="287"/>
      <c r="G601" s="26"/>
    </row>
    <row r="602" spans="3:7" customFormat="1">
      <c r="C602" s="152"/>
      <c r="E602" s="287"/>
      <c r="G602" s="26"/>
    </row>
    <row r="603" spans="3:7" customFormat="1">
      <c r="C603" s="152"/>
      <c r="E603" s="287"/>
      <c r="G603" s="26"/>
    </row>
    <row r="604" spans="3:7" customFormat="1">
      <c r="C604" s="152"/>
      <c r="E604" s="287"/>
      <c r="G604" s="26"/>
    </row>
    <row r="605" spans="3:7" customFormat="1">
      <c r="C605" s="152"/>
      <c r="E605" s="287"/>
      <c r="G605" s="26"/>
    </row>
    <row r="606" spans="3:7" customFormat="1">
      <c r="C606" s="152"/>
      <c r="E606" s="287"/>
      <c r="G606" s="26"/>
    </row>
    <row r="607" spans="3:7" customFormat="1">
      <c r="C607" s="152"/>
      <c r="E607" s="287"/>
      <c r="G607" s="26"/>
    </row>
    <row r="608" spans="3:7" customFormat="1">
      <c r="C608" s="152"/>
      <c r="E608" s="287"/>
      <c r="G608" s="26"/>
    </row>
    <row r="609" spans="3:7" customFormat="1">
      <c r="C609" s="152"/>
      <c r="E609" s="287"/>
      <c r="G609" s="26"/>
    </row>
    <row r="610" spans="3:7" customFormat="1">
      <c r="C610" s="152"/>
      <c r="E610" s="287"/>
      <c r="G610" s="26"/>
    </row>
    <row r="611" spans="3:7" customFormat="1">
      <c r="C611" s="152"/>
      <c r="E611" s="287"/>
      <c r="G611" s="26"/>
    </row>
    <row r="612" spans="3:7" customFormat="1">
      <c r="C612" s="152"/>
      <c r="E612" s="287"/>
      <c r="G612" s="26"/>
    </row>
    <row r="613" spans="3:7" customFormat="1">
      <c r="C613" s="152"/>
      <c r="E613" s="287"/>
      <c r="G613" s="26"/>
    </row>
    <row r="614" spans="3:7" customFormat="1">
      <c r="C614" s="152"/>
      <c r="E614" s="287"/>
      <c r="G614" s="26"/>
    </row>
    <row r="615" spans="3:7" customFormat="1">
      <c r="C615" s="152"/>
      <c r="E615" s="287"/>
      <c r="G615" s="26"/>
    </row>
    <row r="616" spans="3:7" customFormat="1">
      <c r="C616" s="152"/>
      <c r="E616" s="287"/>
      <c r="G616" s="26"/>
    </row>
    <row r="617" spans="3:7" customFormat="1">
      <c r="C617" s="152"/>
      <c r="E617" s="287"/>
      <c r="G617" s="26"/>
    </row>
    <row r="618" spans="3:7" customFormat="1">
      <c r="C618" s="152"/>
      <c r="E618" s="287"/>
      <c r="G618" s="26"/>
    </row>
    <row r="619" spans="3:7" customFormat="1">
      <c r="C619" s="152"/>
      <c r="E619" s="287"/>
      <c r="G619" s="26"/>
    </row>
    <row r="620" spans="3:7" customFormat="1">
      <c r="C620" s="152"/>
      <c r="E620" s="287"/>
      <c r="G620" s="26"/>
    </row>
    <row r="621" spans="3:7" customFormat="1">
      <c r="C621" s="152"/>
      <c r="E621" s="287"/>
      <c r="G621" s="26"/>
    </row>
    <row r="622" spans="3:7" customFormat="1">
      <c r="C622" s="152"/>
      <c r="E622" s="287"/>
      <c r="G622" s="26"/>
    </row>
    <row r="623" spans="3:7" customFormat="1">
      <c r="C623" s="152"/>
      <c r="E623" s="287"/>
      <c r="G623" s="26"/>
    </row>
    <row r="624" spans="3:7" customFormat="1">
      <c r="C624" s="152"/>
      <c r="E624" s="287"/>
      <c r="G624" s="26"/>
    </row>
    <row r="625" spans="3:7" customFormat="1">
      <c r="C625" s="152"/>
      <c r="E625" s="287"/>
      <c r="G625" s="26"/>
    </row>
    <row r="626" spans="3:7" customFormat="1">
      <c r="C626" s="152"/>
      <c r="E626" s="287"/>
      <c r="G626" s="26"/>
    </row>
    <row r="627" spans="3:7" customFormat="1">
      <c r="C627" s="152"/>
      <c r="E627" s="287"/>
      <c r="G627" s="26"/>
    </row>
    <row r="628" spans="3:7" customFormat="1">
      <c r="C628" s="152"/>
      <c r="E628" s="287"/>
      <c r="G628" s="26"/>
    </row>
    <row r="629" spans="3:7" customFormat="1">
      <c r="C629" s="152"/>
      <c r="E629" s="287"/>
      <c r="G629" s="26"/>
    </row>
    <row r="630" spans="3:7" customFormat="1">
      <c r="C630" s="152"/>
      <c r="E630" s="287"/>
      <c r="G630" s="26"/>
    </row>
    <row r="631" spans="3:7" customFormat="1">
      <c r="C631" s="152"/>
      <c r="E631" s="287"/>
      <c r="G631" s="26"/>
    </row>
    <row r="632" spans="3:7" customFormat="1">
      <c r="C632" s="152"/>
      <c r="E632" s="287"/>
      <c r="G632" s="26"/>
    </row>
    <row r="633" spans="3:7" customFormat="1">
      <c r="C633" s="152"/>
      <c r="E633" s="287"/>
      <c r="G633" s="26"/>
    </row>
    <row r="634" spans="3:7" customFormat="1">
      <c r="C634" s="152"/>
      <c r="E634" s="287"/>
      <c r="G634" s="26"/>
    </row>
    <row r="635" spans="3:7" customFormat="1">
      <c r="C635" s="152"/>
      <c r="E635" s="287"/>
      <c r="G635" s="26"/>
    </row>
    <row r="636" spans="3:7" customFormat="1">
      <c r="C636" s="152"/>
      <c r="E636" s="287"/>
      <c r="G636" s="26"/>
    </row>
    <row r="637" spans="3:7" customFormat="1">
      <c r="C637" s="152"/>
      <c r="E637" s="287"/>
      <c r="G637" s="26"/>
    </row>
    <row r="638" spans="3:7" customFormat="1">
      <c r="C638" s="152"/>
      <c r="E638" s="287"/>
      <c r="G638" s="26"/>
    </row>
    <row r="639" spans="3:7" customFormat="1">
      <c r="C639" s="152"/>
      <c r="E639" s="287"/>
      <c r="G639" s="26"/>
    </row>
    <row r="640" spans="3:7" customFormat="1">
      <c r="C640" s="152"/>
      <c r="E640" s="287"/>
      <c r="G640" s="26"/>
    </row>
    <row r="641" spans="3:7" customFormat="1">
      <c r="C641" s="152"/>
      <c r="E641" s="287"/>
      <c r="G641" s="26"/>
    </row>
    <row r="642" spans="3:7" customFormat="1">
      <c r="C642" s="152"/>
      <c r="E642" s="287"/>
      <c r="G642" s="26"/>
    </row>
    <row r="643" spans="3:7" customFormat="1">
      <c r="C643" s="152"/>
      <c r="E643" s="287"/>
      <c r="G643" s="26"/>
    </row>
    <row r="644" spans="3:7" customFormat="1">
      <c r="C644" s="152"/>
      <c r="E644" s="287"/>
      <c r="G644" s="26"/>
    </row>
    <row r="645" spans="3:7" customFormat="1">
      <c r="C645" s="152"/>
      <c r="E645" s="287"/>
      <c r="G645" s="26"/>
    </row>
    <row r="646" spans="3:7" customFormat="1">
      <c r="C646" s="152"/>
      <c r="E646" s="287"/>
      <c r="G646" s="26"/>
    </row>
    <row r="647" spans="3:7" customFormat="1">
      <c r="C647" s="152"/>
      <c r="E647" s="287"/>
      <c r="G647" s="26"/>
    </row>
    <row r="648" spans="3:7" customFormat="1">
      <c r="C648" s="152"/>
      <c r="E648" s="287"/>
      <c r="G648" s="26"/>
    </row>
    <row r="649" spans="3:7" customFormat="1">
      <c r="C649" s="152"/>
      <c r="E649" s="287"/>
      <c r="G649" s="26"/>
    </row>
    <row r="650" spans="3:7" customFormat="1">
      <c r="C650" s="152"/>
      <c r="E650" s="287"/>
      <c r="G650" s="26"/>
    </row>
    <row r="651" spans="3:7" customFormat="1">
      <c r="C651" s="152"/>
      <c r="E651" s="287"/>
      <c r="G651" s="26"/>
    </row>
    <row r="652" spans="3:7" customFormat="1">
      <c r="C652" s="152"/>
      <c r="E652" s="287"/>
      <c r="G652" s="26"/>
    </row>
    <row r="653" spans="3:7" customFormat="1">
      <c r="C653" s="152"/>
      <c r="E653" s="287"/>
      <c r="G653" s="26"/>
    </row>
    <row r="654" spans="3:7" customFormat="1">
      <c r="C654" s="152"/>
      <c r="E654" s="287"/>
      <c r="G654" s="26"/>
    </row>
    <row r="655" spans="3:7" customFormat="1">
      <c r="C655" s="152"/>
      <c r="E655" s="287"/>
      <c r="G655" s="26"/>
    </row>
    <row r="656" spans="3:7" customFormat="1">
      <c r="C656" s="152"/>
      <c r="E656" s="287"/>
      <c r="G656" s="26"/>
    </row>
    <row r="657" spans="3:7" customFormat="1">
      <c r="C657" s="152"/>
      <c r="E657" s="287"/>
      <c r="G657" s="26"/>
    </row>
    <row r="658" spans="3:7" customFormat="1">
      <c r="C658" s="152"/>
      <c r="E658" s="287"/>
      <c r="G658" s="26"/>
    </row>
    <row r="659" spans="3:7" customFormat="1">
      <c r="C659" s="152"/>
      <c r="E659" s="287"/>
      <c r="G659" s="26"/>
    </row>
    <row r="660" spans="3:7" customFormat="1">
      <c r="C660" s="152"/>
      <c r="E660" s="287"/>
      <c r="G660" s="26"/>
    </row>
    <row r="661" spans="3:7" customFormat="1">
      <c r="C661" s="152"/>
      <c r="E661" s="287"/>
      <c r="G661" s="26"/>
    </row>
    <row r="662" spans="3:7" customFormat="1">
      <c r="C662" s="152"/>
      <c r="E662" s="287"/>
      <c r="G662" s="26"/>
    </row>
    <row r="663" spans="3:7" customFormat="1">
      <c r="C663" s="152"/>
      <c r="E663" s="287"/>
      <c r="G663" s="26"/>
    </row>
    <row r="664" spans="3:7" customFormat="1">
      <c r="C664" s="152"/>
      <c r="E664" s="287"/>
      <c r="G664" s="26"/>
    </row>
    <row r="665" spans="3:7" customFormat="1">
      <c r="C665" s="152"/>
      <c r="E665" s="287"/>
      <c r="G665" s="26"/>
    </row>
    <row r="666" spans="3:7" customFormat="1">
      <c r="C666" s="152"/>
      <c r="E666" s="287"/>
      <c r="G666" s="26"/>
    </row>
    <row r="667" spans="3:7" customFormat="1">
      <c r="C667" s="152"/>
      <c r="E667" s="287"/>
      <c r="G667" s="26"/>
    </row>
    <row r="668" spans="3:7" customFormat="1">
      <c r="C668" s="152"/>
      <c r="E668" s="287"/>
      <c r="G668" s="26"/>
    </row>
    <row r="669" spans="3:7" customFormat="1">
      <c r="C669" s="152"/>
      <c r="E669" s="287"/>
      <c r="G669" s="26"/>
    </row>
    <row r="670" spans="3:7" customFormat="1">
      <c r="C670" s="152"/>
      <c r="E670" s="287"/>
      <c r="G670" s="26"/>
    </row>
    <row r="671" spans="3:7" customFormat="1">
      <c r="C671" s="152"/>
      <c r="E671" s="287"/>
      <c r="G671" s="26"/>
    </row>
    <row r="672" spans="3:7" customFormat="1">
      <c r="C672" s="152"/>
      <c r="E672" s="287"/>
      <c r="G672" s="26"/>
    </row>
    <row r="673" spans="3:7" customFormat="1">
      <c r="C673" s="152"/>
      <c r="E673" s="287"/>
      <c r="G673" s="26"/>
    </row>
    <row r="674" spans="3:7" customFormat="1">
      <c r="C674" s="152"/>
      <c r="E674" s="287"/>
      <c r="G674" s="26"/>
    </row>
    <row r="675" spans="3:7" customFormat="1">
      <c r="C675" s="152"/>
      <c r="E675" s="287"/>
      <c r="G675" s="26"/>
    </row>
    <row r="676" spans="3:7" customFormat="1">
      <c r="C676" s="152"/>
      <c r="E676" s="287"/>
      <c r="G676" s="26"/>
    </row>
    <row r="677" spans="3:7" customFormat="1">
      <c r="C677" s="152"/>
      <c r="E677" s="287"/>
      <c r="G677" s="26"/>
    </row>
    <row r="678" spans="3:7" customFormat="1">
      <c r="C678" s="152"/>
      <c r="E678" s="287"/>
      <c r="G678" s="26"/>
    </row>
    <row r="679" spans="3:7" customFormat="1">
      <c r="C679" s="152"/>
      <c r="E679" s="287"/>
      <c r="G679" s="26"/>
    </row>
    <row r="680" spans="3:7" customFormat="1">
      <c r="C680" s="152"/>
      <c r="E680" s="287"/>
      <c r="G680" s="26"/>
    </row>
    <row r="681" spans="3:7" customFormat="1">
      <c r="C681" s="152"/>
      <c r="E681" s="287"/>
      <c r="G681" s="26"/>
    </row>
    <row r="682" spans="3:7" customFormat="1">
      <c r="C682" s="152"/>
      <c r="E682" s="287"/>
      <c r="G682" s="26"/>
    </row>
    <row r="683" spans="3:7" customFormat="1">
      <c r="C683" s="152"/>
      <c r="E683" s="287"/>
      <c r="G683" s="26"/>
    </row>
    <row r="684" spans="3:7" customFormat="1">
      <c r="C684" s="152"/>
      <c r="E684" s="287"/>
      <c r="G684" s="26"/>
    </row>
    <row r="685" spans="3:7" customFormat="1">
      <c r="C685" s="152"/>
      <c r="E685" s="287"/>
      <c r="G685" s="26"/>
    </row>
    <row r="686" spans="3:7" customFormat="1">
      <c r="C686" s="152"/>
      <c r="E686" s="287"/>
      <c r="G686" s="26"/>
    </row>
    <row r="687" spans="3:7" customFormat="1">
      <c r="C687" s="152"/>
      <c r="E687" s="287"/>
      <c r="G687" s="26"/>
    </row>
    <row r="688" spans="3:7" customFormat="1">
      <c r="C688" s="152"/>
      <c r="E688" s="287"/>
      <c r="G688" s="26"/>
    </row>
    <row r="689" spans="3:7" customFormat="1">
      <c r="C689" s="152"/>
      <c r="E689" s="287"/>
      <c r="G689" s="26"/>
    </row>
    <row r="690" spans="3:7" customFormat="1">
      <c r="C690" s="152"/>
      <c r="E690" s="287"/>
      <c r="G690" s="26"/>
    </row>
    <row r="691" spans="3:7" customFormat="1">
      <c r="C691" s="152"/>
      <c r="E691" s="287"/>
      <c r="G691" s="26"/>
    </row>
    <row r="692" spans="3:7" customFormat="1">
      <c r="C692" s="152"/>
      <c r="E692" s="287"/>
      <c r="G692" s="26"/>
    </row>
    <row r="693" spans="3:7" customFormat="1">
      <c r="C693" s="152"/>
      <c r="E693" s="287"/>
      <c r="G693" s="26"/>
    </row>
    <row r="694" spans="3:7" customFormat="1">
      <c r="C694" s="152"/>
      <c r="E694" s="287"/>
      <c r="G694" s="26"/>
    </row>
    <row r="695" spans="3:7" customFormat="1">
      <c r="C695" s="152"/>
      <c r="E695" s="287"/>
      <c r="G695" s="26"/>
    </row>
    <row r="696" spans="3:7" customFormat="1">
      <c r="C696" s="152"/>
      <c r="E696" s="287"/>
      <c r="G696" s="26"/>
    </row>
    <row r="697" spans="3:7" customFormat="1">
      <c r="C697" s="152"/>
      <c r="E697" s="287"/>
      <c r="G697" s="26"/>
    </row>
    <row r="698" spans="3:7" customFormat="1">
      <c r="C698" s="152"/>
      <c r="E698" s="287"/>
      <c r="G698" s="26"/>
    </row>
    <row r="699" spans="3:7" customFormat="1">
      <c r="C699" s="152"/>
      <c r="E699" s="287"/>
      <c r="G699" s="26"/>
    </row>
    <row r="700" spans="3:7" customFormat="1">
      <c r="C700" s="152"/>
      <c r="E700" s="287"/>
      <c r="G700" s="26"/>
    </row>
    <row r="701" spans="3:7" customFormat="1">
      <c r="C701" s="152"/>
      <c r="E701" s="287"/>
      <c r="G701" s="26"/>
    </row>
    <row r="702" spans="3:7" customFormat="1">
      <c r="C702" s="152"/>
      <c r="E702" s="287"/>
      <c r="G702" s="26"/>
    </row>
    <row r="703" spans="3:7" customFormat="1">
      <c r="C703" s="152"/>
      <c r="E703" s="287"/>
      <c r="G703" s="26"/>
    </row>
    <row r="704" spans="3:7" customFormat="1">
      <c r="C704" s="152"/>
      <c r="E704" s="287"/>
      <c r="G704" s="26"/>
    </row>
    <row r="705" spans="3:7" customFormat="1">
      <c r="C705" s="152"/>
      <c r="E705" s="287"/>
      <c r="G705" s="26"/>
    </row>
    <row r="706" spans="3:7" customFormat="1">
      <c r="C706" s="152"/>
      <c r="E706" s="287"/>
      <c r="G706" s="26"/>
    </row>
    <row r="707" spans="3:7" customFormat="1">
      <c r="C707" s="152"/>
      <c r="E707" s="287"/>
      <c r="G707" s="26"/>
    </row>
    <row r="708" spans="3:7" customFormat="1">
      <c r="C708" s="152"/>
      <c r="E708" s="287"/>
      <c r="G708" s="26"/>
    </row>
    <row r="709" spans="3:7" customFormat="1">
      <c r="C709" s="152"/>
      <c r="E709" s="287"/>
      <c r="G709" s="26"/>
    </row>
    <row r="710" spans="3:7" customFormat="1">
      <c r="C710" s="152"/>
      <c r="E710" s="287"/>
      <c r="G710" s="26"/>
    </row>
    <row r="711" spans="3:7" customFormat="1">
      <c r="C711" s="152"/>
      <c r="E711" s="287"/>
      <c r="G711" s="26"/>
    </row>
    <row r="712" spans="3:7" customFormat="1">
      <c r="C712" s="152"/>
      <c r="E712" s="287"/>
      <c r="G712" s="26"/>
    </row>
    <row r="713" spans="3:7" customFormat="1">
      <c r="C713" s="152"/>
      <c r="E713" s="287"/>
      <c r="G713" s="26"/>
    </row>
    <row r="714" spans="3:7" customFormat="1">
      <c r="C714" s="152"/>
      <c r="E714" s="287"/>
      <c r="G714" s="26"/>
    </row>
    <row r="715" spans="3:7" customFormat="1">
      <c r="C715" s="152"/>
      <c r="E715" s="287"/>
      <c r="G715" s="26"/>
    </row>
    <row r="716" spans="3:7" customFormat="1">
      <c r="C716" s="152"/>
      <c r="E716" s="287"/>
      <c r="G716" s="26"/>
    </row>
    <row r="717" spans="3:7" customFormat="1">
      <c r="C717" s="152"/>
      <c r="E717" s="287"/>
      <c r="G717" s="26"/>
    </row>
    <row r="718" spans="3:7" customFormat="1">
      <c r="C718" s="152"/>
      <c r="E718" s="287"/>
      <c r="G718" s="26"/>
    </row>
    <row r="719" spans="3:7" customFormat="1">
      <c r="C719" s="152"/>
      <c r="E719" s="287"/>
      <c r="G719" s="26"/>
    </row>
    <row r="720" spans="3:7" customFormat="1">
      <c r="C720" s="152"/>
      <c r="E720" s="287"/>
      <c r="G720" s="26"/>
    </row>
    <row r="721" spans="3:7" customFormat="1">
      <c r="C721" s="152"/>
      <c r="E721" s="287"/>
      <c r="G721" s="26"/>
    </row>
    <row r="722" spans="3:7" customFormat="1">
      <c r="C722" s="152"/>
      <c r="E722" s="287"/>
      <c r="G722" s="26"/>
    </row>
    <row r="723" spans="3:7" customFormat="1">
      <c r="C723" s="152"/>
      <c r="E723" s="287"/>
      <c r="G723" s="26"/>
    </row>
    <row r="724" spans="3:7" customFormat="1">
      <c r="C724" s="152"/>
      <c r="E724" s="287"/>
      <c r="G724" s="26"/>
    </row>
    <row r="725" spans="3:7" customFormat="1">
      <c r="C725" s="152"/>
      <c r="E725" s="287"/>
      <c r="G725" s="26"/>
    </row>
    <row r="726" spans="3:7" customFormat="1">
      <c r="C726" s="152"/>
      <c r="E726" s="287"/>
      <c r="G726" s="26"/>
    </row>
    <row r="727" spans="3:7" customFormat="1">
      <c r="C727" s="152"/>
      <c r="E727" s="287"/>
      <c r="G727" s="26"/>
    </row>
    <row r="728" spans="3:7" customFormat="1">
      <c r="C728" s="152"/>
      <c r="E728" s="287"/>
      <c r="G728" s="26"/>
    </row>
    <row r="729" spans="3:7" customFormat="1">
      <c r="C729" s="152"/>
      <c r="E729" s="287"/>
      <c r="G729" s="26"/>
    </row>
    <row r="730" spans="3:7" customFormat="1">
      <c r="C730" s="152"/>
      <c r="E730" s="287"/>
      <c r="G730" s="26"/>
    </row>
    <row r="731" spans="3:7" customFormat="1">
      <c r="C731" s="152"/>
      <c r="E731" s="287"/>
      <c r="G731" s="26"/>
    </row>
    <row r="732" spans="3:7" customFormat="1">
      <c r="C732" s="152"/>
      <c r="E732" s="287"/>
      <c r="G732" s="26"/>
    </row>
    <row r="733" spans="3:7" customFormat="1">
      <c r="C733" s="152"/>
      <c r="E733" s="287"/>
      <c r="G733" s="26"/>
    </row>
    <row r="734" spans="3:7" customFormat="1">
      <c r="C734" s="152"/>
      <c r="E734" s="287"/>
      <c r="G734" s="26"/>
    </row>
    <row r="735" spans="3:7" customFormat="1">
      <c r="C735" s="152"/>
      <c r="E735" s="287"/>
      <c r="G735" s="26"/>
    </row>
    <row r="736" spans="3:7" customFormat="1">
      <c r="C736" s="152"/>
      <c r="E736" s="287"/>
      <c r="G736" s="26"/>
    </row>
    <row r="737" spans="3:7" customFormat="1">
      <c r="C737" s="152"/>
      <c r="E737" s="287"/>
      <c r="G737" s="26"/>
    </row>
    <row r="738" spans="3:7" customFormat="1">
      <c r="C738" s="152"/>
      <c r="E738" s="287"/>
      <c r="G738" s="26"/>
    </row>
    <row r="739" spans="3:7" customFormat="1">
      <c r="C739" s="152"/>
      <c r="E739" s="287"/>
      <c r="G739" s="26"/>
    </row>
    <row r="740" spans="3:7" customFormat="1">
      <c r="C740" s="152"/>
      <c r="E740" s="287"/>
      <c r="G740" s="26"/>
    </row>
    <row r="741" spans="3:7" customFormat="1">
      <c r="C741" s="152"/>
      <c r="E741" s="287"/>
      <c r="G741" s="26"/>
    </row>
    <row r="742" spans="3:7" customFormat="1">
      <c r="C742" s="152"/>
      <c r="E742" s="287"/>
      <c r="G742" s="26"/>
    </row>
    <row r="743" spans="3:7" customFormat="1">
      <c r="C743" s="152"/>
      <c r="E743" s="287"/>
      <c r="G743" s="26"/>
    </row>
    <row r="744" spans="3:7" customFormat="1">
      <c r="C744" s="152"/>
      <c r="E744" s="287"/>
      <c r="G744" s="26"/>
    </row>
    <row r="745" spans="3:7" customFormat="1">
      <c r="C745" s="152"/>
      <c r="E745" s="287"/>
      <c r="G745" s="26"/>
    </row>
    <row r="746" spans="3:7" customFormat="1">
      <c r="C746" s="152"/>
      <c r="E746" s="287"/>
      <c r="G746" s="26"/>
    </row>
    <row r="747" spans="3:7" customFormat="1">
      <c r="C747" s="152"/>
      <c r="E747" s="287"/>
      <c r="G747" s="26"/>
    </row>
    <row r="748" spans="3:7" customFormat="1">
      <c r="C748" s="152"/>
      <c r="E748" s="287"/>
      <c r="G748" s="26"/>
    </row>
    <row r="749" spans="3:7" customFormat="1">
      <c r="C749" s="152"/>
      <c r="E749" s="287"/>
      <c r="G749" s="26"/>
    </row>
    <row r="750" spans="3:7" customFormat="1">
      <c r="C750" s="152"/>
      <c r="E750" s="287"/>
      <c r="G750" s="26"/>
    </row>
    <row r="751" spans="3:7" customFormat="1">
      <c r="C751" s="152"/>
      <c r="E751" s="287"/>
      <c r="G751" s="26"/>
    </row>
    <row r="752" spans="3:7" customFormat="1">
      <c r="C752" s="152"/>
      <c r="E752" s="287"/>
      <c r="G752" s="26"/>
    </row>
    <row r="753" spans="3:7" customFormat="1">
      <c r="C753" s="152"/>
      <c r="E753" s="287"/>
      <c r="G753" s="26"/>
    </row>
    <row r="754" spans="3:7" customFormat="1">
      <c r="C754" s="152"/>
      <c r="E754" s="287"/>
      <c r="G754" s="26"/>
    </row>
    <row r="755" spans="3:7" customFormat="1">
      <c r="C755" s="152"/>
      <c r="E755" s="287"/>
      <c r="G755" s="26"/>
    </row>
    <row r="756" spans="3:7" customFormat="1">
      <c r="C756" s="152"/>
      <c r="E756" s="287"/>
      <c r="G756" s="26"/>
    </row>
    <row r="757" spans="3:7" customFormat="1">
      <c r="C757" s="152"/>
      <c r="E757" s="287"/>
      <c r="G757" s="26"/>
    </row>
    <row r="758" spans="3:7" customFormat="1">
      <c r="C758" s="152"/>
      <c r="E758" s="287"/>
      <c r="G758" s="26"/>
    </row>
    <row r="759" spans="3:7" customFormat="1">
      <c r="C759" s="152"/>
      <c r="E759" s="287"/>
      <c r="G759" s="26"/>
    </row>
    <row r="760" spans="3:7" customFormat="1">
      <c r="C760" s="152"/>
      <c r="E760" s="287"/>
      <c r="G760" s="26"/>
    </row>
    <row r="761" spans="3:7" customFormat="1">
      <c r="C761" s="152"/>
      <c r="E761" s="287"/>
      <c r="G761" s="26"/>
    </row>
    <row r="762" spans="3:7" customFormat="1">
      <c r="C762" s="152"/>
      <c r="E762" s="287"/>
      <c r="G762" s="26"/>
    </row>
    <row r="763" spans="3:7" customFormat="1">
      <c r="C763" s="152"/>
      <c r="E763" s="287"/>
      <c r="G763" s="26"/>
    </row>
    <row r="764" spans="3:7" customFormat="1">
      <c r="C764" s="152"/>
      <c r="E764" s="287"/>
      <c r="G764" s="26"/>
    </row>
    <row r="765" spans="3:7" customFormat="1">
      <c r="C765" s="152"/>
      <c r="E765" s="287"/>
      <c r="G765" s="26"/>
    </row>
    <row r="766" spans="3:7" customFormat="1">
      <c r="C766" s="152"/>
      <c r="E766" s="287"/>
      <c r="G766" s="26"/>
    </row>
    <row r="767" spans="3:7" customFormat="1">
      <c r="C767" s="152"/>
      <c r="E767" s="287"/>
      <c r="G767" s="26"/>
    </row>
    <row r="768" spans="3:7" customFormat="1">
      <c r="C768" s="152"/>
      <c r="E768" s="287"/>
      <c r="G768" s="26"/>
    </row>
    <row r="769" spans="3:7" customFormat="1">
      <c r="C769" s="152"/>
      <c r="E769" s="287"/>
      <c r="G769" s="26"/>
    </row>
    <row r="770" spans="3:7" customFormat="1">
      <c r="C770" s="152"/>
      <c r="E770" s="287"/>
      <c r="G770" s="26"/>
    </row>
    <row r="771" spans="3:7" customFormat="1">
      <c r="C771" s="152"/>
      <c r="E771" s="287"/>
      <c r="G771" s="26"/>
    </row>
    <row r="772" spans="3:7" customFormat="1">
      <c r="C772" s="152"/>
      <c r="E772" s="287"/>
      <c r="G772" s="26"/>
    </row>
    <row r="773" spans="3:7" customFormat="1">
      <c r="C773" s="152"/>
      <c r="E773" s="287"/>
      <c r="G773" s="26"/>
    </row>
    <row r="774" spans="3:7" customFormat="1">
      <c r="C774" s="152"/>
      <c r="E774" s="287"/>
      <c r="G774" s="26"/>
    </row>
    <row r="775" spans="3:7" customFormat="1">
      <c r="C775" s="152"/>
      <c r="E775" s="287"/>
      <c r="G775" s="26"/>
    </row>
    <row r="776" spans="3:7" customFormat="1">
      <c r="C776" s="152"/>
      <c r="E776" s="287"/>
      <c r="G776" s="26"/>
    </row>
    <row r="777" spans="3:7" customFormat="1">
      <c r="C777" s="152"/>
      <c r="E777" s="287"/>
      <c r="G777" s="26"/>
    </row>
    <row r="778" spans="3:7" customFormat="1">
      <c r="C778" s="152"/>
      <c r="E778" s="287"/>
      <c r="G778" s="26"/>
    </row>
    <row r="779" spans="3:7" customFormat="1">
      <c r="C779" s="152"/>
      <c r="E779" s="287"/>
      <c r="G779" s="26"/>
    </row>
    <row r="780" spans="3:7" customFormat="1">
      <c r="C780" s="152"/>
      <c r="E780" s="287"/>
      <c r="G780" s="26"/>
    </row>
    <row r="781" spans="3:7" customFormat="1">
      <c r="C781" s="152"/>
      <c r="E781" s="287"/>
      <c r="G781" s="26"/>
    </row>
    <row r="782" spans="3:7" customFormat="1">
      <c r="C782" s="152"/>
      <c r="E782" s="287"/>
      <c r="G782" s="26"/>
    </row>
    <row r="783" spans="3:7" customFormat="1">
      <c r="C783" s="152"/>
      <c r="E783" s="287"/>
      <c r="G783" s="26"/>
    </row>
    <row r="784" spans="3:7" customFormat="1">
      <c r="C784" s="152"/>
      <c r="E784" s="287"/>
      <c r="G784" s="26"/>
    </row>
    <row r="785" spans="3:7" customFormat="1">
      <c r="C785" s="152"/>
      <c r="E785" s="287"/>
      <c r="G785" s="26"/>
    </row>
    <row r="786" spans="3:7" customFormat="1">
      <c r="C786" s="152"/>
      <c r="E786" s="287"/>
      <c r="G786" s="26"/>
    </row>
    <row r="787" spans="3:7" customFormat="1">
      <c r="C787" s="152"/>
      <c r="E787" s="287"/>
      <c r="G787" s="26"/>
    </row>
    <row r="788" spans="3:7" customFormat="1">
      <c r="C788" s="152"/>
      <c r="E788" s="287"/>
      <c r="G788" s="26"/>
    </row>
    <row r="789" spans="3:7" customFormat="1">
      <c r="C789" s="152"/>
      <c r="E789" s="287"/>
      <c r="G789" s="26"/>
    </row>
    <row r="790" spans="3:7" customFormat="1">
      <c r="C790" s="152"/>
      <c r="E790" s="287"/>
      <c r="G790" s="26"/>
    </row>
    <row r="791" spans="3:7" customFormat="1">
      <c r="C791" s="152"/>
      <c r="E791" s="287"/>
      <c r="G791" s="26"/>
    </row>
    <row r="792" spans="3:7" customFormat="1">
      <c r="C792" s="152"/>
      <c r="E792" s="287"/>
      <c r="G792" s="26"/>
    </row>
    <row r="793" spans="3:7" customFormat="1">
      <c r="C793" s="152"/>
      <c r="E793" s="287"/>
      <c r="G793" s="26"/>
    </row>
    <row r="794" spans="3:7" customFormat="1">
      <c r="C794" s="152"/>
      <c r="E794" s="287"/>
      <c r="G794" s="26"/>
    </row>
    <row r="795" spans="3:7" customFormat="1">
      <c r="C795" s="152"/>
      <c r="E795" s="287"/>
      <c r="G795" s="26"/>
    </row>
    <row r="796" spans="3:7" customFormat="1">
      <c r="C796" s="152"/>
      <c r="E796" s="287"/>
      <c r="G796" s="26"/>
    </row>
    <row r="797" spans="3:7" customFormat="1">
      <c r="C797" s="152"/>
      <c r="E797" s="287"/>
      <c r="G797" s="26"/>
    </row>
    <row r="798" spans="3:7" customFormat="1">
      <c r="C798" s="152"/>
      <c r="E798" s="287"/>
      <c r="G798" s="26"/>
    </row>
    <row r="799" spans="3:7" customFormat="1">
      <c r="C799" s="152"/>
      <c r="E799" s="287"/>
      <c r="G799" s="26"/>
    </row>
    <row r="800" spans="3:7" customFormat="1">
      <c r="C800" s="152"/>
      <c r="E800" s="287"/>
      <c r="G800" s="26"/>
    </row>
    <row r="801" spans="3:7" customFormat="1">
      <c r="C801" s="152"/>
      <c r="E801" s="287"/>
      <c r="G801" s="26"/>
    </row>
    <row r="802" spans="3:7" customFormat="1">
      <c r="C802" s="152"/>
      <c r="E802" s="287"/>
      <c r="G802" s="26"/>
    </row>
    <row r="803" spans="3:7" customFormat="1">
      <c r="C803" s="152"/>
      <c r="E803" s="287"/>
      <c r="G803" s="26"/>
    </row>
    <row r="804" spans="3:7" customFormat="1">
      <c r="C804" s="152"/>
      <c r="E804" s="287"/>
      <c r="G804" s="26"/>
    </row>
    <row r="805" spans="3:7" customFormat="1">
      <c r="C805" s="152"/>
      <c r="E805" s="287"/>
      <c r="G805" s="26"/>
    </row>
    <row r="806" spans="3:7" customFormat="1">
      <c r="C806" s="152"/>
      <c r="E806" s="287"/>
      <c r="G806" s="26"/>
    </row>
    <row r="807" spans="3:7" customFormat="1">
      <c r="C807" s="152"/>
      <c r="E807" s="287"/>
      <c r="G807" s="26"/>
    </row>
    <row r="808" spans="3:7" customFormat="1">
      <c r="C808" s="152"/>
      <c r="E808" s="287"/>
      <c r="G808" s="26"/>
    </row>
    <row r="809" spans="3:7" customFormat="1">
      <c r="C809" s="152"/>
      <c r="E809" s="287"/>
      <c r="G809" s="26"/>
    </row>
    <row r="810" spans="3:7" customFormat="1">
      <c r="C810" s="152"/>
      <c r="E810" s="287"/>
      <c r="G810" s="26"/>
    </row>
    <row r="811" spans="3:7" customFormat="1">
      <c r="C811" s="152"/>
      <c r="E811" s="287"/>
      <c r="G811" s="26"/>
    </row>
    <row r="812" spans="3:7" customFormat="1">
      <c r="C812" s="152"/>
      <c r="E812" s="287"/>
      <c r="G812" s="26"/>
    </row>
    <row r="813" spans="3:7" customFormat="1">
      <c r="C813" s="152"/>
      <c r="E813" s="287"/>
      <c r="G813" s="26"/>
    </row>
    <row r="814" spans="3:7" customFormat="1">
      <c r="C814" s="152"/>
      <c r="E814" s="287"/>
      <c r="G814" s="26"/>
    </row>
    <row r="815" spans="3:7" customFormat="1">
      <c r="C815" s="152"/>
      <c r="E815" s="287"/>
      <c r="G815" s="26"/>
    </row>
    <row r="816" spans="3:7" customFormat="1">
      <c r="C816" s="152"/>
      <c r="E816" s="287"/>
      <c r="G816" s="26"/>
    </row>
    <row r="817" spans="3:7" customFormat="1">
      <c r="C817" s="152"/>
      <c r="E817" s="287"/>
      <c r="G817" s="26"/>
    </row>
    <row r="818" spans="3:7" customFormat="1">
      <c r="C818" s="152"/>
      <c r="E818" s="287"/>
      <c r="G818" s="26"/>
    </row>
    <row r="819" spans="3:7" customFormat="1">
      <c r="C819" s="152"/>
      <c r="E819" s="287"/>
      <c r="G819" s="26"/>
    </row>
    <row r="820" spans="3:7" customFormat="1">
      <c r="C820" s="152"/>
      <c r="E820" s="287"/>
      <c r="G820" s="26"/>
    </row>
    <row r="821" spans="3:7" customFormat="1">
      <c r="C821" s="152"/>
      <c r="E821" s="287"/>
      <c r="G821" s="26"/>
    </row>
    <row r="822" spans="3:7" customFormat="1">
      <c r="C822" s="152"/>
      <c r="E822" s="287"/>
      <c r="G822" s="26"/>
    </row>
    <row r="823" spans="3:7" customFormat="1">
      <c r="C823" s="152"/>
      <c r="E823" s="287"/>
      <c r="G823" s="26"/>
    </row>
    <row r="824" spans="3:7" customFormat="1">
      <c r="C824" s="152"/>
      <c r="E824" s="287"/>
      <c r="G824" s="26"/>
    </row>
    <row r="825" spans="3:7" customFormat="1">
      <c r="C825" s="152"/>
      <c r="E825" s="287"/>
      <c r="G825" s="26"/>
    </row>
    <row r="826" spans="3:7" customFormat="1">
      <c r="C826" s="152"/>
      <c r="E826" s="287"/>
      <c r="G826" s="26"/>
    </row>
    <row r="827" spans="3:7" customFormat="1">
      <c r="C827" s="152"/>
      <c r="E827" s="287"/>
      <c r="G827" s="26"/>
    </row>
    <row r="828" spans="3:7" customFormat="1">
      <c r="C828" s="152"/>
      <c r="E828" s="287"/>
      <c r="G828" s="26"/>
    </row>
    <row r="829" spans="3:7" customFormat="1">
      <c r="C829" s="152"/>
      <c r="E829" s="287"/>
      <c r="G829" s="26"/>
    </row>
    <row r="830" spans="3:7" customFormat="1">
      <c r="C830" s="152"/>
      <c r="E830" s="287"/>
      <c r="G830" s="26"/>
    </row>
    <row r="831" spans="3:7" customFormat="1">
      <c r="C831" s="152"/>
      <c r="E831" s="287"/>
      <c r="G831" s="26"/>
    </row>
    <row r="832" spans="3:7" customFormat="1">
      <c r="C832" s="152"/>
      <c r="E832" s="287"/>
      <c r="G832" s="26"/>
    </row>
    <row r="833" spans="3:7" customFormat="1">
      <c r="C833" s="152"/>
      <c r="E833" s="287"/>
      <c r="G833" s="26"/>
    </row>
    <row r="834" spans="3:7" customFormat="1">
      <c r="C834" s="152"/>
      <c r="E834" s="287"/>
      <c r="G834" s="26"/>
    </row>
    <row r="835" spans="3:7" customFormat="1">
      <c r="C835" s="152"/>
      <c r="E835" s="287"/>
      <c r="G835" s="26"/>
    </row>
    <row r="836" spans="3:7" customFormat="1">
      <c r="C836" s="152"/>
      <c r="E836" s="287"/>
      <c r="G836" s="26"/>
    </row>
    <row r="837" spans="3:7" customFormat="1">
      <c r="C837" s="152"/>
      <c r="E837" s="287"/>
      <c r="G837" s="26"/>
    </row>
    <row r="838" spans="3:7" customFormat="1">
      <c r="C838" s="152"/>
      <c r="E838" s="287"/>
      <c r="G838" s="26"/>
    </row>
    <row r="839" spans="3:7" customFormat="1">
      <c r="C839" s="152"/>
      <c r="E839" s="287"/>
      <c r="G839" s="26"/>
    </row>
    <row r="840" spans="3:7" customFormat="1">
      <c r="C840" s="152"/>
      <c r="E840" s="287"/>
      <c r="G840" s="26"/>
    </row>
    <row r="841" spans="3:7" customFormat="1">
      <c r="C841" s="152"/>
      <c r="E841" s="287"/>
      <c r="G841" s="26"/>
    </row>
    <row r="842" spans="3:7" customFormat="1">
      <c r="C842" s="152"/>
      <c r="E842" s="287"/>
      <c r="G842" s="26"/>
    </row>
    <row r="843" spans="3:7" customFormat="1">
      <c r="C843" s="152"/>
      <c r="E843" s="287"/>
      <c r="G843" s="26"/>
    </row>
    <row r="844" spans="3:7" customFormat="1">
      <c r="C844" s="152"/>
      <c r="E844" s="287"/>
      <c r="G844" s="26"/>
    </row>
    <row r="845" spans="3:7" customFormat="1">
      <c r="C845" s="152"/>
      <c r="E845" s="287"/>
      <c r="G845" s="26"/>
    </row>
    <row r="846" spans="3:7" customFormat="1">
      <c r="C846" s="152"/>
      <c r="E846" s="287"/>
      <c r="G846" s="26"/>
    </row>
    <row r="847" spans="3:7" customFormat="1">
      <c r="C847" s="152"/>
      <c r="E847" s="287"/>
      <c r="G847" s="26"/>
    </row>
    <row r="848" spans="3:7" customFormat="1">
      <c r="C848" s="152"/>
      <c r="E848" s="287"/>
      <c r="G848" s="26"/>
    </row>
    <row r="849" spans="3:7" customFormat="1">
      <c r="C849" s="152"/>
      <c r="E849" s="287"/>
      <c r="G849" s="26"/>
    </row>
    <row r="850" spans="3:7" customFormat="1">
      <c r="C850" s="152"/>
      <c r="E850" s="287"/>
      <c r="G850" s="26"/>
    </row>
    <row r="851" spans="3:7" customFormat="1">
      <c r="C851" s="152"/>
      <c r="E851" s="287"/>
      <c r="G851" s="26"/>
    </row>
    <row r="852" spans="3:7" customFormat="1">
      <c r="C852" s="152"/>
      <c r="E852" s="287"/>
      <c r="G852" s="26"/>
    </row>
    <row r="853" spans="3:7" customFormat="1">
      <c r="C853" s="152"/>
      <c r="E853" s="287"/>
      <c r="G853" s="26"/>
    </row>
    <row r="854" spans="3:7" customFormat="1">
      <c r="C854" s="152"/>
      <c r="E854" s="287"/>
      <c r="G854" s="26"/>
    </row>
    <row r="855" spans="3:7" customFormat="1">
      <c r="C855" s="152"/>
      <c r="E855" s="287"/>
      <c r="G855" s="26"/>
    </row>
    <row r="856" spans="3:7" customFormat="1">
      <c r="C856" s="152"/>
      <c r="E856" s="287"/>
      <c r="G856" s="26"/>
    </row>
    <row r="857" spans="3:7" customFormat="1">
      <c r="C857" s="152"/>
      <c r="E857" s="287"/>
      <c r="G857" s="26"/>
    </row>
    <row r="858" spans="3:7" customFormat="1">
      <c r="C858" s="152"/>
      <c r="E858" s="287"/>
      <c r="G858" s="26"/>
    </row>
    <row r="859" spans="3:7" customFormat="1">
      <c r="C859" s="152"/>
      <c r="E859" s="287"/>
      <c r="G859" s="26"/>
    </row>
    <row r="860" spans="3:7" customFormat="1">
      <c r="C860" s="152"/>
      <c r="E860" s="287"/>
      <c r="G860" s="26"/>
    </row>
    <row r="861" spans="3:7" customFormat="1">
      <c r="C861" s="152"/>
      <c r="E861" s="287"/>
      <c r="G861" s="26"/>
    </row>
    <row r="862" spans="3:7" customFormat="1">
      <c r="C862" s="152"/>
      <c r="E862" s="287"/>
      <c r="G862" s="26"/>
    </row>
    <row r="863" spans="3:7" customFormat="1">
      <c r="C863" s="152"/>
      <c r="E863" s="287"/>
      <c r="G863" s="26"/>
    </row>
    <row r="864" spans="3:7" customFormat="1">
      <c r="C864" s="152"/>
      <c r="E864" s="287"/>
      <c r="G864" s="26"/>
    </row>
    <row r="865" spans="3:7" customFormat="1">
      <c r="C865" s="152"/>
      <c r="E865" s="287"/>
      <c r="G865" s="26"/>
    </row>
    <row r="866" spans="3:7" customFormat="1">
      <c r="C866" s="152"/>
      <c r="E866" s="287"/>
      <c r="G866" s="26"/>
    </row>
    <row r="867" spans="3:7" customFormat="1">
      <c r="C867" s="152"/>
      <c r="E867" s="287"/>
      <c r="G867" s="26"/>
    </row>
    <row r="868" spans="3:7" customFormat="1">
      <c r="C868" s="152"/>
      <c r="E868" s="287"/>
      <c r="G868" s="26"/>
    </row>
    <row r="869" spans="3:7" customFormat="1">
      <c r="C869" s="152"/>
      <c r="E869" s="287"/>
      <c r="G869" s="26"/>
    </row>
    <row r="870" spans="3:7" customFormat="1">
      <c r="C870" s="152"/>
      <c r="E870" s="287"/>
      <c r="G870" s="26"/>
    </row>
    <row r="871" spans="3:7" customFormat="1">
      <c r="C871" s="152"/>
      <c r="E871" s="287"/>
      <c r="G871" s="26"/>
    </row>
    <row r="872" spans="3:7" customFormat="1">
      <c r="C872" s="152"/>
      <c r="E872" s="287"/>
      <c r="G872" s="26"/>
    </row>
    <row r="873" spans="3:7" customFormat="1">
      <c r="C873" s="152"/>
      <c r="E873" s="287"/>
      <c r="G873" s="26"/>
    </row>
    <row r="874" spans="3:7" customFormat="1">
      <c r="C874" s="152"/>
      <c r="E874" s="287"/>
      <c r="G874" s="26"/>
    </row>
    <row r="875" spans="3:7" customFormat="1">
      <c r="C875" s="152"/>
      <c r="E875" s="287"/>
      <c r="G875" s="26"/>
    </row>
    <row r="876" spans="3:7" customFormat="1">
      <c r="C876" s="152"/>
      <c r="E876" s="287"/>
      <c r="G876" s="26"/>
    </row>
    <row r="877" spans="3:7" customFormat="1">
      <c r="C877" s="152"/>
      <c r="E877" s="287"/>
      <c r="G877" s="26"/>
    </row>
    <row r="878" spans="3:7" customFormat="1">
      <c r="C878" s="152"/>
      <c r="E878" s="287"/>
      <c r="G878" s="26"/>
    </row>
    <row r="879" spans="3:7" customFormat="1">
      <c r="C879" s="152"/>
      <c r="E879" s="287"/>
      <c r="G879" s="26"/>
    </row>
    <row r="880" spans="3:7" customFormat="1">
      <c r="C880" s="152"/>
      <c r="E880" s="287"/>
      <c r="G880" s="26"/>
    </row>
    <row r="881" spans="3:7" customFormat="1">
      <c r="C881" s="152"/>
      <c r="E881" s="287"/>
      <c r="G881" s="26"/>
    </row>
    <row r="882" spans="3:7" customFormat="1">
      <c r="C882" s="152"/>
      <c r="E882" s="287"/>
      <c r="G882" s="26"/>
    </row>
    <row r="883" spans="3:7" customFormat="1">
      <c r="C883" s="152"/>
      <c r="E883" s="287"/>
      <c r="G883" s="26"/>
    </row>
    <row r="884" spans="3:7" customFormat="1">
      <c r="C884" s="152"/>
      <c r="E884" s="287"/>
      <c r="G884" s="26"/>
    </row>
    <row r="885" spans="3:7" customFormat="1">
      <c r="C885" s="152"/>
      <c r="E885" s="287"/>
      <c r="G885" s="26"/>
    </row>
    <row r="886" spans="3:7" customFormat="1">
      <c r="C886" s="152"/>
      <c r="E886" s="287"/>
      <c r="G886" s="26"/>
    </row>
    <row r="887" spans="3:7" customFormat="1">
      <c r="C887" s="152"/>
      <c r="E887" s="287"/>
      <c r="G887" s="26"/>
    </row>
    <row r="888" spans="3:7" customFormat="1">
      <c r="C888" s="152"/>
      <c r="E888" s="287"/>
      <c r="G888" s="26"/>
    </row>
    <row r="889" spans="3:7" customFormat="1">
      <c r="C889" s="152"/>
      <c r="E889" s="287"/>
      <c r="G889" s="26"/>
    </row>
    <row r="890" spans="3:7" customFormat="1">
      <c r="C890" s="152"/>
      <c r="E890" s="287"/>
      <c r="G890" s="26"/>
    </row>
    <row r="891" spans="3:7" customFormat="1">
      <c r="C891" s="152"/>
      <c r="E891" s="287"/>
      <c r="G891" s="26"/>
    </row>
    <row r="892" spans="3:7" customFormat="1">
      <c r="C892" s="152"/>
      <c r="E892" s="287"/>
      <c r="G892" s="26"/>
    </row>
    <row r="893" spans="3:7" customFormat="1">
      <c r="C893" s="152"/>
      <c r="E893" s="287"/>
      <c r="G893" s="26"/>
    </row>
    <row r="894" spans="3:7" customFormat="1">
      <c r="C894" s="152"/>
      <c r="E894" s="287"/>
      <c r="G894" s="26"/>
    </row>
    <row r="895" spans="3:7" customFormat="1">
      <c r="C895" s="152"/>
      <c r="E895" s="287"/>
      <c r="G895" s="26"/>
    </row>
    <row r="896" spans="3:7" customFormat="1">
      <c r="C896" s="152"/>
      <c r="E896" s="287"/>
      <c r="G896" s="26"/>
    </row>
    <row r="897" spans="3:7" customFormat="1">
      <c r="C897" s="152"/>
      <c r="E897" s="287"/>
      <c r="G897" s="26"/>
    </row>
    <row r="898" spans="3:7" customFormat="1">
      <c r="C898" s="152"/>
      <c r="E898" s="287"/>
      <c r="G898" s="26"/>
    </row>
    <row r="899" spans="3:7" customFormat="1">
      <c r="C899" s="152"/>
      <c r="E899" s="287"/>
      <c r="G899" s="26"/>
    </row>
    <row r="900" spans="3:7" customFormat="1">
      <c r="C900" s="152"/>
      <c r="E900" s="287"/>
      <c r="G900" s="26"/>
    </row>
    <row r="901" spans="3:7" customFormat="1">
      <c r="C901" s="152"/>
      <c r="E901" s="287"/>
      <c r="G901" s="26"/>
    </row>
    <row r="902" spans="3:7" customFormat="1">
      <c r="C902" s="152"/>
      <c r="E902" s="287"/>
      <c r="G902" s="26"/>
    </row>
    <row r="903" spans="3:7" customFormat="1">
      <c r="C903" s="152"/>
      <c r="E903" s="287"/>
      <c r="G903" s="26"/>
    </row>
    <row r="904" spans="3:7" customFormat="1">
      <c r="C904" s="152"/>
      <c r="E904" s="287"/>
      <c r="G904" s="26"/>
    </row>
    <row r="905" spans="3:7" customFormat="1">
      <c r="C905" s="152"/>
      <c r="E905" s="287"/>
      <c r="G905" s="26"/>
    </row>
    <row r="906" spans="3:7" customFormat="1">
      <c r="C906" s="152"/>
      <c r="E906" s="287"/>
      <c r="G906" s="26"/>
    </row>
    <row r="907" spans="3:7" customFormat="1">
      <c r="C907" s="152"/>
      <c r="E907" s="287"/>
      <c r="G907" s="26"/>
    </row>
    <row r="908" spans="3:7" customFormat="1">
      <c r="C908" s="152"/>
      <c r="E908" s="287"/>
      <c r="G908" s="26"/>
    </row>
    <row r="909" spans="3:7" customFormat="1">
      <c r="C909" s="152"/>
      <c r="E909" s="287"/>
      <c r="G909" s="26"/>
    </row>
    <row r="910" spans="3:7" customFormat="1">
      <c r="C910" s="152"/>
      <c r="E910" s="287"/>
      <c r="G910" s="26"/>
    </row>
    <row r="911" spans="3:7" customFormat="1">
      <c r="C911" s="152"/>
      <c r="E911" s="287"/>
      <c r="G911" s="26"/>
    </row>
    <row r="912" spans="3:7" customFormat="1">
      <c r="C912" s="152"/>
      <c r="E912" s="287"/>
      <c r="G912" s="26"/>
    </row>
    <row r="913" spans="3:7" customFormat="1">
      <c r="C913" s="152"/>
      <c r="E913" s="287"/>
      <c r="G913" s="26"/>
    </row>
    <row r="914" spans="3:7" customFormat="1">
      <c r="C914" s="152"/>
      <c r="E914" s="287"/>
      <c r="G914" s="26"/>
    </row>
    <row r="915" spans="3:7" customFormat="1">
      <c r="C915" s="152"/>
      <c r="E915" s="287"/>
      <c r="G915" s="26"/>
    </row>
    <row r="916" spans="3:7" customFormat="1">
      <c r="C916" s="152"/>
      <c r="E916" s="287"/>
      <c r="G916" s="26"/>
    </row>
    <row r="917" spans="3:7" customFormat="1">
      <c r="C917" s="152"/>
      <c r="E917" s="287"/>
      <c r="G917" s="26"/>
    </row>
    <row r="918" spans="3:7" customFormat="1">
      <c r="C918" s="152"/>
      <c r="E918" s="287"/>
      <c r="G918" s="26"/>
    </row>
    <row r="919" spans="3:7" customFormat="1">
      <c r="C919" s="152"/>
      <c r="E919" s="287"/>
      <c r="G919" s="26"/>
    </row>
    <row r="920" spans="3:7" customFormat="1">
      <c r="C920" s="152"/>
      <c r="E920" s="287"/>
      <c r="G920" s="26"/>
    </row>
    <row r="921" spans="3:7" customFormat="1">
      <c r="C921" s="152"/>
      <c r="E921" s="287"/>
      <c r="G921" s="26"/>
    </row>
    <row r="922" spans="3:7" customFormat="1">
      <c r="C922" s="152"/>
      <c r="E922" s="287"/>
      <c r="G922" s="26"/>
    </row>
    <row r="923" spans="3:7" customFormat="1">
      <c r="C923" s="152"/>
      <c r="E923" s="287"/>
      <c r="G923" s="26"/>
    </row>
    <row r="924" spans="3:7" customFormat="1">
      <c r="C924" s="152"/>
      <c r="E924" s="287"/>
      <c r="G924" s="26"/>
    </row>
    <row r="925" spans="3:7" customFormat="1">
      <c r="C925" s="152"/>
      <c r="E925" s="287"/>
      <c r="G925" s="26"/>
    </row>
    <row r="926" spans="3:7" customFormat="1">
      <c r="C926" s="152"/>
      <c r="E926" s="287"/>
      <c r="G926" s="26"/>
    </row>
    <row r="927" spans="3:7" customFormat="1">
      <c r="C927" s="152"/>
      <c r="E927" s="287"/>
      <c r="G927" s="26"/>
    </row>
    <row r="928" spans="3:7" customFormat="1">
      <c r="C928" s="152"/>
      <c r="E928" s="287"/>
      <c r="G928" s="26"/>
    </row>
    <row r="929" spans="3:7" customFormat="1">
      <c r="C929" s="152"/>
      <c r="E929" s="287"/>
      <c r="G929" s="26"/>
    </row>
    <row r="930" spans="3:7" customFormat="1">
      <c r="C930" s="152"/>
      <c r="E930" s="287"/>
      <c r="G930" s="26"/>
    </row>
    <row r="931" spans="3:7" customFormat="1">
      <c r="C931" s="152"/>
      <c r="E931" s="287"/>
      <c r="G931" s="26"/>
    </row>
    <row r="932" spans="3:7" customFormat="1">
      <c r="C932" s="152"/>
      <c r="E932" s="287"/>
      <c r="G932" s="26"/>
    </row>
    <row r="933" spans="3:7" customFormat="1">
      <c r="C933" s="152"/>
      <c r="E933" s="287"/>
      <c r="G933" s="26"/>
    </row>
    <row r="934" spans="3:7" customFormat="1">
      <c r="C934" s="152"/>
      <c r="E934" s="287"/>
      <c r="G934" s="26"/>
    </row>
    <row r="935" spans="3:7" customFormat="1">
      <c r="C935" s="152"/>
      <c r="E935" s="287"/>
      <c r="G935" s="26"/>
    </row>
    <row r="936" spans="3:7" customFormat="1">
      <c r="C936" s="152"/>
      <c r="E936" s="287"/>
      <c r="G936" s="26"/>
    </row>
    <row r="937" spans="3:7" customFormat="1">
      <c r="C937" s="152"/>
      <c r="E937" s="287"/>
      <c r="G937" s="26"/>
    </row>
    <row r="938" spans="3:7" customFormat="1">
      <c r="C938" s="152"/>
      <c r="E938" s="287"/>
      <c r="G938" s="26"/>
    </row>
    <row r="939" spans="3:7" customFormat="1">
      <c r="C939" s="152"/>
      <c r="E939" s="287"/>
      <c r="G939" s="26"/>
    </row>
    <row r="940" spans="3:7" customFormat="1">
      <c r="C940" s="152"/>
      <c r="E940" s="287"/>
      <c r="G940" s="26"/>
    </row>
    <row r="941" spans="3:7" customFormat="1">
      <c r="C941" s="152"/>
      <c r="E941" s="287"/>
      <c r="G941" s="26"/>
    </row>
    <row r="942" spans="3:7" customFormat="1">
      <c r="C942" s="152"/>
      <c r="E942" s="287"/>
      <c r="G942" s="26"/>
    </row>
    <row r="943" spans="3:7" customFormat="1">
      <c r="C943" s="152"/>
      <c r="E943" s="287"/>
      <c r="G943" s="26"/>
    </row>
    <row r="944" spans="3:7" customFormat="1">
      <c r="C944" s="152"/>
      <c r="E944" s="287"/>
      <c r="G944" s="26"/>
    </row>
    <row r="945" spans="3:7" customFormat="1">
      <c r="C945" s="152"/>
      <c r="E945" s="287"/>
      <c r="G945" s="26"/>
    </row>
    <row r="946" spans="3:7" customFormat="1">
      <c r="C946" s="152"/>
      <c r="E946" s="287"/>
      <c r="G946" s="26"/>
    </row>
    <row r="947" spans="3:7" customFormat="1">
      <c r="C947" s="152"/>
      <c r="E947" s="287"/>
      <c r="G947" s="26"/>
    </row>
    <row r="948" spans="3:7" customFormat="1">
      <c r="C948" s="152"/>
      <c r="E948" s="287"/>
      <c r="G948" s="26"/>
    </row>
    <row r="949" spans="3:7" customFormat="1">
      <c r="C949" s="152"/>
      <c r="E949" s="287"/>
      <c r="G949" s="26"/>
    </row>
    <row r="950" spans="3:7" customFormat="1">
      <c r="C950" s="152"/>
      <c r="E950" s="287"/>
      <c r="G950" s="26"/>
    </row>
    <row r="951" spans="3:7" customFormat="1">
      <c r="C951" s="152"/>
      <c r="E951" s="287"/>
      <c r="G951" s="26"/>
    </row>
    <row r="952" spans="3:7" customFormat="1">
      <c r="C952" s="152"/>
      <c r="E952" s="287"/>
      <c r="G952" s="26"/>
    </row>
    <row r="953" spans="3:7" customFormat="1">
      <c r="C953" s="152"/>
      <c r="E953" s="287"/>
      <c r="G953" s="26"/>
    </row>
    <row r="954" spans="3:7" customFormat="1">
      <c r="C954" s="152"/>
      <c r="E954" s="287"/>
      <c r="G954" s="26"/>
    </row>
    <row r="955" spans="3:7" customFormat="1">
      <c r="C955" s="152"/>
      <c r="E955" s="287"/>
      <c r="G955" s="26"/>
    </row>
    <row r="956" spans="3:7" customFormat="1">
      <c r="C956" s="152"/>
      <c r="E956" s="287"/>
      <c r="G956" s="26"/>
    </row>
    <row r="957" spans="3:7" customFormat="1">
      <c r="C957" s="152"/>
      <c r="E957" s="287"/>
      <c r="G957" s="26"/>
    </row>
    <row r="958" spans="3:7" customFormat="1">
      <c r="C958" s="152"/>
      <c r="E958" s="287"/>
      <c r="G958" s="26"/>
    </row>
    <row r="959" spans="3:7" customFormat="1">
      <c r="C959" s="152"/>
      <c r="E959" s="287"/>
      <c r="G959" s="26"/>
    </row>
    <row r="960" spans="3:7" customFormat="1">
      <c r="C960" s="152"/>
      <c r="E960" s="287"/>
      <c r="G960" s="26"/>
    </row>
    <row r="961" spans="3:7" customFormat="1">
      <c r="C961" s="152"/>
      <c r="E961" s="287"/>
      <c r="G961" s="26"/>
    </row>
    <row r="962" spans="3:7" customFormat="1">
      <c r="C962" s="152"/>
      <c r="E962" s="287"/>
      <c r="G962" s="26"/>
    </row>
    <row r="963" spans="3:7" customFormat="1">
      <c r="C963" s="152"/>
      <c r="E963" s="287"/>
      <c r="G963" s="26"/>
    </row>
    <row r="964" spans="3:7" customFormat="1">
      <c r="C964" s="152"/>
      <c r="E964" s="287"/>
      <c r="G964" s="26"/>
    </row>
    <row r="965" spans="3:7" customFormat="1">
      <c r="C965" s="152"/>
      <c r="E965" s="287"/>
      <c r="G965" s="26"/>
    </row>
    <row r="966" spans="3:7" customFormat="1">
      <c r="C966" s="152"/>
      <c r="E966" s="287"/>
      <c r="G966" s="26"/>
    </row>
    <row r="967" spans="3:7" customFormat="1">
      <c r="C967" s="152"/>
      <c r="E967" s="287"/>
      <c r="G967" s="26"/>
    </row>
    <row r="968" spans="3:7" customFormat="1">
      <c r="C968" s="152"/>
      <c r="E968" s="287"/>
      <c r="G968" s="26"/>
    </row>
    <row r="969" spans="3:7" customFormat="1">
      <c r="C969" s="152"/>
      <c r="E969" s="287"/>
      <c r="G969" s="26"/>
    </row>
    <row r="970" spans="3:7" customFormat="1">
      <c r="C970" s="152"/>
      <c r="E970" s="287"/>
      <c r="G970" s="26"/>
    </row>
    <row r="971" spans="3:7" customFormat="1">
      <c r="C971" s="152"/>
      <c r="E971" s="287"/>
      <c r="G971" s="26"/>
    </row>
    <row r="972" spans="3:7" customFormat="1">
      <c r="C972" s="152"/>
      <c r="E972" s="287"/>
      <c r="G972" s="26"/>
    </row>
    <row r="973" spans="3:7" customFormat="1">
      <c r="C973" s="152"/>
      <c r="E973" s="287"/>
      <c r="G973" s="26"/>
    </row>
    <row r="974" spans="3:7" customFormat="1">
      <c r="C974" s="152"/>
      <c r="E974" s="287"/>
      <c r="G974" s="26"/>
    </row>
    <row r="975" spans="3:7" customFormat="1">
      <c r="C975" s="152"/>
      <c r="E975" s="287"/>
      <c r="G975" s="26"/>
    </row>
    <row r="976" spans="3:7" customFormat="1">
      <c r="C976" s="152"/>
      <c r="E976" s="287"/>
      <c r="G976" s="26"/>
    </row>
    <row r="977" spans="3:7" customFormat="1">
      <c r="C977" s="152"/>
      <c r="E977" s="287"/>
      <c r="G977" s="26"/>
    </row>
    <row r="978" spans="3:7" customFormat="1">
      <c r="C978" s="152"/>
      <c r="E978" s="287"/>
      <c r="G978" s="26"/>
    </row>
    <row r="979" spans="3:7" customFormat="1">
      <c r="C979" s="152"/>
      <c r="E979" s="287"/>
      <c r="G979" s="26"/>
    </row>
    <row r="980" spans="3:7" customFormat="1">
      <c r="C980" s="152"/>
      <c r="E980" s="287"/>
      <c r="G980" s="26"/>
    </row>
    <row r="981" spans="3:7" customFormat="1">
      <c r="C981" s="152"/>
      <c r="E981" s="287"/>
      <c r="G981" s="26"/>
    </row>
    <row r="982" spans="3:7" customFormat="1">
      <c r="C982" s="152"/>
      <c r="E982" s="287"/>
      <c r="G982" s="26"/>
    </row>
    <row r="983" spans="3:7" customFormat="1">
      <c r="C983" s="152"/>
      <c r="E983" s="287"/>
      <c r="G983" s="26"/>
    </row>
    <row r="984" spans="3:7" customFormat="1">
      <c r="C984" s="152"/>
      <c r="E984" s="287"/>
      <c r="G984" s="26"/>
    </row>
    <row r="985" spans="3:7" customFormat="1">
      <c r="C985" s="152"/>
      <c r="E985" s="287"/>
      <c r="G985" s="26"/>
    </row>
    <row r="986" spans="3:7" customFormat="1">
      <c r="C986" s="152"/>
      <c r="E986" s="287"/>
      <c r="G986" s="26"/>
    </row>
    <row r="987" spans="3:7" customFormat="1">
      <c r="C987" s="152"/>
      <c r="E987" s="287"/>
      <c r="G987" s="26"/>
    </row>
    <row r="988" spans="3:7" customFormat="1">
      <c r="C988" s="152"/>
      <c r="E988" s="287"/>
      <c r="G988" s="26"/>
    </row>
    <row r="989" spans="3:7" customFormat="1">
      <c r="C989" s="152"/>
      <c r="E989" s="287"/>
      <c r="G989" s="26"/>
    </row>
    <row r="990" spans="3:7" customFormat="1">
      <c r="C990" s="152"/>
      <c r="E990" s="287"/>
      <c r="G990" s="26"/>
    </row>
    <row r="991" spans="3:7" customFormat="1">
      <c r="C991" s="152"/>
      <c r="E991" s="287"/>
      <c r="G991" s="26"/>
    </row>
    <row r="992" spans="3:7" customFormat="1">
      <c r="C992" s="152"/>
      <c r="E992" s="287"/>
      <c r="G992" s="26"/>
    </row>
    <row r="993" spans="3:7" customFormat="1">
      <c r="C993" s="152"/>
      <c r="E993" s="287"/>
      <c r="G993" s="26"/>
    </row>
    <row r="994" spans="3:7" customFormat="1">
      <c r="C994" s="152"/>
      <c r="E994" s="287"/>
      <c r="G994" s="26"/>
    </row>
    <row r="995" spans="3:7" customFormat="1">
      <c r="C995" s="152"/>
      <c r="E995" s="287"/>
      <c r="G995" s="26"/>
    </row>
    <row r="996" spans="3:7" customFormat="1">
      <c r="C996" s="152"/>
      <c r="E996" s="287"/>
      <c r="G996" s="26"/>
    </row>
    <row r="997" spans="3:7" customFormat="1">
      <c r="C997" s="152"/>
      <c r="E997" s="287"/>
      <c r="G997" s="26"/>
    </row>
    <row r="998" spans="3:7" customFormat="1">
      <c r="C998" s="152"/>
      <c r="E998" s="287"/>
      <c r="G998" s="26"/>
    </row>
    <row r="999" spans="3:7" customFormat="1">
      <c r="C999" s="152"/>
      <c r="E999" s="287"/>
      <c r="G999" s="26"/>
    </row>
    <row r="1000" spans="3:7" customFormat="1">
      <c r="C1000" s="152"/>
      <c r="E1000" s="287"/>
      <c r="G1000" s="26"/>
    </row>
    <row r="1001" spans="3:7" customFormat="1">
      <c r="C1001" s="152"/>
      <c r="E1001" s="287"/>
      <c r="G1001" s="26"/>
    </row>
    <row r="1002" spans="3:7" customFormat="1">
      <c r="C1002" s="152"/>
      <c r="E1002" s="287"/>
      <c r="G1002" s="26"/>
    </row>
    <row r="1003" spans="3:7" customFormat="1">
      <c r="C1003" s="152"/>
      <c r="E1003" s="287"/>
      <c r="G1003" s="26"/>
    </row>
    <row r="1004" spans="3:7" customFormat="1">
      <c r="C1004" s="152"/>
      <c r="E1004" s="287"/>
      <c r="G1004" s="26"/>
    </row>
    <row r="1005" spans="3:7" customFormat="1">
      <c r="C1005" s="152"/>
      <c r="E1005" s="287"/>
      <c r="G1005" s="26"/>
    </row>
    <row r="1006" spans="3:7" customFormat="1">
      <c r="C1006" s="152"/>
      <c r="E1006" s="287"/>
      <c r="G1006" s="26"/>
    </row>
    <row r="1007" spans="3:7" customFormat="1">
      <c r="C1007" s="152"/>
      <c r="E1007" s="287"/>
      <c r="G1007" s="26"/>
    </row>
    <row r="1008" spans="3:7" customFormat="1">
      <c r="C1008" s="152"/>
      <c r="E1008" s="287"/>
      <c r="G1008" s="26"/>
    </row>
    <row r="1009" spans="3:7" customFormat="1">
      <c r="C1009" s="152"/>
      <c r="E1009" s="287"/>
      <c r="G1009" s="26"/>
    </row>
    <row r="1010" spans="3:7" customFormat="1">
      <c r="C1010" s="152"/>
      <c r="E1010" s="287"/>
      <c r="G1010" s="26"/>
    </row>
    <row r="1011" spans="3:7" customFormat="1">
      <c r="C1011" s="152"/>
      <c r="E1011" s="287"/>
      <c r="G1011" s="26"/>
    </row>
    <row r="1012" spans="3:7" customFormat="1">
      <c r="C1012" s="152"/>
      <c r="E1012" s="287"/>
      <c r="G1012" s="26"/>
    </row>
    <row r="1013" spans="3:7" customFormat="1">
      <c r="C1013" s="152"/>
      <c r="E1013" s="287"/>
      <c r="G1013" s="26"/>
    </row>
    <row r="1014" spans="3:7" customFormat="1">
      <c r="C1014" s="152"/>
      <c r="E1014" s="287"/>
      <c r="G1014" s="26"/>
    </row>
    <row r="1015" spans="3:7" customFormat="1">
      <c r="C1015" s="152"/>
      <c r="E1015" s="287"/>
      <c r="G1015" s="26"/>
    </row>
    <row r="1016" spans="3:7" customFormat="1">
      <c r="C1016" s="152"/>
      <c r="E1016" s="287"/>
      <c r="G1016" s="26"/>
    </row>
    <row r="1017" spans="3:7" customFormat="1">
      <c r="C1017" s="152"/>
      <c r="E1017" s="287"/>
      <c r="G1017" s="26"/>
    </row>
    <row r="1018" spans="3:7" customFormat="1">
      <c r="C1018" s="152"/>
      <c r="E1018" s="287"/>
      <c r="G1018" s="26"/>
    </row>
    <row r="1019" spans="3:7" customFormat="1">
      <c r="C1019" s="152"/>
      <c r="E1019" s="287"/>
      <c r="G1019" s="26"/>
    </row>
    <row r="1020" spans="3:7" customFormat="1">
      <c r="C1020" s="152"/>
      <c r="E1020" s="287"/>
      <c r="G1020" s="26"/>
    </row>
    <row r="1021" spans="3:7" customFormat="1">
      <c r="C1021" s="152"/>
      <c r="E1021" s="287"/>
      <c r="G1021" s="26"/>
    </row>
    <row r="1022" spans="3:7" customFormat="1">
      <c r="C1022" s="152"/>
      <c r="E1022" s="287"/>
      <c r="G1022" s="26"/>
    </row>
    <row r="1023" spans="3:7" customFormat="1">
      <c r="C1023" s="152"/>
      <c r="E1023" s="287"/>
      <c r="G1023" s="26"/>
    </row>
    <row r="1024" spans="3:7" customFormat="1">
      <c r="C1024" s="152"/>
      <c r="E1024" s="287"/>
      <c r="G1024" s="26"/>
    </row>
    <row r="1025" spans="3:7" customFormat="1">
      <c r="C1025" s="152"/>
      <c r="E1025" s="287"/>
      <c r="G1025" s="26"/>
    </row>
    <row r="1026" spans="3:7" customFormat="1">
      <c r="C1026" s="152"/>
      <c r="E1026" s="287"/>
      <c r="G1026" s="26"/>
    </row>
    <row r="1027" spans="3:7" customFormat="1">
      <c r="C1027" s="152"/>
      <c r="E1027" s="287"/>
      <c r="G1027" s="26"/>
    </row>
    <row r="1028" spans="3:7" customFormat="1">
      <c r="C1028" s="152"/>
      <c r="E1028" s="287"/>
      <c r="G1028" s="26"/>
    </row>
    <row r="1029" spans="3:7" customFormat="1">
      <c r="C1029" s="152"/>
      <c r="E1029" s="287"/>
      <c r="G1029" s="26"/>
    </row>
    <row r="1030" spans="3:7" customFormat="1">
      <c r="C1030" s="152"/>
      <c r="E1030" s="287"/>
      <c r="G1030" s="26"/>
    </row>
    <row r="1031" spans="3:7" customFormat="1">
      <c r="C1031" s="152"/>
      <c r="E1031" s="287"/>
      <c r="G1031" s="26"/>
    </row>
    <row r="1032" spans="3:7" customFormat="1">
      <c r="C1032" s="152"/>
      <c r="E1032" s="287"/>
      <c r="G1032" s="26"/>
    </row>
    <row r="1033" spans="3:7" customFormat="1">
      <c r="C1033" s="152"/>
      <c r="E1033" s="287"/>
      <c r="G1033" s="26"/>
    </row>
    <row r="1034" spans="3:7" customFormat="1">
      <c r="C1034" s="152"/>
      <c r="E1034" s="287"/>
      <c r="G1034" s="26"/>
    </row>
    <row r="1035" spans="3:7" customFormat="1">
      <c r="C1035" s="152"/>
      <c r="E1035" s="287"/>
      <c r="G1035" s="26"/>
    </row>
    <row r="1036" spans="3:7" customFormat="1">
      <c r="C1036" s="152"/>
      <c r="E1036" s="287"/>
      <c r="G1036" s="26"/>
    </row>
    <row r="1037" spans="3:7" customFormat="1">
      <c r="C1037" s="152"/>
      <c r="E1037" s="287"/>
      <c r="G1037" s="26"/>
    </row>
    <row r="1038" spans="3:7" customFormat="1">
      <c r="C1038" s="152"/>
      <c r="E1038" s="287"/>
      <c r="G1038" s="26"/>
    </row>
    <row r="1039" spans="3:7" customFormat="1">
      <c r="C1039" s="152"/>
      <c r="E1039" s="287"/>
      <c r="G1039" s="26"/>
    </row>
    <row r="1040" spans="3:7" customFormat="1">
      <c r="C1040" s="152"/>
      <c r="E1040" s="287"/>
      <c r="G1040" s="26"/>
    </row>
    <row r="1041" spans="3:7" customFormat="1">
      <c r="C1041" s="152"/>
      <c r="E1041" s="287"/>
      <c r="G1041" s="26"/>
    </row>
    <row r="1042" spans="3:7" customFormat="1">
      <c r="C1042" s="152"/>
      <c r="E1042" s="287"/>
      <c r="G1042" s="26"/>
    </row>
    <row r="1043" spans="3:7" customFormat="1">
      <c r="C1043" s="152"/>
      <c r="E1043" s="287"/>
      <c r="G1043" s="26"/>
    </row>
    <row r="1044" spans="3:7" customFormat="1">
      <c r="C1044" s="152"/>
      <c r="E1044" s="287"/>
      <c r="G1044" s="26"/>
    </row>
    <row r="1045" spans="3:7" customFormat="1">
      <c r="C1045" s="152"/>
      <c r="E1045" s="287"/>
      <c r="G1045" s="26"/>
    </row>
    <row r="1046" spans="3:7" customFormat="1">
      <c r="C1046" s="152"/>
      <c r="E1046" s="287"/>
      <c r="G1046" s="26"/>
    </row>
    <row r="1047" spans="3:7" customFormat="1">
      <c r="C1047" s="152"/>
      <c r="E1047" s="287"/>
      <c r="G1047" s="26"/>
    </row>
    <row r="1048" spans="3:7" customFormat="1">
      <c r="C1048" s="152"/>
      <c r="E1048" s="287"/>
      <c r="G1048" s="26"/>
    </row>
    <row r="1049" spans="3:7" customFormat="1">
      <c r="C1049" s="152"/>
      <c r="E1049" s="287"/>
      <c r="G1049" s="26"/>
    </row>
    <row r="1050" spans="3:7" customFormat="1">
      <c r="C1050" s="152"/>
      <c r="E1050" s="287"/>
      <c r="G1050" s="26"/>
    </row>
    <row r="1051" spans="3:7" customFormat="1">
      <c r="C1051" s="152"/>
      <c r="E1051" s="287"/>
      <c r="G1051" s="26"/>
    </row>
    <row r="1052" spans="3:7" customFormat="1">
      <c r="C1052" s="152"/>
      <c r="E1052" s="287"/>
      <c r="G1052" s="26"/>
    </row>
    <row r="1053" spans="3:7" customFormat="1">
      <c r="C1053" s="152"/>
      <c r="E1053" s="287"/>
      <c r="G1053" s="26"/>
    </row>
    <row r="1054" spans="3:7" customFormat="1">
      <c r="C1054" s="152"/>
      <c r="E1054" s="287"/>
      <c r="G1054" s="26"/>
    </row>
    <row r="1055" spans="3:7" customFormat="1">
      <c r="C1055" s="152"/>
      <c r="E1055" s="287"/>
      <c r="G1055" s="26"/>
    </row>
    <row r="1056" spans="3:7" customFormat="1">
      <c r="C1056" s="152"/>
      <c r="E1056" s="287"/>
      <c r="G1056" s="26"/>
    </row>
    <row r="1057" spans="3:7" customFormat="1">
      <c r="C1057" s="152"/>
      <c r="E1057" s="287"/>
      <c r="G1057" s="26"/>
    </row>
    <row r="1058" spans="3:7" customFormat="1">
      <c r="C1058" s="152"/>
      <c r="E1058" s="287"/>
      <c r="G1058" s="26"/>
    </row>
    <row r="1059" spans="3:7" customFormat="1">
      <c r="C1059" s="152"/>
      <c r="E1059" s="287"/>
      <c r="G1059" s="26"/>
    </row>
    <row r="1060" spans="3:7" customFormat="1">
      <c r="C1060" s="152"/>
      <c r="E1060" s="287"/>
      <c r="G1060" s="26"/>
    </row>
    <row r="1061" spans="3:7" customFormat="1">
      <c r="C1061" s="152"/>
      <c r="E1061" s="287"/>
      <c r="G1061" s="26"/>
    </row>
    <row r="1062" spans="3:7" customFormat="1">
      <c r="C1062" s="152"/>
      <c r="E1062" s="287"/>
      <c r="G1062" s="26"/>
    </row>
    <row r="1063" spans="3:7" customFormat="1">
      <c r="C1063" s="152"/>
      <c r="E1063" s="287"/>
      <c r="G1063" s="26"/>
    </row>
    <row r="1064" spans="3:7" customFormat="1">
      <c r="C1064" s="152"/>
      <c r="E1064" s="287"/>
      <c r="G1064" s="26"/>
    </row>
    <row r="1065" spans="3:7" customFormat="1">
      <c r="C1065" s="152"/>
      <c r="E1065" s="287"/>
      <c r="G1065" s="26"/>
    </row>
    <row r="1066" spans="3:7" customFormat="1">
      <c r="C1066" s="152"/>
      <c r="E1066" s="287"/>
      <c r="G1066" s="26"/>
    </row>
    <row r="1067" spans="3:7" customFormat="1">
      <c r="C1067" s="152"/>
      <c r="E1067" s="287"/>
      <c r="G1067" s="26"/>
    </row>
    <row r="1068" spans="3:7" customFormat="1">
      <c r="C1068" s="152"/>
      <c r="E1068" s="287"/>
      <c r="G1068" s="26"/>
    </row>
    <row r="1069" spans="3:7" customFormat="1">
      <c r="C1069" s="152"/>
      <c r="E1069" s="287"/>
      <c r="G1069" s="26"/>
    </row>
    <row r="1070" spans="3:7" customFormat="1">
      <c r="C1070" s="152"/>
      <c r="E1070" s="287"/>
      <c r="G1070" s="26"/>
    </row>
    <row r="1071" spans="3:7" customFormat="1">
      <c r="C1071" s="152"/>
      <c r="E1071" s="287"/>
      <c r="G1071" s="26"/>
    </row>
    <row r="1072" spans="3:7" customFormat="1">
      <c r="C1072" s="152"/>
      <c r="E1072" s="287"/>
      <c r="G1072" s="26"/>
    </row>
    <row r="1073" spans="3:7" customFormat="1">
      <c r="C1073" s="152"/>
      <c r="E1073" s="287"/>
      <c r="G1073" s="26"/>
    </row>
    <row r="1074" spans="3:7" customFormat="1">
      <c r="C1074" s="152"/>
      <c r="E1074" s="287"/>
      <c r="G1074" s="26"/>
    </row>
    <row r="1075" spans="3:7" customFormat="1">
      <c r="C1075" s="152"/>
      <c r="E1075" s="287"/>
      <c r="G1075" s="26"/>
    </row>
    <row r="1076" spans="3:7" customFormat="1">
      <c r="C1076" s="152"/>
      <c r="E1076" s="287"/>
      <c r="G1076" s="26"/>
    </row>
    <row r="1077" spans="3:7" customFormat="1">
      <c r="C1077" s="152"/>
      <c r="E1077" s="287"/>
      <c r="G1077" s="26"/>
    </row>
    <row r="1078" spans="3:7" customFormat="1">
      <c r="C1078" s="152"/>
      <c r="E1078" s="287"/>
      <c r="G1078" s="26"/>
    </row>
    <row r="1079" spans="3:7" customFormat="1">
      <c r="C1079" s="152"/>
      <c r="E1079" s="287"/>
      <c r="G1079" s="26"/>
    </row>
    <row r="1080" spans="3:7" customFormat="1">
      <c r="C1080" s="152"/>
      <c r="E1080" s="287"/>
      <c r="G1080" s="26"/>
    </row>
    <row r="1081" spans="3:7" customFormat="1">
      <c r="C1081" s="152"/>
      <c r="E1081" s="287"/>
      <c r="G1081" s="26"/>
    </row>
    <row r="1082" spans="3:7" customFormat="1">
      <c r="C1082" s="152"/>
      <c r="E1082" s="287"/>
      <c r="G1082" s="26"/>
    </row>
    <row r="1083" spans="3:7" customFormat="1">
      <c r="C1083" s="152"/>
      <c r="E1083" s="287"/>
      <c r="G1083" s="26"/>
    </row>
    <row r="1084" spans="3:7" customFormat="1">
      <c r="C1084" s="152"/>
      <c r="E1084" s="287"/>
      <c r="G1084" s="26"/>
    </row>
    <row r="1085" spans="3:7" customFormat="1">
      <c r="C1085" s="152"/>
      <c r="E1085" s="287"/>
      <c r="G1085" s="26"/>
    </row>
    <row r="1086" spans="3:7" customFormat="1">
      <c r="C1086" s="152"/>
      <c r="E1086" s="287"/>
      <c r="G1086" s="26"/>
    </row>
    <row r="1087" spans="3:7" customFormat="1">
      <c r="C1087" s="152"/>
      <c r="E1087" s="287"/>
      <c r="G1087" s="26"/>
    </row>
    <row r="1088" spans="3:7" customFormat="1">
      <c r="C1088" s="152"/>
      <c r="E1088" s="287"/>
      <c r="G1088" s="26"/>
    </row>
    <row r="1089" spans="3:7" customFormat="1">
      <c r="C1089" s="152"/>
      <c r="E1089" s="287"/>
      <c r="G1089" s="26"/>
    </row>
    <row r="1090" spans="3:7" customFormat="1">
      <c r="C1090" s="152"/>
      <c r="E1090" s="287"/>
      <c r="G1090" s="26"/>
    </row>
    <row r="1091" spans="3:7" customFormat="1">
      <c r="C1091" s="152"/>
      <c r="E1091" s="287"/>
      <c r="G1091" s="26"/>
    </row>
    <row r="1092" spans="3:7" customFormat="1">
      <c r="C1092" s="152"/>
      <c r="E1092" s="287"/>
      <c r="G1092" s="26"/>
    </row>
    <row r="1093" spans="3:7" customFormat="1">
      <c r="C1093" s="152"/>
      <c r="E1093" s="287"/>
      <c r="G1093" s="26"/>
    </row>
    <row r="1094" spans="3:7" customFormat="1">
      <c r="C1094" s="152"/>
      <c r="E1094" s="287"/>
      <c r="G1094" s="26"/>
    </row>
    <row r="1095" spans="3:7" customFormat="1">
      <c r="C1095" s="152"/>
      <c r="E1095" s="287"/>
      <c r="G1095" s="26"/>
    </row>
    <row r="1096" spans="3:7" customFormat="1">
      <c r="C1096" s="152"/>
      <c r="E1096" s="287"/>
      <c r="G1096" s="26"/>
    </row>
    <row r="1097" spans="3:7" customFormat="1">
      <c r="C1097" s="152"/>
      <c r="E1097" s="287"/>
      <c r="G1097" s="26"/>
    </row>
    <row r="1098" spans="3:7" customFormat="1">
      <c r="C1098" s="152"/>
      <c r="E1098" s="287"/>
      <c r="G1098" s="26"/>
    </row>
    <row r="1099" spans="3:7" customFormat="1">
      <c r="C1099" s="152"/>
      <c r="E1099" s="287"/>
      <c r="G1099" s="26"/>
    </row>
    <row r="1100" spans="3:7" customFormat="1">
      <c r="C1100" s="152"/>
      <c r="E1100" s="287"/>
      <c r="G1100" s="26"/>
    </row>
    <row r="1101" spans="3:7" customFormat="1">
      <c r="C1101" s="152"/>
      <c r="E1101" s="287"/>
      <c r="G1101" s="26"/>
    </row>
    <row r="1102" spans="3:7" customFormat="1">
      <c r="C1102" s="152"/>
      <c r="E1102" s="287"/>
      <c r="G1102" s="26"/>
    </row>
    <row r="1103" spans="3:7" customFormat="1">
      <c r="C1103" s="152"/>
      <c r="E1103" s="287"/>
      <c r="G1103" s="26"/>
    </row>
    <row r="1104" spans="3:7" customFormat="1">
      <c r="C1104" s="152"/>
      <c r="E1104" s="287"/>
      <c r="G1104" s="26"/>
    </row>
    <row r="1105" spans="3:7" customFormat="1">
      <c r="C1105" s="152"/>
      <c r="E1105" s="287"/>
      <c r="G1105" s="26"/>
    </row>
    <row r="1106" spans="3:7" customFormat="1">
      <c r="C1106" s="152"/>
      <c r="E1106" s="287"/>
      <c r="G1106" s="26"/>
    </row>
    <row r="1107" spans="3:7" customFormat="1">
      <c r="C1107" s="152"/>
      <c r="E1107" s="287"/>
      <c r="G1107" s="26"/>
    </row>
    <row r="1108" spans="3:7" customFormat="1">
      <c r="C1108" s="152"/>
      <c r="E1108" s="287"/>
      <c r="G1108" s="26"/>
    </row>
    <row r="1109" spans="3:7" customFormat="1">
      <c r="C1109" s="152"/>
      <c r="E1109" s="287"/>
      <c r="G1109" s="26"/>
    </row>
    <row r="1110" spans="3:7" customFormat="1">
      <c r="C1110" s="152"/>
      <c r="E1110" s="287"/>
      <c r="G1110" s="26"/>
    </row>
    <row r="1111" spans="3:7" customFormat="1">
      <c r="C1111" s="152"/>
      <c r="E1111" s="287"/>
      <c r="G1111" s="26"/>
    </row>
    <row r="1112" spans="3:7" customFormat="1">
      <c r="C1112" s="152"/>
      <c r="E1112" s="287"/>
      <c r="G1112" s="26"/>
    </row>
    <row r="1113" spans="3:7" customFormat="1">
      <c r="C1113" s="152"/>
      <c r="E1113" s="287"/>
      <c r="G1113" s="26"/>
    </row>
    <row r="1114" spans="3:7" customFormat="1">
      <c r="C1114" s="152"/>
      <c r="E1114" s="287"/>
      <c r="G1114" s="26"/>
    </row>
    <row r="1115" spans="3:7" customFormat="1">
      <c r="C1115" s="152"/>
      <c r="E1115" s="287"/>
      <c r="G1115" s="26"/>
    </row>
    <row r="1116" spans="3:7" customFormat="1">
      <c r="C1116" s="152"/>
      <c r="E1116" s="287"/>
      <c r="G1116" s="26"/>
    </row>
    <row r="1117" spans="3:7" customFormat="1">
      <c r="C1117" s="152"/>
      <c r="E1117" s="287"/>
      <c r="G1117" s="26"/>
    </row>
    <row r="1118" spans="3:7" customFormat="1">
      <c r="C1118" s="152"/>
      <c r="E1118" s="287"/>
      <c r="G1118" s="26"/>
    </row>
    <row r="1119" spans="3:7" customFormat="1">
      <c r="C1119" s="152"/>
      <c r="E1119" s="287"/>
      <c r="G1119" s="26"/>
    </row>
    <row r="1120" spans="3:7" customFormat="1">
      <c r="C1120" s="152"/>
      <c r="E1120" s="287"/>
      <c r="G1120" s="26"/>
    </row>
    <row r="1121" spans="3:7" customFormat="1">
      <c r="C1121" s="152"/>
      <c r="E1121" s="287"/>
      <c r="G1121" s="26"/>
    </row>
    <row r="1122" spans="3:7" customFormat="1">
      <c r="C1122" s="152"/>
      <c r="E1122" s="287"/>
      <c r="G1122" s="26"/>
    </row>
    <row r="1123" spans="3:7" customFormat="1">
      <c r="C1123" s="152"/>
      <c r="E1123" s="287"/>
      <c r="G1123" s="26"/>
    </row>
    <row r="1124" spans="3:7" customFormat="1">
      <c r="C1124" s="152"/>
      <c r="E1124" s="287"/>
      <c r="G1124" s="26"/>
    </row>
    <row r="1125" spans="3:7" customFormat="1">
      <c r="C1125" s="152"/>
      <c r="E1125" s="287"/>
      <c r="G1125" s="26"/>
    </row>
    <row r="1126" spans="3:7" customFormat="1">
      <c r="C1126" s="152"/>
      <c r="E1126" s="287"/>
      <c r="G1126" s="26"/>
    </row>
    <row r="1127" spans="3:7" customFormat="1">
      <c r="C1127" s="152"/>
      <c r="E1127" s="287"/>
      <c r="G1127" s="26"/>
    </row>
    <row r="1128" spans="3:7" customFormat="1">
      <c r="C1128" s="152"/>
      <c r="E1128" s="287"/>
      <c r="G1128" s="26"/>
    </row>
    <row r="1129" spans="3:7" customFormat="1">
      <c r="C1129" s="152"/>
      <c r="E1129" s="287"/>
      <c r="G1129" s="26"/>
    </row>
    <row r="1130" spans="3:7" customFormat="1">
      <c r="C1130" s="152"/>
      <c r="E1130" s="287"/>
      <c r="G1130" s="26"/>
    </row>
    <row r="1131" spans="3:7" customFormat="1">
      <c r="C1131" s="152"/>
      <c r="E1131" s="287"/>
      <c r="G1131" s="26"/>
    </row>
    <row r="1132" spans="3:7" customFormat="1">
      <c r="C1132" s="152"/>
      <c r="E1132" s="287"/>
      <c r="G1132" s="26"/>
    </row>
    <row r="1133" spans="3:7" customFormat="1">
      <c r="C1133" s="152"/>
      <c r="E1133" s="287"/>
      <c r="G1133" s="26"/>
    </row>
    <row r="1134" spans="3:7" customFormat="1">
      <c r="C1134" s="152"/>
      <c r="E1134" s="287"/>
      <c r="G1134" s="26"/>
    </row>
    <row r="1135" spans="3:7" customFormat="1">
      <c r="C1135" s="152"/>
      <c r="E1135" s="287"/>
      <c r="G1135" s="26"/>
    </row>
    <row r="1136" spans="3:7" customFormat="1">
      <c r="C1136" s="152"/>
      <c r="E1136" s="287"/>
      <c r="G1136" s="26"/>
    </row>
    <row r="1137" spans="3:7" customFormat="1">
      <c r="C1137" s="152"/>
      <c r="E1137" s="287"/>
      <c r="G1137" s="26"/>
    </row>
    <row r="1138" spans="3:7" customFormat="1">
      <c r="C1138" s="152"/>
      <c r="E1138" s="287"/>
      <c r="G1138" s="26"/>
    </row>
    <row r="1139" spans="3:7" customFormat="1">
      <c r="C1139" s="152"/>
      <c r="E1139" s="287"/>
      <c r="G1139" s="26"/>
    </row>
    <row r="1140" spans="3:7" customFormat="1">
      <c r="C1140" s="152"/>
      <c r="E1140" s="287"/>
      <c r="G1140" s="26"/>
    </row>
    <row r="1141" spans="3:7" customFormat="1">
      <c r="C1141" s="152"/>
      <c r="E1141" s="287"/>
      <c r="G1141" s="26"/>
    </row>
    <row r="1142" spans="3:7" customFormat="1">
      <c r="C1142" s="152"/>
      <c r="E1142" s="287"/>
      <c r="G1142" s="26"/>
    </row>
    <row r="1143" spans="3:7" customFormat="1">
      <c r="C1143" s="152"/>
      <c r="E1143" s="287"/>
      <c r="G1143" s="26"/>
    </row>
    <row r="1144" spans="3:7" customFormat="1">
      <c r="C1144" s="152"/>
      <c r="E1144" s="287"/>
      <c r="G1144" s="26"/>
    </row>
    <row r="1145" spans="3:7" customFormat="1">
      <c r="C1145" s="152"/>
      <c r="E1145" s="287"/>
      <c r="G1145" s="26"/>
    </row>
    <row r="1146" spans="3:7" customFormat="1">
      <c r="C1146" s="152"/>
      <c r="E1146" s="287"/>
      <c r="G1146" s="26"/>
    </row>
    <row r="1147" spans="3:7" customFormat="1">
      <c r="C1147" s="152"/>
      <c r="E1147" s="287"/>
      <c r="G1147" s="26"/>
    </row>
    <row r="1148" spans="3:7" customFormat="1">
      <c r="C1148" s="152"/>
      <c r="E1148" s="287"/>
      <c r="G1148" s="26"/>
    </row>
    <row r="1149" spans="3:7" customFormat="1">
      <c r="C1149" s="152"/>
      <c r="E1149" s="287"/>
      <c r="G1149" s="26"/>
    </row>
    <row r="1150" spans="3:7" customFormat="1">
      <c r="C1150" s="152"/>
      <c r="E1150" s="287"/>
      <c r="G1150" s="26"/>
    </row>
    <row r="1151" spans="3:7" customFormat="1">
      <c r="C1151" s="152"/>
      <c r="E1151" s="287"/>
      <c r="G1151" s="26"/>
    </row>
    <row r="1152" spans="3:7" customFormat="1">
      <c r="C1152" s="152"/>
      <c r="E1152" s="287"/>
      <c r="G1152" s="26"/>
    </row>
    <row r="1153" spans="3:7" customFormat="1">
      <c r="C1153" s="152"/>
      <c r="E1153" s="287"/>
      <c r="G1153" s="26"/>
    </row>
    <row r="1154" spans="3:7" customFormat="1">
      <c r="C1154" s="152"/>
      <c r="E1154" s="287"/>
      <c r="G1154" s="26"/>
    </row>
    <row r="1155" spans="3:7" customFormat="1">
      <c r="C1155" s="152"/>
      <c r="E1155" s="287"/>
      <c r="G1155" s="26"/>
    </row>
    <row r="1156" spans="3:7" customFormat="1">
      <c r="C1156" s="152"/>
      <c r="E1156" s="287"/>
      <c r="G1156" s="26"/>
    </row>
    <row r="1157" spans="3:7" customFormat="1">
      <c r="C1157" s="152"/>
      <c r="E1157" s="287"/>
      <c r="G1157" s="26"/>
    </row>
    <row r="1158" spans="3:7" customFormat="1">
      <c r="C1158" s="152"/>
      <c r="E1158" s="287"/>
      <c r="G1158" s="26"/>
    </row>
    <row r="1159" spans="3:7" customFormat="1">
      <c r="C1159" s="152"/>
      <c r="E1159" s="287"/>
      <c r="G1159" s="26"/>
    </row>
    <row r="1160" spans="3:7" customFormat="1">
      <c r="C1160" s="152"/>
      <c r="E1160" s="287"/>
      <c r="G1160" s="26"/>
    </row>
    <row r="1161" spans="3:7" customFormat="1">
      <c r="C1161" s="152"/>
      <c r="E1161" s="287"/>
      <c r="G1161" s="26"/>
    </row>
    <row r="1162" spans="3:7" customFormat="1">
      <c r="C1162" s="152"/>
      <c r="E1162" s="287"/>
      <c r="G1162" s="26"/>
    </row>
    <row r="1163" spans="3:7" customFormat="1">
      <c r="C1163" s="152"/>
      <c r="E1163" s="287"/>
      <c r="G1163" s="26"/>
    </row>
    <row r="1164" spans="3:7" customFormat="1">
      <c r="C1164" s="152"/>
      <c r="E1164" s="287"/>
      <c r="G1164" s="26"/>
    </row>
    <row r="1165" spans="3:7" customFormat="1">
      <c r="C1165" s="152"/>
      <c r="E1165" s="287"/>
      <c r="G1165" s="26"/>
    </row>
    <row r="1166" spans="3:7" customFormat="1">
      <c r="C1166" s="152"/>
      <c r="E1166" s="287"/>
      <c r="G1166" s="26"/>
    </row>
    <row r="1167" spans="3:7" customFormat="1">
      <c r="C1167" s="152"/>
      <c r="E1167" s="287"/>
      <c r="G1167" s="26"/>
    </row>
    <row r="1168" spans="3:7" customFormat="1">
      <c r="C1168" s="152"/>
      <c r="E1168" s="287"/>
      <c r="G1168" s="26"/>
    </row>
    <row r="1169" spans="3:7" customFormat="1">
      <c r="C1169" s="152"/>
      <c r="E1169" s="287"/>
      <c r="G1169" s="26"/>
    </row>
    <row r="1170" spans="3:7" customFormat="1">
      <c r="C1170" s="152"/>
      <c r="E1170" s="287"/>
      <c r="G1170" s="26"/>
    </row>
    <row r="1171" spans="3:7" customFormat="1">
      <c r="C1171" s="152"/>
      <c r="E1171" s="287"/>
      <c r="G1171" s="26"/>
    </row>
    <row r="1172" spans="3:7" customFormat="1">
      <c r="C1172" s="152"/>
      <c r="E1172" s="287"/>
      <c r="G1172" s="26"/>
    </row>
    <row r="1173" spans="3:7" customFormat="1">
      <c r="C1173" s="152"/>
      <c r="E1173" s="287"/>
      <c r="G1173" s="26"/>
    </row>
    <row r="1174" spans="3:7" customFormat="1">
      <c r="C1174" s="152"/>
      <c r="E1174" s="287"/>
      <c r="G1174" s="26"/>
    </row>
    <row r="1175" spans="3:7" customFormat="1">
      <c r="C1175" s="152"/>
      <c r="E1175" s="287"/>
      <c r="G1175" s="26"/>
    </row>
    <row r="1176" spans="3:7" customFormat="1">
      <c r="C1176" s="152"/>
      <c r="E1176" s="287"/>
      <c r="G1176" s="26"/>
    </row>
    <row r="1177" spans="3:7" customFormat="1">
      <c r="C1177" s="152"/>
      <c r="E1177" s="287"/>
      <c r="G1177" s="26"/>
    </row>
    <row r="1178" spans="3:7" customFormat="1">
      <c r="C1178" s="152"/>
      <c r="E1178" s="287"/>
      <c r="G1178" s="26"/>
    </row>
    <row r="1179" spans="3:7" customFormat="1">
      <c r="C1179" s="152"/>
      <c r="E1179" s="287"/>
      <c r="G1179" s="26"/>
    </row>
    <row r="1180" spans="3:7" customFormat="1">
      <c r="C1180" s="152"/>
      <c r="E1180" s="287"/>
      <c r="G1180" s="26"/>
    </row>
    <row r="1181" spans="3:7" customFormat="1">
      <c r="C1181" s="152"/>
      <c r="E1181" s="287"/>
      <c r="G1181" s="26"/>
    </row>
    <row r="1182" spans="3:7" customFormat="1">
      <c r="C1182" s="152"/>
      <c r="E1182" s="287"/>
      <c r="G1182" s="26"/>
    </row>
    <row r="1183" spans="3:7" customFormat="1">
      <c r="C1183" s="152"/>
      <c r="E1183" s="287"/>
      <c r="G1183" s="26"/>
    </row>
    <row r="1184" spans="3:7" customFormat="1">
      <c r="C1184" s="152"/>
      <c r="E1184" s="287"/>
      <c r="G1184" s="26"/>
    </row>
    <row r="1185" spans="3:7" customFormat="1">
      <c r="C1185" s="152"/>
      <c r="E1185" s="287"/>
      <c r="G1185" s="26"/>
    </row>
    <row r="1186" spans="3:7" customFormat="1">
      <c r="C1186" s="152"/>
      <c r="E1186" s="287"/>
      <c r="G1186" s="26"/>
    </row>
    <row r="1187" spans="3:7" customFormat="1">
      <c r="C1187" s="152"/>
      <c r="E1187" s="287"/>
      <c r="G1187" s="26"/>
    </row>
    <row r="1188" spans="3:7" customFormat="1">
      <c r="C1188" s="152"/>
      <c r="E1188" s="287"/>
      <c r="G1188" s="26"/>
    </row>
    <row r="1189" spans="3:7" customFormat="1">
      <c r="C1189" s="152"/>
      <c r="E1189" s="287"/>
      <c r="G1189" s="26"/>
    </row>
    <row r="1190" spans="3:7" customFormat="1">
      <c r="C1190" s="152"/>
      <c r="E1190" s="287"/>
      <c r="G1190" s="26"/>
    </row>
    <row r="1191" spans="3:7" customFormat="1">
      <c r="C1191" s="152"/>
      <c r="E1191" s="287"/>
      <c r="G1191" s="26"/>
    </row>
    <row r="1192" spans="3:7" customFormat="1">
      <c r="C1192" s="152"/>
      <c r="E1192" s="287"/>
      <c r="G1192" s="26"/>
    </row>
    <row r="1193" spans="3:7" customFormat="1">
      <c r="C1193" s="152"/>
      <c r="E1193" s="287"/>
      <c r="G1193" s="26"/>
    </row>
    <row r="1194" spans="3:7" customFormat="1">
      <c r="C1194" s="152"/>
      <c r="E1194" s="287"/>
      <c r="G1194" s="26"/>
    </row>
    <row r="1195" spans="3:7" customFormat="1">
      <c r="C1195" s="152"/>
      <c r="E1195" s="287"/>
      <c r="G1195" s="26"/>
    </row>
    <row r="1196" spans="3:7" customFormat="1">
      <c r="C1196" s="152"/>
      <c r="E1196" s="287"/>
      <c r="G1196" s="26"/>
    </row>
    <row r="1197" spans="3:7" customFormat="1">
      <c r="C1197" s="152"/>
      <c r="E1197" s="287"/>
      <c r="G1197" s="26"/>
    </row>
    <row r="1198" spans="3:7" customFormat="1">
      <c r="C1198" s="152"/>
      <c r="E1198" s="287"/>
      <c r="G1198" s="26"/>
    </row>
    <row r="1199" spans="3:7" customFormat="1">
      <c r="C1199" s="152"/>
      <c r="E1199" s="287"/>
      <c r="G1199" s="26"/>
    </row>
    <row r="1200" spans="3:7" customFormat="1">
      <c r="C1200" s="152"/>
      <c r="E1200" s="287"/>
      <c r="G1200" s="26"/>
    </row>
    <row r="1201" spans="3:7" customFormat="1">
      <c r="C1201" s="152"/>
      <c r="E1201" s="287"/>
      <c r="G1201" s="26"/>
    </row>
    <row r="1202" spans="3:7" customFormat="1">
      <c r="C1202" s="152"/>
      <c r="E1202" s="287"/>
      <c r="G1202" s="26"/>
    </row>
    <row r="1203" spans="3:7" customFormat="1">
      <c r="C1203" s="152"/>
      <c r="E1203" s="287"/>
      <c r="G1203" s="26"/>
    </row>
    <row r="1204" spans="3:7" customFormat="1">
      <c r="C1204" s="152"/>
      <c r="E1204" s="287"/>
      <c r="G1204" s="26"/>
    </row>
    <row r="1205" spans="3:7" customFormat="1">
      <c r="C1205" s="152"/>
      <c r="E1205" s="287"/>
      <c r="G1205" s="26"/>
    </row>
    <row r="1206" spans="3:7" customFormat="1">
      <c r="C1206" s="152"/>
      <c r="E1206" s="287"/>
      <c r="G1206" s="26"/>
    </row>
    <row r="1207" spans="3:7" customFormat="1">
      <c r="C1207" s="152"/>
      <c r="E1207" s="287"/>
      <c r="G1207" s="26"/>
    </row>
    <row r="1208" spans="3:7" customFormat="1">
      <c r="C1208" s="152"/>
      <c r="E1208" s="287"/>
      <c r="G1208" s="26"/>
    </row>
    <row r="1209" spans="3:7" customFormat="1">
      <c r="C1209" s="152"/>
      <c r="E1209" s="287"/>
      <c r="G1209" s="26"/>
    </row>
    <row r="1210" spans="3:7" customFormat="1">
      <c r="C1210" s="152"/>
      <c r="E1210" s="287"/>
      <c r="G1210" s="26"/>
    </row>
    <row r="1211" spans="3:7" customFormat="1">
      <c r="C1211" s="152"/>
      <c r="E1211" s="287"/>
      <c r="G1211" s="26"/>
    </row>
    <row r="1212" spans="3:7" customFormat="1">
      <c r="C1212" s="152"/>
      <c r="E1212" s="287"/>
      <c r="G1212" s="26"/>
    </row>
    <row r="1213" spans="3:7" customFormat="1">
      <c r="C1213" s="152"/>
      <c r="E1213" s="287"/>
      <c r="G1213" s="26"/>
    </row>
    <row r="1214" spans="3:7" customFormat="1">
      <c r="C1214" s="152"/>
      <c r="E1214" s="287"/>
      <c r="G1214" s="26"/>
    </row>
    <row r="1215" spans="3:7" customFormat="1">
      <c r="C1215" s="152"/>
      <c r="E1215" s="287"/>
      <c r="G1215" s="26"/>
    </row>
    <row r="1216" spans="3:7" customFormat="1">
      <c r="C1216" s="152"/>
      <c r="E1216" s="287"/>
      <c r="G1216" s="26"/>
    </row>
    <row r="1217" spans="3:7" customFormat="1">
      <c r="C1217" s="152"/>
      <c r="E1217" s="287"/>
      <c r="G1217" s="26"/>
    </row>
    <row r="1218" spans="3:7" customFormat="1">
      <c r="C1218" s="152"/>
      <c r="E1218" s="287"/>
      <c r="G1218" s="26"/>
    </row>
    <row r="1219" spans="3:7" customFormat="1">
      <c r="C1219" s="152"/>
      <c r="E1219" s="287"/>
      <c r="G1219" s="26"/>
    </row>
    <row r="1220" spans="3:7" customFormat="1">
      <c r="C1220" s="152"/>
      <c r="E1220" s="287"/>
      <c r="G1220" s="26"/>
    </row>
    <row r="1221" spans="3:7" customFormat="1">
      <c r="C1221" s="152"/>
      <c r="E1221" s="287"/>
      <c r="G1221" s="26"/>
    </row>
    <row r="1222" spans="3:7" customFormat="1">
      <c r="C1222" s="152"/>
      <c r="E1222" s="287"/>
      <c r="G1222" s="26"/>
    </row>
    <row r="1223" spans="3:7" customFormat="1">
      <c r="C1223" s="152"/>
      <c r="E1223" s="287"/>
      <c r="G1223" s="26"/>
    </row>
    <row r="1224" spans="3:7" customFormat="1">
      <c r="C1224" s="152"/>
      <c r="E1224" s="287"/>
      <c r="G1224" s="26"/>
    </row>
    <row r="1225" spans="3:7" customFormat="1">
      <c r="C1225" s="152"/>
      <c r="E1225" s="287"/>
      <c r="G1225" s="26"/>
    </row>
    <row r="1226" spans="3:7" customFormat="1">
      <c r="C1226" s="152"/>
      <c r="E1226" s="287"/>
      <c r="G1226" s="26"/>
    </row>
    <row r="1227" spans="3:7" customFormat="1">
      <c r="C1227" s="152"/>
      <c r="E1227" s="287"/>
      <c r="G1227" s="26"/>
    </row>
    <row r="1228" spans="3:7" customFormat="1">
      <c r="C1228" s="152"/>
      <c r="E1228" s="287"/>
      <c r="G1228" s="26"/>
    </row>
    <row r="1229" spans="3:7" customFormat="1">
      <c r="C1229" s="152"/>
      <c r="E1229" s="287"/>
      <c r="G1229" s="26"/>
    </row>
    <row r="1230" spans="3:7" customFormat="1">
      <c r="C1230" s="152"/>
      <c r="E1230" s="287"/>
      <c r="G1230" s="26"/>
    </row>
    <row r="1231" spans="3:7" customFormat="1">
      <c r="C1231" s="152"/>
      <c r="E1231" s="287"/>
      <c r="G1231" s="26"/>
    </row>
    <row r="1232" spans="3:7" customFormat="1">
      <c r="C1232" s="152"/>
      <c r="E1232" s="287"/>
      <c r="G1232" s="26"/>
    </row>
    <row r="1233" spans="3:7" customFormat="1">
      <c r="C1233" s="152"/>
      <c r="E1233" s="287"/>
      <c r="G1233" s="26"/>
    </row>
    <row r="1234" spans="3:7" customFormat="1">
      <c r="C1234" s="152"/>
      <c r="E1234" s="287"/>
      <c r="G1234" s="26"/>
    </row>
    <row r="1235" spans="3:7" customFormat="1">
      <c r="C1235" s="152"/>
      <c r="E1235" s="287"/>
      <c r="G1235" s="26"/>
    </row>
    <row r="1236" spans="3:7" customFormat="1">
      <c r="C1236" s="152"/>
      <c r="E1236" s="287"/>
      <c r="G1236" s="26"/>
    </row>
    <row r="1237" spans="3:7" customFormat="1">
      <c r="C1237" s="152"/>
      <c r="E1237" s="287"/>
      <c r="G1237" s="26"/>
    </row>
    <row r="1238" spans="3:7" customFormat="1">
      <c r="C1238" s="152"/>
      <c r="E1238" s="287"/>
      <c r="G1238" s="26"/>
    </row>
    <row r="1239" spans="3:7" customFormat="1">
      <c r="C1239" s="152"/>
      <c r="E1239" s="287"/>
      <c r="G1239" s="26"/>
    </row>
    <row r="1240" spans="3:7" customFormat="1">
      <c r="C1240" s="152"/>
      <c r="E1240" s="287"/>
      <c r="G1240" s="26"/>
    </row>
    <row r="1241" spans="3:7" customFormat="1">
      <c r="C1241" s="152"/>
      <c r="E1241" s="287"/>
      <c r="G1241" s="26"/>
    </row>
    <row r="1242" spans="3:7" customFormat="1">
      <c r="C1242" s="152"/>
      <c r="E1242" s="287"/>
      <c r="G1242" s="26"/>
    </row>
    <row r="1243" spans="3:7" customFormat="1">
      <c r="C1243" s="152"/>
      <c r="E1243" s="287"/>
      <c r="G1243" s="26"/>
    </row>
    <row r="1244" spans="3:7" customFormat="1">
      <c r="C1244" s="152"/>
      <c r="E1244" s="287"/>
      <c r="G1244" s="26"/>
    </row>
    <row r="1245" spans="3:7" customFormat="1">
      <c r="C1245" s="152"/>
      <c r="E1245" s="287"/>
      <c r="G1245" s="26"/>
    </row>
    <row r="1246" spans="3:7" customFormat="1">
      <c r="C1246" s="152"/>
      <c r="E1246" s="287"/>
      <c r="G1246" s="26"/>
    </row>
    <row r="1247" spans="3:7" customFormat="1">
      <c r="C1247" s="152"/>
      <c r="E1247" s="287"/>
      <c r="G1247" s="26"/>
    </row>
    <row r="1248" spans="3:7" customFormat="1">
      <c r="C1248" s="152"/>
      <c r="E1248" s="287"/>
      <c r="G1248" s="26"/>
    </row>
    <row r="1249" spans="3:7" customFormat="1">
      <c r="C1249" s="152"/>
      <c r="E1249" s="287"/>
      <c r="G1249" s="26"/>
    </row>
    <row r="1250" spans="3:7" customFormat="1">
      <c r="C1250" s="152"/>
      <c r="E1250" s="287"/>
      <c r="G1250" s="26"/>
    </row>
    <row r="1251" spans="3:7" customFormat="1">
      <c r="C1251" s="152"/>
      <c r="E1251" s="287"/>
      <c r="G1251" s="26"/>
    </row>
    <row r="1252" spans="3:7" customFormat="1">
      <c r="C1252" s="152"/>
      <c r="E1252" s="287"/>
      <c r="G1252" s="26"/>
    </row>
    <row r="1253" spans="3:7" customFormat="1">
      <c r="C1253" s="152"/>
      <c r="E1253" s="287"/>
      <c r="G1253" s="26"/>
    </row>
    <row r="1254" spans="3:7" customFormat="1">
      <c r="C1254" s="152"/>
      <c r="E1254" s="287"/>
      <c r="G1254" s="26"/>
    </row>
    <row r="1255" spans="3:7" customFormat="1">
      <c r="C1255" s="152"/>
      <c r="E1255" s="287"/>
      <c r="G1255" s="26"/>
    </row>
    <row r="1256" spans="3:7" customFormat="1">
      <c r="C1256" s="152"/>
      <c r="E1256" s="287"/>
      <c r="G1256" s="26"/>
    </row>
    <row r="1257" spans="3:7" customFormat="1">
      <c r="C1257" s="152"/>
      <c r="E1257" s="287"/>
      <c r="G1257" s="26"/>
    </row>
    <row r="1258" spans="3:7" customFormat="1">
      <c r="C1258" s="152"/>
      <c r="E1258" s="287"/>
      <c r="G1258" s="26"/>
    </row>
    <row r="1259" spans="3:7" customFormat="1">
      <c r="C1259" s="152"/>
      <c r="E1259" s="287"/>
      <c r="G1259" s="26"/>
    </row>
    <row r="1260" spans="3:7" customFormat="1">
      <c r="C1260" s="152"/>
      <c r="E1260" s="287"/>
      <c r="G1260" s="26"/>
    </row>
    <row r="1261" spans="3:7" customFormat="1">
      <c r="C1261" s="152"/>
      <c r="E1261" s="287"/>
      <c r="G1261" s="26"/>
    </row>
    <row r="1262" spans="3:7" customFormat="1">
      <c r="C1262" s="152"/>
      <c r="E1262" s="287"/>
      <c r="G1262" s="26"/>
    </row>
    <row r="1263" spans="3:7" customFormat="1">
      <c r="C1263" s="152"/>
      <c r="E1263" s="287"/>
      <c r="G1263" s="26"/>
    </row>
    <row r="1264" spans="3:7" customFormat="1">
      <c r="C1264" s="152"/>
      <c r="E1264" s="287"/>
      <c r="G1264" s="26"/>
    </row>
    <row r="1265" spans="3:7" customFormat="1">
      <c r="C1265" s="152"/>
      <c r="E1265" s="287"/>
      <c r="G1265" s="26"/>
    </row>
    <row r="1266" spans="3:7" customFormat="1">
      <c r="C1266" s="152"/>
      <c r="E1266" s="287"/>
      <c r="G1266" s="26"/>
    </row>
    <row r="1267" spans="3:7" customFormat="1">
      <c r="C1267" s="152"/>
      <c r="E1267" s="287"/>
      <c r="G1267" s="26"/>
    </row>
    <row r="1268" spans="3:7" customFormat="1">
      <c r="C1268" s="152"/>
      <c r="E1268" s="287"/>
      <c r="G1268" s="26"/>
    </row>
    <row r="1269" spans="3:7" customFormat="1">
      <c r="C1269" s="152"/>
      <c r="E1269" s="287"/>
      <c r="G1269" s="26"/>
    </row>
    <row r="1270" spans="3:7" customFormat="1">
      <c r="C1270" s="152"/>
      <c r="E1270" s="287"/>
      <c r="G1270" s="26"/>
    </row>
    <row r="1271" spans="3:7" customFormat="1">
      <c r="C1271" s="152"/>
      <c r="E1271" s="287"/>
      <c r="G1271" s="26"/>
    </row>
    <row r="1272" spans="3:7" customFormat="1">
      <c r="C1272" s="152"/>
      <c r="E1272" s="287"/>
      <c r="G1272" s="26"/>
    </row>
    <row r="1273" spans="3:7" customFormat="1">
      <c r="C1273" s="152"/>
      <c r="E1273" s="287"/>
      <c r="G1273" s="26"/>
    </row>
    <row r="1274" spans="3:7" customFormat="1">
      <c r="C1274" s="152"/>
      <c r="E1274" s="287"/>
      <c r="G1274" s="26"/>
    </row>
    <row r="1275" spans="3:7" customFormat="1">
      <c r="C1275" s="152"/>
      <c r="E1275" s="287"/>
      <c r="G1275" s="26"/>
    </row>
    <row r="1276" spans="3:7" customFormat="1">
      <c r="C1276" s="152"/>
      <c r="E1276" s="287"/>
      <c r="G1276" s="26"/>
    </row>
    <row r="1277" spans="3:7" customFormat="1">
      <c r="C1277" s="152"/>
      <c r="E1277" s="287"/>
      <c r="G1277" s="26"/>
    </row>
    <row r="1278" spans="3:7" customFormat="1">
      <c r="C1278" s="152"/>
      <c r="E1278" s="287"/>
      <c r="G1278" s="26"/>
    </row>
    <row r="1279" spans="3:7" customFormat="1">
      <c r="C1279" s="152"/>
      <c r="E1279" s="287"/>
      <c r="G1279" s="26"/>
    </row>
    <row r="1280" spans="3:7" customFormat="1">
      <c r="C1280" s="152"/>
      <c r="E1280" s="287"/>
      <c r="G1280" s="26"/>
    </row>
    <row r="1281" spans="3:7" customFormat="1">
      <c r="C1281" s="152"/>
      <c r="E1281" s="287"/>
      <c r="G1281" s="26"/>
    </row>
    <row r="1282" spans="3:7" customFormat="1">
      <c r="C1282" s="152"/>
      <c r="E1282" s="287"/>
      <c r="G1282" s="26"/>
    </row>
    <row r="1283" spans="3:7" customFormat="1">
      <c r="C1283" s="152"/>
      <c r="E1283" s="287"/>
      <c r="G1283" s="26"/>
    </row>
    <row r="1284" spans="3:7" customFormat="1">
      <c r="C1284" s="152"/>
      <c r="E1284" s="287"/>
      <c r="G1284" s="26"/>
    </row>
    <row r="1285" spans="3:7" customFormat="1">
      <c r="C1285" s="152"/>
      <c r="E1285" s="287"/>
      <c r="G1285" s="26"/>
    </row>
    <row r="1286" spans="3:7" customFormat="1">
      <c r="C1286" s="152"/>
      <c r="E1286" s="287"/>
      <c r="G1286" s="26"/>
    </row>
    <row r="1287" spans="3:7" customFormat="1">
      <c r="C1287" s="152"/>
      <c r="E1287" s="287"/>
      <c r="G1287" s="26"/>
    </row>
    <row r="1288" spans="3:7" customFormat="1">
      <c r="C1288" s="152"/>
      <c r="E1288" s="287"/>
      <c r="G1288" s="26"/>
    </row>
    <row r="1289" spans="3:7" customFormat="1">
      <c r="C1289" s="152"/>
      <c r="E1289" s="287"/>
      <c r="G1289" s="26"/>
    </row>
    <row r="1290" spans="3:7" customFormat="1">
      <c r="C1290" s="152"/>
      <c r="E1290" s="287"/>
      <c r="G1290" s="26"/>
    </row>
    <row r="1291" spans="3:7" customFormat="1">
      <c r="C1291" s="152"/>
      <c r="E1291" s="287"/>
      <c r="G1291" s="26"/>
    </row>
    <row r="1292" spans="3:7" customFormat="1">
      <c r="C1292" s="152"/>
      <c r="E1292" s="287"/>
      <c r="G1292" s="26"/>
    </row>
    <row r="1293" spans="3:7" customFormat="1">
      <c r="C1293" s="152"/>
      <c r="E1293" s="287"/>
      <c r="G1293" s="26"/>
    </row>
    <row r="1294" spans="3:7" customFormat="1">
      <c r="C1294" s="152"/>
      <c r="E1294" s="287"/>
      <c r="G1294" s="26"/>
    </row>
    <row r="1295" spans="3:7" customFormat="1">
      <c r="C1295" s="152"/>
      <c r="E1295" s="287"/>
      <c r="G1295" s="26"/>
    </row>
    <row r="1296" spans="3:7" customFormat="1">
      <c r="C1296" s="152"/>
      <c r="E1296" s="287"/>
      <c r="G1296" s="26"/>
    </row>
    <row r="1297" spans="3:7" customFormat="1">
      <c r="C1297" s="152"/>
      <c r="E1297" s="287"/>
      <c r="G1297" s="26"/>
    </row>
    <row r="1298" spans="3:7" customFormat="1">
      <c r="C1298" s="152"/>
      <c r="E1298" s="287"/>
      <c r="G1298" s="26"/>
    </row>
    <row r="1299" spans="3:7" customFormat="1">
      <c r="C1299" s="152"/>
      <c r="E1299" s="287"/>
      <c r="G1299" s="26"/>
    </row>
    <row r="1300" spans="3:7" customFormat="1">
      <c r="C1300" s="152"/>
      <c r="E1300" s="287"/>
      <c r="G1300" s="26"/>
    </row>
    <row r="1301" spans="3:7" customFormat="1">
      <c r="C1301" s="152"/>
      <c r="E1301" s="287"/>
      <c r="G1301" s="26"/>
    </row>
    <row r="1302" spans="3:7" customFormat="1">
      <c r="C1302" s="152"/>
      <c r="E1302" s="287"/>
      <c r="G1302" s="26"/>
    </row>
    <row r="1303" spans="3:7" customFormat="1">
      <c r="C1303" s="152"/>
      <c r="E1303" s="287"/>
      <c r="G1303" s="26"/>
    </row>
    <row r="1304" spans="3:7" customFormat="1">
      <c r="C1304" s="152"/>
      <c r="E1304" s="287"/>
      <c r="G1304" s="26"/>
    </row>
    <row r="1305" spans="3:7" customFormat="1">
      <c r="C1305" s="152"/>
      <c r="E1305" s="287"/>
      <c r="G1305" s="26"/>
    </row>
    <row r="1306" spans="3:7" customFormat="1">
      <c r="C1306" s="152"/>
      <c r="E1306" s="287"/>
      <c r="G1306" s="26"/>
    </row>
    <row r="1307" spans="3:7" customFormat="1">
      <c r="C1307" s="152"/>
      <c r="E1307" s="287"/>
      <c r="G1307" s="26"/>
    </row>
    <row r="1308" spans="3:7" customFormat="1">
      <c r="C1308" s="152"/>
      <c r="E1308" s="287"/>
      <c r="G1308" s="26"/>
    </row>
    <row r="1309" spans="3:7" customFormat="1">
      <c r="C1309" s="152"/>
      <c r="E1309" s="287"/>
      <c r="G1309" s="26"/>
    </row>
    <row r="1310" spans="3:7" customFormat="1">
      <c r="C1310" s="152"/>
      <c r="E1310" s="287"/>
      <c r="G1310" s="26"/>
    </row>
    <row r="1311" spans="3:7" customFormat="1">
      <c r="C1311" s="152"/>
      <c r="E1311" s="287"/>
      <c r="G1311" s="26"/>
    </row>
    <row r="1312" spans="3:7" customFormat="1">
      <c r="C1312" s="152"/>
      <c r="E1312" s="287"/>
      <c r="G1312" s="26"/>
    </row>
    <row r="1313" spans="3:7" customFormat="1">
      <c r="C1313" s="152"/>
      <c r="E1313" s="287"/>
      <c r="G1313" s="26"/>
    </row>
    <row r="1314" spans="3:7" customFormat="1">
      <c r="C1314" s="152"/>
      <c r="E1314" s="287"/>
      <c r="G1314" s="26"/>
    </row>
    <row r="1315" spans="3:7" customFormat="1">
      <c r="C1315" s="152"/>
      <c r="E1315" s="287"/>
      <c r="G1315" s="26"/>
    </row>
    <row r="1316" spans="3:7" customFormat="1">
      <c r="C1316" s="152"/>
      <c r="E1316" s="287"/>
      <c r="G1316" s="26"/>
    </row>
    <row r="1317" spans="3:7" customFormat="1">
      <c r="C1317" s="152"/>
      <c r="E1317" s="287"/>
      <c r="G1317" s="26"/>
    </row>
    <row r="1318" spans="3:7" customFormat="1">
      <c r="C1318" s="152"/>
      <c r="E1318" s="287"/>
      <c r="G1318" s="26"/>
    </row>
    <row r="1319" spans="3:7" customFormat="1">
      <c r="C1319" s="152"/>
      <c r="E1319" s="287"/>
      <c r="G1319" s="26"/>
    </row>
    <row r="1320" spans="3:7" customFormat="1">
      <c r="C1320" s="152"/>
      <c r="E1320" s="287"/>
      <c r="G1320" s="26"/>
    </row>
    <row r="1321" spans="3:7" customFormat="1">
      <c r="C1321" s="152"/>
      <c r="E1321" s="287"/>
      <c r="G1321" s="26"/>
    </row>
    <row r="1322" spans="3:7" customFormat="1">
      <c r="C1322" s="152"/>
      <c r="E1322" s="287"/>
      <c r="G1322" s="26"/>
    </row>
    <row r="1323" spans="3:7" customFormat="1">
      <c r="C1323" s="152"/>
      <c r="E1323" s="287"/>
      <c r="G1323" s="26"/>
    </row>
    <row r="1324" spans="3:7" customFormat="1">
      <c r="C1324" s="152"/>
      <c r="E1324" s="287"/>
      <c r="G1324" s="26"/>
    </row>
    <row r="1325" spans="3:7" customFormat="1">
      <c r="C1325" s="152"/>
      <c r="E1325" s="287"/>
      <c r="G1325" s="26"/>
    </row>
    <row r="1326" spans="3:7" customFormat="1">
      <c r="C1326" s="152"/>
      <c r="E1326" s="287"/>
      <c r="G1326" s="26"/>
    </row>
    <row r="1327" spans="3:7" customFormat="1">
      <c r="C1327" s="152"/>
      <c r="E1327" s="287"/>
      <c r="G1327" s="26"/>
    </row>
    <row r="1328" spans="3:7" customFormat="1">
      <c r="C1328" s="152"/>
      <c r="E1328" s="287"/>
      <c r="G1328" s="26"/>
    </row>
    <row r="1329" spans="3:7" customFormat="1">
      <c r="C1329" s="152"/>
      <c r="E1329" s="287"/>
      <c r="G1329" s="26"/>
    </row>
    <row r="1330" spans="3:7" customFormat="1">
      <c r="C1330" s="152"/>
      <c r="E1330" s="287"/>
      <c r="G1330" s="26"/>
    </row>
    <row r="1331" spans="3:7" customFormat="1">
      <c r="C1331" s="152"/>
      <c r="E1331" s="287"/>
      <c r="G1331" s="26"/>
    </row>
    <row r="1332" spans="3:7" customFormat="1">
      <c r="C1332" s="152"/>
      <c r="E1332" s="287"/>
      <c r="G1332" s="26"/>
    </row>
    <row r="1333" spans="3:7" customFormat="1">
      <c r="C1333" s="152"/>
      <c r="E1333" s="287"/>
      <c r="G1333" s="26"/>
    </row>
    <row r="1334" spans="3:7" customFormat="1">
      <c r="C1334" s="152"/>
      <c r="E1334" s="287"/>
      <c r="G1334" s="26"/>
    </row>
    <row r="1335" spans="3:7" customFormat="1">
      <c r="C1335" s="152"/>
      <c r="E1335" s="287"/>
      <c r="G1335" s="26"/>
    </row>
    <row r="1336" spans="3:7" customFormat="1">
      <c r="C1336" s="152"/>
      <c r="E1336" s="287"/>
      <c r="G1336" s="26"/>
    </row>
    <row r="1337" spans="3:7" customFormat="1">
      <c r="C1337" s="152"/>
      <c r="E1337" s="287"/>
      <c r="G1337" s="26"/>
    </row>
    <row r="1338" spans="3:7" customFormat="1">
      <c r="C1338" s="152"/>
      <c r="E1338" s="287"/>
      <c r="G1338" s="26"/>
    </row>
    <row r="1339" spans="3:7" customFormat="1">
      <c r="C1339" s="152"/>
      <c r="E1339" s="287"/>
      <c r="G1339" s="26"/>
    </row>
    <row r="1340" spans="3:7" customFormat="1">
      <c r="C1340" s="152"/>
      <c r="E1340" s="287"/>
      <c r="G1340" s="26"/>
    </row>
    <row r="1341" spans="3:7" customFormat="1">
      <c r="C1341" s="152"/>
      <c r="E1341" s="287"/>
      <c r="G1341" s="26"/>
    </row>
    <row r="1342" spans="3:7" customFormat="1">
      <c r="C1342" s="152"/>
      <c r="E1342" s="287"/>
      <c r="G1342" s="26"/>
    </row>
    <row r="1343" spans="3:7" customFormat="1">
      <c r="C1343" s="152"/>
      <c r="E1343" s="287"/>
      <c r="G1343" s="26"/>
    </row>
    <row r="1344" spans="3:7" customFormat="1">
      <c r="C1344" s="152"/>
      <c r="E1344" s="287"/>
      <c r="G1344" s="26"/>
    </row>
    <row r="1345" spans="3:7" customFormat="1">
      <c r="C1345" s="152"/>
      <c r="E1345" s="287"/>
      <c r="G1345" s="26"/>
    </row>
    <row r="1346" spans="3:7" customFormat="1">
      <c r="C1346" s="152"/>
      <c r="E1346" s="287"/>
      <c r="G1346" s="26"/>
    </row>
    <row r="1347" spans="3:7" customFormat="1">
      <c r="C1347" s="152"/>
      <c r="E1347" s="287"/>
      <c r="G1347" s="26"/>
    </row>
    <row r="1348" spans="3:7" customFormat="1">
      <c r="C1348" s="152"/>
      <c r="E1348" s="287"/>
      <c r="G1348" s="26"/>
    </row>
    <row r="1349" spans="3:7" customFormat="1">
      <c r="C1349" s="152"/>
      <c r="E1349" s="287"/>
      <c r="G1349" s="26"/>
    </row>
    <row r="1350" spans="3:7" customFormat="1">
      <c r="C1350" s="152"/>
      <c r="E1350" s="287"/>
      <c r="G1350" s="26"/>
    </row>
    <row r="1351" spans="3:7" customFormat="1">
      <c r="C1351" s="152"/>
      <c r="E1351" s="287"/>
      <c r="G1351" s="26"/>
    </row>
    <row r="1352" spans="3:7" customFormat="1">
      <c r="C1352" s="152"/>
      <c r="E1352" s="287"/>
      <c r="G1352" s="26"/>
    </row>
    <row r="1353" spans="3:7" customFormat="1">
      <c r="C1353" s="152"/>
      <c r="E1353" s="287"/>
      <c r="G1353" s="26"/>
    </row>
    <row r="1354" spans="3:7" customFormat="1">
      <c r="C1354" s="152"/>
      <c r="E1354" s="287"/>
      <c r="G1354" s="26"/>
    </row>
    <row r="1355" spans="3:7" customFormat="1">
      <c r="C1355" s="152"/>
      <c r="E1355" s="287"/>
      <c r="G1355" s="26"/>
    </row>
    <row r="1356" spans="3:7" customFormat="1">
      <c r="C1356" s="152"/>
      <c r="E1356" s="287"/>
      <c r="G1356" s="26"/>
    </row>
    <row r="1357" spans="3:7" customFormat="1">
      <c r="C1357" s="152"/>
      <c r="E1357" s="287"/>
      <c r="G1357" s="26"/>
    </row>
    <row r="1358" spans="3:7" customFormat="1">
      <c r="C1358" s="152"/>
      <c r="E1358" s="287"/>
      <c r="G1358" s="26"/>
    </row>
    <row r="1359" spans="3:7" customFormat="1">
      <c r="C1359" s="152"/>
      <c r="E1359" s="287"/>
      <c r="G1359" s="26"/>
    </row>
    <row r="1360" spans="3:7" customFormat="1">
      <c r="C1360" s="152"/>
      <c r="E1360" s="287"/>
      <c r="G1360" s="26"/>
    </row>
    <row r="1361" spans="3:7" customFormat="1">
      <c r="C1361" s="152"/>
      <c r="E1361" s="287"/>
      <c r="G1361" s="26"/>
    </row>
    <row r="1362" spans="3:7" customFormat="1">
      <c r="C1362" s="152"/>
      <c r="E1362" s="287"/>
      <c r="G1362" s="26"/>
    </row>
    <row r="1363" spans="3:7" customFormat="1">
      <c r="C1363" s="152"/>
      <c r="E1363" s="287"/>
      <c r="G1363" s="26"/>
    </row>
    <row r="1364" spans="3:7" customFormat="1">
      <c r="C1364" s="152"/>
      <c r="E1364" s="287"/>
      <c r="G1364" s="26"/>
    </row>
    <row r="1365" spans="3:7" customFormat="1">
      <c r="C1365" s="152"/>
      <c r="E1365" s="287"/>
      <c r="G1365" s="26"/>
    </row>
    <row r="1366" spans="3:7" customFormat="1">
      <c r="C1366" s="152"/>
      <c r="E1366" s="287"/>
      <c r="G1366" s="26"/>
    </row>
    <row r="1367" spans="3:7" customFormat="1">
      <c r="C1367" s="152"/>
      <c r="E1367" s="287"/>
      <c r="G1367" s="26"/>
    </row>
    <row r="1368" spans="3:7" customFormat="1">
      <c r="C1368" s="152"/>
      <c r="E1368" s="287"/>
      <c r="G1368" s="26"/>
    </row>
    <row r="1369" spans="3:7" customFormat="1">
      <c r="C1369" s="152"/>
      <c r="E1369" s="287"/>
      <c r="G1369" s="26"/>
    </row>
    <row r="1370" spans="3:7" customFormat="1">
      <c r="C1370" s="152"/>
      <c r="E1370" s="287"/>
      <c r="G1370" s="26"/>
    </row>
    <row r="1371" spans="3:7" customFormat="1">
      <c r="C1371" s="152"/>
      <c r="E1371" s="287"/>
      <c r="G1371" s="26"/>
    </row>
    <row r="1372" spans="3:7" customFormat="1">
      <c r="C1372" s="152"/>
      <c r="E1372" s="287"/>
      <c r="G1372" s="26"/>
    </row>
    <row r="1373" spans="3:7" customFormat="1">
      <c r="C1373" s="152"/>
      <c r="E1373" s="287"/>
      <c r="G1373" s="26"/>
    </row>
    <row r="1374" spans="3:7" customFormat="1">
      <c r="C1374" s="152"/>
      <c r="E1374" s="287"/>
      <c r="G1374" s="26"/>
    </row>
    <row r="1375" spans="3:7" customFormat="1">
      <c r="C1375" s="152"/>
      <c r="E1375" s="287"/>
      <c r="G1375" s="26"/>
    </row>
    <row r="1376" spans="3:7" customFormat="1">
      <c r="C1376" s="152"/>
      <c r="E1376" s="287"/>
      <c r="G1376" s="26"/>
    </row>
    <row r="1377" spans="3:7" customFormat="1">
      <c r="C1377" s="152"/>
      <c r="E1377" s="287"/>
      <c r="G1377" s="26"/>
    </row>
    <row r="1378" spans="3:7" customFormat="1">
      <c r="C1378" s="152"/>
      <c r="E1378" s="287"/>
      <c r="G1378" s="26"/>
    </row>
    <row r="1379" spans="3:7" customFormat="1">
      <c r="C1379" s="152"/>
      <c r="E1379" s="287"/>
      <c r="G1379" s="26"/>
    </row>
    <row r="1380" spans="3:7" customFormat="1">
      <c r="C1380" s="152"/>
      <c r="E1380" s="287"/>
      <c r="G1380" s="26"/>
    </row>
    <row r="1381" spans="3:7" customFormat="1">
      <c r="C1381" s="152"/>
      <c r="E1381" s="287"/>
      <c r="G1381" s="26"/>
    </row>
    <row r="1382" spans="3:7" customFormat="1">
      <c r="C1382" s="152"/>
      <c r="E1382" s="287"/>
      <c r="G1382" s="26"/>
    </row>
    <row r="1383" spans="3:7" customFormat="1">
      <c r="C1383" s="152"/>
      <c r="E1383" s="287"/>
      <c r="G1383" s="26"/>
    </row>
    <row r="1384" spans="3:7" customFormat="1">
      <c r="C1384" s="152"/>
      <c r="E1384" s="287"/>
      <c r="G1384" s="26"/>
    </row>
    <row r="1385" spans="3:7" customFormat="1">
      <c r="C1385" s="152"/>
      <c r="E1385" s="287"/>
      <c r="G1385" s="26"/>
    </row>
    <row r="1386" spans="3:7" customFormat="1">
      <c r="C1386" s="152"/>
      <c r="E1386" s="287"/>
      <c r="G1386" s="26"/>
    </row>
    <row r="1387" spans="3:7" customFormat="1">
      <c r="C1387" s="152"/>
      <c r="E1387" s="287"/>
      <c r="G1387" s="26"/>
    </row>
    <row r="1388" spans="3:7" customFormat="1">
      <c r="C1388" s="152"/>
      <c r="E1388" s="287"/>
      <c r="G1388" s="26"/>
    </row>
    <row r="1389" spans="3:7" customFormat="1">
      <c r="C1389" s="152"/>
      <c r="E1389" s="287"/>
      <c r="G1389" s="26"/>
    </row>
    <row r="1390" spans="3:7" customFormat="1">
      <c r="C1390" s="152"/>
      <c r="E1390" s="287"/>
      <c r="G1390" s="26"/>
    </row>
    <row r="1391" spans="3:7" customFormat="1">
      <c r="C1391" s="152"/>
      <c r="E1391" s="287"/>
      <c r="G1391" s="26"/>
    </row>
    <row r="1392" spans="3:7" customFormat="1">
      <c r="C1392" s="152"/>
      <c r="E1392" s="287"/>
      <c r="G1392" s="26"/>
    </row>
    <row r="1393" spans="3:7" customFormat="1">
      <c r="C1393" s="152"/>
      <c r="E1393" s="287"/>
      <c r="G1393" s="26"/>
    </row>
    <row r="1394" spans="3:7" customFormat="1">
      <c r="C1394" s="152"/>
      <c r="E1394" s="287"/>
      <c r="G1394" s="26"/>
    </row>
    <row r="1395" spans="3:7" customFormat="1">
      <c r="C1395" s="152"/>
      <c r="E1395" s="287"/>
      <c r="G1395" s="26"/>
    </row>
    <row r="1396" spans="3:7" customFormat="1">
      <c r="C1396" s="152"/>
      <c r="E1396" s="287"/>
      <c r="G1396" s="26"/>
    </row>
    <row r="1397" spans="3:7" customFormat="1">
      <c r="C1397" s="152"/>
      <c r="E1397" s="287"/>
      <c r="G1397" s="26"/>
    </row>
    <row r="1398" spans="3:7" customFormat="1">
      <c r="C1398" s="152"/>
      <c r="E1398" s="287"/>
      <c r="G1398" s="26"/>
    </row>
    <row r="1399" spans="3:7" customFormat="1">
      <c r="C1399" s="152"/>
      <c r="E1399" s="287"/>
      <c r="G1399" s="26"/>
    </row>
    <row r="1400" spans="3:7" customFormat="1">
      <c r="C1400" s="152"/>
      <c r="E1400" s="287"/>
      <c r="G1400" s="26"/>
    </row>
    <row r="1401" spans="3:7" customFormat="1">
      <c r="C1401" s="152"/>
      <c r="E1401" s="287"/>
      <c r="G1401" s="26"/>
    </row>
    <row r="1402" spans="3:7" customFormat="1">
      <c r="C1402" s="152"/>
      <c r="E1402" s="287"/>
      <c r="G1402" s="26"/>
    </row>
    <row r="1403" spans="3:7" customFormat="1">
      <c r="C1403" s="152"/>
      <c r="E1403" s="287"/>
      <c r="G1403" s="26"/>
    </row>
    <row r="1404" spans="3:7" customFormat="1">
      <c r="C1404" s="152"/>
      <c r="E1404" s="287"/>
      <c r="G1404" s="26"/>
    </row>
    <row r="1405" spans="3:7" customFormat="1">
      <c r="C1405" s="152"/>
      <c r="E1405" s="287"/>
      <c r="G1405" s="26"/>
    </row>
    <row r="1406" spans="3:7" customFormat="1">
      <c r="C1406" s="152"/>
      <c r="E1406" s="287"/>
      <c r="G1406" s="26"/>
    </row>
    <row r="1407" spans="3:7" customFormat="1">
      <c r="C1407" s="152"/>
      <c r="E1407" s="287"/>
      <c r="G1407" s="26"/>
    </row>
    <row r="1408" spans="3:7" customFormat="1">
      <c r="C1408" s="152"/>
      <c r="E1408" s="287"/>
      <c r="G1408" s="26"/>
    </row>
    <row r="1409" spans="3:7" customFormat="1">
      <c r="C1409" s="152"/>
      <c r="E1409" s="287"/>
      <c r="G1409" s="26"/>
    </row>
    <row r="1410" spans="3:7" customFormat="1">
      <c r="C1410" s="152"/>
      <c r="E1410" s="287"/>
      <c r="G1410" s="26"/>
    </row>
    <row r="1411" spans="3:7" customFormat="1">
      <c r="C1411" s="152"/>
      <c r="E1411" s="287"/>
      <c r="G1411" s="26"/>
    </row>
    <row r="1412" spans="3:7" customFormat="1">
      <c r="C1412" s="152"/>
      <c r="E1412" s="287"/>
      <c r="G1412" s="26"/>
    </row>
    <row r="1413" spans="3:7" customFormat="1">
      <c r="C1413" s="152"/>
      <c r="E1413" s="287"/>
      <c r="G1413" s="26"/>
    </row>
    <row r="1414" spans="3:7" customFormat="1">
      <c r="C1414" s="152"/>
      <c r="E1414" s="287"/>
      <c r="G1414" s="26"/>
    </row>
    <row r="1415" spans="3:7" customFormat="1">
      <c r="C1415" s="152"/>
      <c r="E1415" s="287"/>
      <c r="G1415" s="26"/>
    </row>
    <row r="1416" spans="3:7" customFormat="1">
      <c r="C1416" s="152"/>
      <c r="E1416" s="287"/>
      <c r="G1416" s="26"/>
    </row>
    <row r="1417" spans="3:7" customFormat="1">
      <c r="C1417" s="152"/>
      <c r="E1417" s="287"/>
      <c r="G1417" s="26"/>
    </row>
    <row r="1418" spans="3:7" customFormat="1">
      <c r="C1418" s="152"/>
      <c r="E1418" s="287"/>
      <c r="G1418" s="26"/>
    </row>
    <row r="1419" spans="3:7" customFormat="1">
      <c r="C1419" s="152"/>
      <c r="E1419" s="287"/>
      <c r="G1419" s="26"/>
    </row>
    <row r="1420" spans="3:7" customFormat="1">
      <c r="C1420" s="152"/>
      <c r="E1420" s="287"/>
      <c r="G1420" s="26"/>
    </row>
    <row r="1421" spans="3:7" customFormat="1">
      <c r="C1421" s="152"/>
      <c r="E1421" s="287"/>
      <c r="G1421" s="26"/>
    </row>
    <row r="1422" spans="3:7" customFormat="1">
      <c r="C1422" s="152"/>
      <c r="E1422" s="287"/>
      <c r="G1422" s="26"/>
    </row>
    <row r="1423" spans="3:7" customFormat="1">
      <c r="C1423" s="152"/>
      <c r="E1423" s="287"/>
      <c r="G1423" s="26"/>
    </row>
    <row r="1424" spans="3:7" customFormat="1">
      <c r="C1424" s="152"/>
      <c r="E1424" s="287"/>
      <c r="G1424" s="26"/>
    </row>
    <row r="1425" spans="3:7" customFormat="1">
      <c r="C1425" s="152"/>
      <c r="E1425" s="287"/>
      <c r="G1425" s="26"/>
    </row>
    <row r="1426" spans="3:7" customFormat="1">
      <c r="C1426" s="152"/>
      <c r="E1426" s="287"/>
      <c r="G1426" s="26"/>
    </row>
    <row r="1427" spans="3:7" customFormat="1">
      <c r="C1427" s="152"/>
      <c r="E1427" s="287"/>
      <c r="G1427" s="26"/>
    </row>
    <row r="1428" spans="3:7" customFormat="1">
      <c r="C1428" s="152"/>
      <c r="E1428" s="287"/>
      <c r="G1428" s="26"/>
    </row>
    <row r="1429" spans="3:7" customFormat="1">
      <c r="C1429" s="152"/>
      <c r="E1429" s="287"/>
      <c r="G1429" s="26"/>
    </row>
    <row r="1430" spans="3:7" customFormat="1">
      <c r="C1430" s="152"/>
      <c r="E1430" s="287"/>
      <c r="G1430" s="26"/>
    </row>
    <row r="1431" spans="3:7" customFormat="1">
      <c r="C1431" s="152"/>
      <c r="E1431" s="287"/>
      <c r="G1431" s="26"/>
    </row>
    <row r="1432" spans="3:7" customFormat="1">
      <c r="C1432" s="152"/>
      <c r="E1432" s="287"/>
      <c r="G1432" s="26"/>
    </row>
    <row r="1433" spans="3:7" customFormat="1">
      <c r="C1433" s="152"/>
      <c r="E1433" s="287"/>
      <c r="G1433" s="26"/>
    </row>
    <row r="1434" spans="3:7" customFormat="1">
      <c r="C1434" s="152"/>
      <c r="E1434" s="287"/>
      <c r="G1434" s="26"/>
    </row>
    <row r="1435" spans="3:7" customFormat="1">
      <c r="C1435" s="152"/>
      <c r="E1435" s="287"/>
      <c r="G1435" s="26"/>
    </row>
    <row r="1436" spans="3:7" customFormat="1">
      <c r="C1436" s="152"/>
      <c r="E1436" s="287"/>
      <c r="G1436" s="26"/>
    </row>
    <row r="1437" spans="3:7" customFormat="1">
      <c r="C1437" s="152"/>
      <c r="E1437" s="287"/>
      <c r="G1437" s="26"/>
    </row>
    <row r="1438" spans="3:7" customFormat="1">
      <c r="C1438" s="152"/>
      <c r="E1438" s="287"/>
      <c r="G1438" s="26"/>
    </row>
    <row r="1439" spans="3:7" customFormat="1">
      <c r="C1439" s="152"/>
      <c r="E1439" s="287"/>
      <c r="G1439" s="26"/>
    </row>
    <row r="1440" spans="3:7" customFormat="1">
      <c r="C1440" s="152"/>
      <c r="E1440" s="287"/>
      <c r="G1440" s="26"/>
    </row>
    <row r="1441" spans="3:7" customFormat="1">
      <c r="C1441" s="152"/>
      <c r="E1441" s="287"/>
      <c r="G1441" s="26"/>
    </row>
    <row r="1442" spans="3:7" customFormat="1">
      <c r="C1442" s="152"/>
      <c r="E1442" s="287"/>
      <c r="G1442" s="26"/>
    </row>
    <row r="1443" spans="3:7" customFormat="1">
      <c r="C1443" s="152"/>
      <c r="E1443" s="287"/>
      <c r="G1443" s="26"/>
    </row>
    <row r="1444" spans="3:7" customFormat="1">
      <c r="C1444" s="152"/>
      <c r="E1444" s="287"/>
      <c r="G1444" s="26"/>
    </row>
    <row r="1445" spans="3:7" customFormat="1">
      <c r="C1445" s="152"/>
      <c r="E1445" s="287"/>
      <c r="G1445" s="26"/>
    </row>
    <row r="1446" spans="3:7" customFormat="1">
      <c r="C1446" s="152"/>
      <c r="E1446" s="287"/>
      <c r="G1446" s="26"/>
    </row>
    <row r="1447" spans="3:7" customFormat="1">
      <c r="C1447" s="152"/>
      <c r="E1447" s="287"/>
      <c r="G1447" s="26"/>
    </row>
    <row r="1448" spans="3:7" customFormat="1">
      <c r="C1448" s="152"/>
      <c r="E1448" s="287"/>
      <c r="G1448" s="26"/>
    </row>
    <row r="1449" spans="3:7" customFormat="1">
      <c r="C1449" s="152"/>
      <c r="E1449" s="287"/>
      <c r="G1449" s="26"/>
    </row>
    <row r="1450" spans="3:7" customFormat="1">
      <c r="C1450" s="152"/>
      <c r="E1450" s="287"/>
      <c r="G1450" s="26"/>
    </row>
    <row r="1451" spans="3:7" customFormat="1">
      <c r="C1451" s="152"/>
      <c r="E1451" s="287"/>
      <c r="G1451" s="26"/>
    </row>
    <row r="1452" spans="3:7" customFormat="1">
      <c r="C1452" s="152"/>
      <c r="E1452" s="287"/>
      <c r="G1452" s="26"/>
    </row>
    <row r="1453" spans="3:7" customFormat="1">
      <c r="C1453" s="152"/>
      <c r="E1453" s="287"/>
      <c r="G1453" s="26"/>
    </row>
    <row r="1454" spans="3:7" customFormat="1">
      <c r="C1454" s="152"/>
      <c r="E1454" s="287"/>
      <c r="G1454" s="26"/>
    </row>
    <row r="1455" spans="3:7" customFormat="1">
      <c r="C1455" s="152"/>
      <c r="E1455" s="287"/>
      <c r="G1455" s="26"/>
    </row>
    <row r="1456" spans="3:7" customFormat="1">
      <c r="C1456" s="152"/>
      <c r="E1456" s="287"/>
      <c r="G1456" s="26"/>
    </row>
    <row r="1457" spans="3:7" customFormat="1">
      <c r="C1457" s="152"/>
      <c r="E1457" s="287"/>
      <c r="G1457" s="26"/>
    </row>
    <row r="1458" spans="3:7" customFormat="1">
      <c r="C1458" s="152"/>
      <c r="E1458" s="287"/>
      <c r="G1458" s="26"/>
    </row>
    <row r="1459" spans="3:7" customFormat="1">
      <c r="C1459" s="152"/>
      <c r="E1459" s="287"/>
      <c r="G1459" s="26"/>
    </row>
    <row r="1460" spans="3:7" customFormat="1">
      <c r="C1460" s="152"/>
      <c r="E1460" s="287"/>
      <c r="G1460" s="26"/>
    </row>
    <row r="1461" spans="3:7" customFormat="1">
      <c r="C1461" s="152"/>
      <c r="E1461" s="287"/>
      <c r="G1461" s="26"/>
    </row>
    <row r="1462" spans="3:7" customFormat="1">
      <c r="C1462" s="152"/>
      <c r="E1462" s="287"/>
      <c r="G1462" s="26"/>
    </row>
    <row r="1463" spans="3:7" customFormat="1">
      <c r="C1463" s="152"/>
      <c r="E1463" s="287"/>
      <c r="G1463" s="26"/>
    </row>
    <row r="1464" spans="3:7" customFormat="1">
      <c r="C1464" s="152"/>
      <c r="E1464" s="287"/>
      <c r="G1464" s="26"/>
    </row>
    <row r="1465" spans="3:7" customFormat="1">
      <c r="C1465" s="152"/>
      <c r="E1465" s="287"/>
      <c r="G1465" s="26"/>
    </row>
    <row r="1466" spans="3:7" customFormat="1">
      <c r="C1466" s="152"/>
      <c r="E1466" s="287"/>
      <c r="G1466" s="26"/>
    </row>
    <row r="1467" spans="3:7" customFormat="1">
      <c r="C1467" s="152"/>
      <c r="E1467" s="287"/>
      <c r="G1467" s="26"/>
    </row>
    <row r="1468" spans="3:7" customFormat="1">
      <c r="C1468" s="152"/>
      <c r="E1468" s="287"/>
      <c r="G1468" s="26"/>
    </row>
    <row r="1469" spans="3:7" customFormat="1">
      <c r="C1469" s="152"/>
      <c r="E1469" s="287"/>
      <c r="G1469" s="26"/>
    </row>
    <row r="1470" spans="3:7" customFormat="1">
      <c r="C1470" s="152"/>
      <c r="E1470" s="287"/>
      <c r="G1470" s="26"/>
    </row>
    <row r="1471" spans="3:7" customFormat="1">
      <c r="C1471" s="152"/>
      <c r="E1471" s="287"/>
      <c r="G1471" s="26"/>
    </row>
    <row r="1472" spans="3:7" customFormat="1">
      <c r="C1472" s="152"/>
      <c r="E1472" s="287"/>
      <c r="G1472" s="26"/>
    </row>
    <row r="1473" spans="3:7" customFormat="1">
      <c r="C1473" s="152"/>
      <c r="E1473" s="287"/>
      <c r="G1473" s="26"/>
    </row>
    <row r="1474" spans="3:7" customFormat="1">
      <c r="C1474" s="152"/>
      <c r="E1474" s="287"/>
      <c r="G1474" s="26"/>
    </row>
    <row r="1475" spans="3:7" customFormat="1">
      <c r="C1475" s="152"/>
      <c r="E1475" s="287"/>
      <c r="G1475" s="26"/>
    </row>
    <row r="1476" spans="3:7" customFormat="1">
      <c r="C1476" s="152"/>
      <c r="E1476" s="287"/>
      <c r="G1476" s="26"/>
    </row>
    <row r="1477" spans="3:7" customFormat="1">
      <c r="C1477" s="152"/>
      <c r="E1477" s="287"/>
      <c r="G1477" s="26"/>
    </row>
    <row r="1478" spans="3:7" customFormat="1">
      <c r="C1478" s="152"/>
      <c r="E1478" s="287"/>
      <c r="G1478" s="26"/>
    </row>
    <row r="1479" spans="3:7" customFormat="1">
      <c r="C1479" s="152"/>
      <c r="E1479" s="287"/>
      <c r="G1479" s="26"/>
    </row>
    <row r="1480" spans="3:7" customFormat="1">
      <c r="C1480" s="152"/>
      <c r="E1480" s="287"/>
      <c r="G1480" s="26"/>
    </row>
    <row r="1481" spans="3:7" customFormat="1">
      <c r="C1481" s="152"/>
      <c r="E1481" s="287"/>
      <c r="G1481" s="26"/>
    </row>
    <row r="1482" spans="3:7" customFormat="1">
      <c r="C1482" s="152"/>
      <c r="E1482" s="287"/>
      <c r="G1482" s="26"/>
    </row>
    <row r="1483" spans="3:7" customFormat="1">
      <c r="C1483" s="152"/>
      <c r="E1483" s="287"/>
      <c r="G1483" s="26"/>
    </row>
    <row r="1484" spans="3:7" customFormat="1">
      <c r="C1484" s="152"/>
      <c r="E1484" s="287"/>
      <c r="G1484" s="26"/>
    </row>
    <row r="1485" spans="3:7" customFormat="1">
      <c r="C1485" s="152"/>
      <c r="E1485" s="287"/>
      <c r="G1485" s="26"/>
    </row>
    <row r="1486" spans="3:7" customFormat="1">
      <c r="C1486" s="152"/>
      <c r="E1486" s="287"/>
      <c r="G1486" s="26"/>
    </row>
    <row r="1487" spans="3:7" customFormat="1">
      <c r="C1487" s="152"/>
      <c r="E1487" s="287"/>
      <c r="G1487" s="26"/>
    </row>
    <row r="1488" spans="3:7" customFormat="1">
      <c r="C1488" s="152"/>
      <c r="E1488" s="287"/>
      <c r="G1488" s="26"/>
    </row>
    <row r="1489" spans="3:7" customFormat="1">
      <c r="C1489" s="152"/>
      <c r="E1489" s="287"/>
      <c r="G1489" s="26"/>
    </row>
    <row r="1490" spans="3:7" customFormat="1">
      <c r="C1490" s="152"/>
      <c r="E1490" s="287"/>
      <c r="G1490" s="26"/>
    </row>
    <row r="1491" spans="3:7" customFormat="1">
      <c r="C1491" s="152"/>
      <c r="E1491" s="287"/>
      <c r="G1491" s="26"/>
    </row>
    <row r="1492" spans="3:7" customFormat="1">
      <c r="C1492" s="152"/>
      <c r="E1492" s="287"/>
      <c r="G1492" s="26"/>
    </row>
    <row r="1493" spans="3:7" customFormat="1">
      <c r="C1493" s="152"/>
      <c r="E1493" s="287"/>
      <c r="G1493" s="26"/>
    </row>
    <row r="1494" spans="3:7" customFormat="1">
      <c r="C1494" s="152"/>
      <c r="E1494" s="287"/>
      <c r="G1494" s="26"/>
    </row>
    <row r="1495" spans="3:7" customFormat="1">
      <c r="C1495" s="152"/>
      <c r="E1495" s="287"/>
      <c r="G1495" s="26"/>
    </row>
    <row r="1496" spans="3:7" customFormat="1">
      <c r="C1496" s="152"/>
      <c r="E1496" s="287"/>
      <c r="G1496" s="26"/>
    </row>
    <row r="1497" spans="3:7" customFormat="1">
      <c r="C1497" s="152"/>
      <c r="E1497" s="287"/>
      <c r="G1497" s="26"/>
    </row>
    <row r="1498" spans="3:7" customFormat="1">
      <c r="C1498" s="152"/>
      <c r="E1498" s="287"/>
      <c r="G1498" s="26"/>
    </row>
    <row r="1499" spans="3:7" customFormat="1">
      <c r="C1499" s="152"/>
      <c r="E1499" s="287"/>
      <c r="G1499" s="26"/>
    </row>
    <row r="1500" spans="3:7" customFormat="1">
      <c r="C1500" s="152"/>
      <c r="E1500" s="287"/>
      <c r="G1500" s="26"/>
    </row>
    <row r="1501" spans="3:7" customFormat="1">
      <c r="C1501" s="152"/>
      <c r="E1501" s="287"/>
      <c r="G1501" s="26"/>
    </row>
    <row r="1502" spans="3:7" customFormat="1">
      <c r="C1502" s="152"/>
      <c r="E1502" s="287"/>
      <c r="G1502" s="26"/>
    </row>
    <row r="1503" spans="3:7" customFormat="1">
      <c r="C1503" s="152"/>
      <c r="E1503" s="287"/>
      <c r="G1503" s="26"/>
    </row>
    <row r="1504" spans="3:7" customFormat="1">
      <c r="C1504" s="152"/>
      <c r="E1504" s="287"/>
      <c r="G1504" s="26"/>
    </row>
    <row r="1505" spans="3:7" customFormat="1">
      <c r="C1505" s="152"/>
      <c r="E1505" s="287"/>
      <c r="G1505" s="26"/>
    </row>
    <row r="1506" spans="3:7" customFormat="1">
      <c r="C1506" s="152"/>
      <c r="E1506" s="287"/>
      <c r="G1506" s="26"/>
    </row>
    <row r="1507" spans="3:7" customFormat="1">
      <c r="C1507" s="152"/>
      <c r="E1507" s="287"/>
      <c r="G1507" s="26"/>
    </row>
    <row r="1508" spans="3:7" customFormat="1">
      <c r="C1508" s="152"/>
      <c r="E1508" s="287"/>
      <c r="G1508" s="26"/>
    </row>
    <row r="1509" spans="3:7" customFormat="1">
      <c r="C1509" s="152"/>
      <c r="E1509" s="287"/>
      <c r="G1509" s="26"/>
    </row>
    <row r="1510" spans="3:7" customFormat="1">
      <c r="C1510" s="152"/>
      <c r="E1510" s="287"/>
      <c r="G1510" s="26"/>
    </row>
    <row r="1511" spans="3:7" customFormat="1">
      <c r="C1511" s="152"/>
      <c r="E1511" s="287"/>
      <c r="G1511" s="26"/>
    </row>
    <row r="1512" spans="3:7" customFormat="1">
      <c r="C1512" s="152"/>
      <c r="E1512" s="287"/>
      <c r="G1512" s="26"/>
    </row>
    <row r="1513" spans="3:7" customFormat="1">
      <c r="C1513" s="152"/>
      <c r="E1513" s="287"/>
      <c r="G1513" s="26"/>
    </row>
    <row r="1514" spans="3:7" customFormat="1">
      <c r="C1514" s="152"/>
      <c r="E1514" s="287"/>
      <c r="G1514" s="26"/>
    </row>
    <row r="1515" spans="3:7" customFormat="1">
      <c r="C1515" s="152"/>
      <c r="E1515" s="287"/>
      <c r="G1515" s="26"/>
    </row>
    <row r="1516" spans="3:7" customFormat="1">
      <c r="C1516" s="152"/>
      <c r="E1516" s="287"/>
      <c r="G1516" s="26"/>
    </row>
    <row r="1517" spans="3:7" customFormat="1">
      <c r="C1517" s="152"/>
      <c r="E1517" s="287"/>
      <c r="G1517" s="26"/>
    </row>
    <row r="1518" spans="3:7" customFormat="1">
      <c r="C1518" s="152"/>
      <c r="E1518" s="287"/>
      <c r="G1518" s="26"/>
    </row>
    <row r="1519" spans="3:7" customFormat="1">
      <c r="C1519" s="152"/>
      <c r="E1519" s="287"/>
      <c r="G1519" s="26"/>
    </row>
    <row r="1520" spans="3:7" customFormat="1">
      <c r="C1520" s="152"/>
      <c r="E1520" s="287"/>
      <c r="G1520" s="26"/>
    </row>
    <row r="1521" spans="3:7" customFormat="1">
      <c r="C1521" s="152"/>
      <c r="E1521" s="287"/>
      <c r="G1521" s="26"/>
    </row>
    <row r="1522" spans="3:7" customFormat="1">
      <c r="C1522" s="152"/>
      <c r="E1522" s="287"/>
      <c r="G1522" s="26"/>
    </row>
    <row r="1523" spans="3:7" customFormat="1">
      <c r="C1523" s="152"/>
      <c r="E1523" s="287"/>
      <c r="G1523" s="26"/>
    </row>
    <row r="1524" spans="3:7" customFormat="1">
      <c r="C1524" s="152"/>
      <c r="E1524" s="287"/>
      <c r="G1524" s="26"/>
    </row>
    <row r="1525" spans="3:7" customFormat="1">
      <c r="C1525" s="152"/>
      <c r="E1525" s="287"/>
      <c r="G1525" s="26"/>
    </row>
    <row r="1526" spans="3:7" customFormat="1">
      <c r="C1526" s="152"/>
      <c r="E1526" s="287"/>
      <c r="G1526" s="26"/>
    </row>
    <row r="1527" spans="3:7" customFormat="1">
      <c r="C1527" s="152"/>
      <c r="E1527" s="287"/>
      <c r="G1527" s="26"/>
    </row>
    <row r="1528" spans="3:7" customFormat="1">
      <c r="C1528" s="152"/>
      <c r="E1528" s="287"/>
      <c r="G1528" s="26"/>
    </row>
    <row r="1529" spans="3:7" customFormat="1">
      <c r="C1529" s="152"/>
      <c r="E1529" s="287"/>
      <c r="G1529" s="26"/>
    </row>
    <row r="1530" spans="3:7" customFormat="1">
      <c r="C1530" s="152"/>
      <c r="E1530" s="287"/>
      <c r="G1530" s="26"/>
    </row>
    <row r="1531" spans="3:7" customFormat="1">
      <c r="C1531" s="152"/>
      <c r="E1531" s="287"/>
      <c r="G1531" s="26"/>
    </row>
    <row r="1532" spans="3:7" customFormat="1">
      <c r="C1532" s="152"/>
      <c r="E1532" s="287"/>
      <c r="G1532" s="26"/>
    </row>
    <row r="1533" spans="3:7" customFormat="1">
      <c r="C1533" s="152"/>
      <c r="E1533" s="287"/>
      <c r="G1533" s="26"/>
    </row>
    <row r="1534" spans="3:7" customFormat="1">
      <c r="C1534" s="152"/>
      <c r="E1534" s="287"/>
      <c r="G1534" s="26"/>
    </row>
    <row r="1535" spans="3:7" customFormat="1">
      <c r="C1535" s="152"/>
      <c r="E1535" s="287"/>
      <c r="G1535" s="26"/>
    </row>
    <row r="1536" spans="3:7" customFormat="1">
      <c r="C1536" s="152"/>
      <c r="E1536" s="287"/>
      <c r="G1536" s="26"/>
    </row>
    <row r="1537" spans="3:7" customFormat="1">
      <c r="C1537" s="152"/>
      <c r="E1537" s="287"/>
      <c r="G1537" s="26"/>
    </row>
    <row r="1538" spans="3:7" customFormat="1">
      <c r="C1538" s="152"/>
      <c r="E1538" s="287"/>
      <c r="G1538" s="26"/>
    </row>
    <row r="1539" spans="3:7" customFormat="1">
      <c r="C1539" s="152"/>
      <c r="E1539" s="287"/>
      <c r="G1539" s="26"/>
    </row>
    <row r="1540" spans="3:7" customFormat="1">
      <c r="C1540" s="152"/>
      <c r="E1540" s="287"/>
      <c r="G1540" s="26"/>
    </row>
    <row r="1541" spans="3:7" customFormat="1">
      <c r="C1541" s="152"/>
      <c r="E1541" s="287"/>
      <c r="G1541" s="26"/>
    </row>
    <row r="1542" spans="3:7" customFormat="1">
      <c r="C1542" s="152"/>
      <c r="E1542" s="287"/>
      <c r="G1542" s="26"/>
    </row>
    <row r="1543" spans="3:7" customFormat="1">
      <c r="C1543" s="152"/>
      <c r="E1543" s="287"/>
      <c r="G1543" s="26"/>
    </row>
    <row r="1544" spans="3:7" customFormat="1">
      <c r="C1544" s="152"/>
      <c r="E1544" s="287"/>
      <c r="G1544" s="26"/>
    </row>
    <row r="1545" spans="3:7" customFormat="1">
      <c r="C1545" s="152"/>
      <c r="E1545" s="287"/>
      <c r="G1545" s="26"/>
    </row>
    <row r="1546" spans="3:7" customFormat="1">
      <c r="C1546" s="152"/>
      <c r="E1546" s="287"/>
      <c r="G1546" s="26"/>
    </row>
    <row r="1547" spans="3:7" customFormat="1">
      <c r="C1547" s="152"/>
      <c r="E1547" s="287"/>
      <c r="G1547" s="26"/>
    </row>
    <row r="1548" spans="3:7" customFormat="1">
      <c r="C1548" s="152"/>
      <c r="E1548" s="287"/>
      <c r="G1548" s="26"/>
    </row>
    <row r="1549" spans="3:7" customFormat="1">
      <c r="C1549" s="152"/>
      <c r="E1549" s="287"/>
      <c r="G1549" s="26"/>
    </row>
    <row r="1550" spans="3:7" customFormat="1">
      <c r="C1550" s="152"/>
      <c r="E1550" s="287"/>
      <c r="G1550" s="26"/>
    </row>
    <row r="1551" spans="3:7" customFormat="1">
      <c r="C1551" s="152"/>
      <c r="E1551" s="287"/>
      <c r="G1551" s="26"/>
    </row>
    <row r="1552" spans="3:7" customFormat="1">
      <c r="C1552" s="152"/>
      <c r="E1552" s="287"/>
      <c r="G1552" s="26"/>
    </row>
    <row r="1553" spans="3:7" customFormat="1">
      <c r="C1553" s="152"/>
      <c r="E1553" s="287"/>
      <c r="G1553" s="26"/>
    </row>
    <row r="1554" spans="3:7" customFormat="1">
      <c r="C1554" s="152"/>
      <c r="E1554" s="287"/>
      <c r="G1554" s="26"/>
    </row>
    <row r="1555" spans="3:7" customFormat="1">
      <c r="C1555" s="152"/>
      <c r="E1555" s="287"/>
      <c r="G1555" s="26"/>
    </row>
    <row r="1556" spans="3:7" customFormat="1">
      <c r="C1556" s="152"/>
      <c r="E1556" s="287"/>
      <c r="G1556" s="26"/>
    </row>
    <row r="1557" spans="3:7" customFormat="1">
      <c r="C1557" s="152"/>
      <c r="E1557" s="287"/>
      <c r="G1557" s="26"/>
    </row>
    <row r="1558" spans="3:7" customFormat="1">
      <c r="C1558" s="152"/>
      <c r="E1558" s="287"/>
      <c r="G1558" s="26"/>
    </row>
    <row r="1559" spans="3:7" customFormat="1">
      <c r="C1559" s="152"/>
      <c r="E1559" s="287"/>
      <c r="G1559" s="26"/>
    </row>
    <row r="1560" spans="3:7" customFormat="1">
      <c r="C1560" s="152"/>
      <c r="E1560" s="287"/>
      <c r="G1560" s="26"/>
    </row>
    <row r="1561" spans="3:7" customFormat="1">
      <c r="C1561" s="152"/>
      <c r="E1561" s="287"/>
      <c r="G1561" s="26"/>
    </row>
    <row r="1562" spans="3:7" customFormat="1">
      <c r="C1562" s="152"/>
      <c r="E1562" s="287"/>
      <c r="G1562" s="26"/>
    </row>
    <row r="1563" spans="3:7" customFormat="1">
      <c r="C1563" s="152"/>
      <c r="E1563" s="287"/>
      <c r="G1563" s="26"/>
    </row>
    <row r="1564" spans="3:7" customFormat="1">
      <c r="C1564" s="152"/>
      <c r="E1564" s="287"/>
      <c r="G1564" s="26"/>
    </row>
    <row r="1565" spans="3:7" customFormat="1">
      <c r="C1565" s="152"/>
      <c r="E1565" s="287"/>
      <c r="G1565" s="26"/>
    </row>
    <row r="1566" spans="3:7" customFormat="1">
      <c r="C1566" s="152"/>
      <c r="E1566" s="287"/>
      <c r="G1566" s="26"/>
    </row>
    <row r="1567" spans="3:7" customFormat="1">
      <c r="C1567" s="152"/>
      <c r="E1567" s="287"/>
      <c r="G1567" s="26"/>
    </row>
    <row r="1568" spans="3:7" customFormat="1">
      <c r="C1568" s="152"/>
      <c r="E1568" s="287"/>
      <c r="G1568" s="26"/>
    </row>
    <row r="1569" spans="3:7" customFormat="1">
      <c r="C1569" s="152"/>
      <c r="E1569" s="287"/>
      <c r="G1569" s="26"/>
    </row>
    <row r="1570" spans="3:7" customFormat="1">
      <c r="C1570" s="152"/>
      <c r="E1570" s="287"/>
      <c r="G1570" s="26"/>
    </row>
    <row r="1571" spans="3:7" customFormat="1">
      <c r="C1571" s="152"/>
      <c r="E1571" s="287"/>
      <c r="G1571" s="26"/>
    </row>
    <row r="1572" spans="3:7" customFormat="1">
      <c r="C1572" s="152"/>
      <c r="E1572" s="287"/>
      <c r="G1572" s="26"/>
    </row>
    <row r="1573" spans="3:7" customFormat="1">
      <c r="C1573" s="152"/>
      <c r="E1573" s="287"/>
      <c r="G1573" s="26"/>
    </row>
    <row r="1574" spans="3:7" customFormat="1">
      <c r="C1574" s="152"/>
      <c r="E1574" s="287"/>
      <c r="G1574" s="26"/>
    </row>
    <row r="1575" spans="3:7" customFormat="1">
      <c r="C1575" s="152"/>
      <c r="E1575" s="287"/>
      <c r="G1575" s="26"/>
    </row>
    <row r="1576" spans="3:7" customFormat="1">
      <c r="C1576" s="152"/>
      <c r="E1576" s="287"/>
      <c r="G1576" s="26"/>
    </row>
    <row r="1577" spans="3:7" customFormat="1">
      <c r="C1577" s="152"/>
      <c r="E1577" s="287"/>
      <c r="G1577" s="26"/>
    </row>
    <row r="1578" spans="3:7" customFormat="1">
      <c r="C1578" s="152"/>
      <c r="E1578" s="287"/>
      <c r="G1578" s="26"/>
    </row>
    <row r="1579" spans="3:7" customFormat="1">
      <c r="C1579" s="152"/>
      <c r="E1579" s="287"/>
      <c r="G1579" s="26"/>
    </row>
    <row r="1580" spans="3:7" customFormat="1">
      <c r="C1580" s="152"/>
      <c r="E1580" s="287"/>
      <c r="G1580" s="26"/>
    </row>
    <row r="1581" spans="3:7" customFormat="1">
      <c r="C1581" s="152"/>
      <c r="E1581" s="287"/>
      <c r="G1581" s="26"/>
    </row>
    <row r="1582" spans="3:7" customFormat="1">
      <c r="C1582" s="152"/>
      <c r="E1582" s="287"/>
      <c r="G1582" s="26"/>
    </row>
    <row r="1583" spans="3:7" customFormat="1">
      <c r="C1583" s="152"/>
      <c r="E1583" s="287"/>
      <c r="G1583" s="26"/>
    </row>
    <row r="1584" spans="3:7" customFormat="1">
      <c r="C1584" s="152"/>
      <c r="E1584" s="287"/>
      <c r="G1584" s="26"/>
    </row>
    <row r="1585" spans="3:7" customFormat="1">
      <c r="C1585" s="152"/>
      <c r="E1585" s="287"/>
      <c r="G1585" s="26"/>
    </row>
    <row r="1586" spans="3:7" customFormat="1">
      <c r="C1586" s="152"/>
      <c r="E1586" s="287"/>
      <c r="G1586" s="26"/>
    </row>
    <row r="1587" spans="3:7" customFormat="1">
      <c r="C1587" s="152"/>
      <c r="E1587" s="287"/>
      <c r="G1587" s="26"/>
    </row>
    <row r="1588" spans="3:7" customFormat="1">
      <c r="C1588" s="152"/>
      <c r="E1588" s="287"/>
      <c r="G1588" s="26"/>
    </row>
    <row r="1589" spans="3:7" customFormat="1">
      <c r="C1589" s="152"/>
      <c r="E1589" s="287"/>
      <c r="G1589" s="26"/>
    </row>
    <row r="1590" spans="3:7" customFormat="1">
      <c r="C1590" s="152"/>
      <c r="E1590" s="287"/>
      <c r="G1590" s="26"/>
    </row>
    <row r="1591" spans="3:7" customFormat="1">
      <c r="C1591" s="152"/>
      <c r="E1591" s="287"/>
      <c r="G1591" s="26"/>
    </row>
    <row r="1592" spans="3:7" customFormat="1">
      <c r="C1592" s="152"/>
      <c r="E1592" s="287"/>
      <c r="G1592" s="26"/>
    </row>
    <row r="1593" spans="3:7" customFormat="1">
      <c r="C1593" s="152"/>
      <c r="E1593" s="287"/>
      <c r="G1593" s="26"/>
    </row>
    <row r="1594" spans="3:7" customFormat="1">
      <c r="C1594" s="152"/>
      <c r="E1594" s="287"/>
      <c r="G1594" s="26"/>
    </row>
    <row r="1595" spans="3:7" customFormat="1">
      <c r="C1595" s="152"/>
      <c r="E1595" s="287"/>
      <c r="G1595" s="26"/>
    </row>
    <row r="1596" spans="3:7" customFormat="1">
      <c r="C1596" s="152"/>
      <c r="E1596" s="287"/>
      <c r="G1596" s="26"/>
    </row>
    <row r="1597" spans="3:7" customFormat="1">
      <c r="C1597" s="152"/>
      <c r="E1597" s="287"/>
      <c r="G1597" s="26"/>
    </row>
    <row r="1598" spans="3:7" customFormat="1">
      <c r="C1598" s="152"/>
      <c r="E1598" s="287"/>
      <c r="G1598" s="26"/>
    </row>
    <row r="1599" spans="3:7" customFormat="1">
      <c r="C1599" s="152"/>
      <c r="E1599" s="287"/>
      <c r="G1599" s="26"/>
    </row>
    <row r="1600" spans="3:7" customFormat="1">
      <c r="C1600" s="152"/>
      <c r="E1600" s="287"/>
      <c r="G1600" s="26"/>
    </row>
    <row r="1601" spans="3:7" customFormat="1">
      <c r="C1601" s="152"/>
      <c r="E1601" s="287"/>
      <c r="G1601" s="26"/>
    </row>
    <row r="1602" spans="3:7" customFormat="1">
      <c r="C1602" s="152"/>
      <c r="E1602" s="287"/>
      <c r="G1602" s="26"/>
    </row>
    <row r="1603" spans="3:7" customFormat="1">
      <c r="C1603" s="152"/>
      <c r="E1603" s="287"/>
      <c r="G1603" s="26"/>
    </row>
    <row r="1604" spans="3:7" customFormat="1">
      <c r="C1604" s="152"/>
      <c r="E1604" s="287"/>
      <c r="G1604" s="26"/>
    </row>
    <row r="1605" spans="3:7" customFormat="1">
      <c r="C1605" s="152"/>
      <c r="E1605" s="287"/>
      <c r="G1605" s="26"/>
    </row>
    <row r="1606" spans="3:7" customFormat="1">
      <c r="C1606" s="152"/>
      <c r="E1606" s="287"/>
      <c r="G1606" s="26"/>
    </row>
    <row r="1607" spans="3:7" customFormat="1">
      <c r="C1607" s="152"/>
      <c r="E1607" s="287"/>
      <c r="G1607" s="26"/>
    </row>
    <row r="1608" spans="3:7" customFormat="1">
      <c r="C1608" s="152"/>
      <c r="E1608" s="287"/>
      <c r="G1608" s="26"/>
    </row>
    <row r="1609" spans="3:7" customFormat="1">
      <c r="C1609" s="152"/>
      <c r="E1609" s="287"/>
      <c r="G1609" s="26"/>
    </row>
    <row r="1610" spans="3:7" customFormat="1">
      <c r="C1610" s="152"/>
      <c r="E1610" s="287"/>
      <c r="G1610" s="26"/>
    </row>
    <row r="1611" spans="3:7" customFormat="1">
      <c r="C1611" s="152"/>
      <c r="E1611" s="287"/>
      <c r="G1611" s="26"/>
    </row>
    <row r="1612" spans="3:7" customFormat="1">
      <c r="C1612" s="152"/>
      <c r="E1612" s="287"/>
      <c r="G1612" s="26"/>
    </row>
    <row r="1613" spans="3:7" customFormat="1">
      <c r="C1613" s="152"/>
      <c r="E1613" s="287"/>
      <c r="G1613" s="26"/>
    </row>
    <row r="1614" spans="3:7" customFormat="1">
      <c r="C1614" s="152"/>
      <c r="E1614" s="287"/>
      <c r="G1614" s="26"/>
    </row>
    <row r="1615" spans="3:7" customFormat="1">
      <c r="C1615" s="152"/>
      <c r="E1615" s="287"/>
      <c r="G1615" s="26"/>
    </row>
    <row r="1616" spans="3:7" customFormat="1">
      <c r="C1616" s="152"/>
      <c r="E1616" s="287"/>
      <c r="G1616" s="26"/>
    </row>
    <row r="1617" spans="3:7" customFormat="1">
      <c r="C1617" s="152"/>
      <c r="E1617" s="287"/>
      <c r="G1617" s="26"/>
    </row>
    <row r="1618" spans="3:7" customFormat="1">
      <c r="C1618" s="152"/>
      <c r="E1618" s="287"/>
      <c r="G1618" s="26"/>
    </row>
    <row r="1619" spans="3:7" customFormat="1">
      <c r="C1619" s="152"/>
      <c r="E1619" s="287"/>
      <c r="G1619" s="26"/>
    </row>
    <row r="1620" spans="3:7" customFormat="1">
      <c r="C1620" s="152"/>
      <c r="E1620" s="287"/>
      <c r="G1620" s="26"/>
    </row>
    <row r="1621" spans="3:7" customFormat="1">
      <c r="C1621" s="152"/>
      <c r="E1621" s="287"/>
      <c r="G1621" s="26"/>
    </row>
    <row r="1622" spans="3:7" customFormat="1">
      <c r="C1622" s="152"/>
      <c r="E1622" s="287"/>
      <c r="G1622" s="26"/>
    </row>
    <row r="1623" spans="3:7" customFormat="1">
      <c r="C1623" s="152"/>
      <c r="E1623" s="287"/>
      <c r="G1623" s="26"/>
    </row>
    <row r="1624" spans="3:7" customFormat="1">
      <c r="C1624" s="152"/>
      <c r="E1624" s="287"/>
      <c r="G1624" s="26"/>
    </row>
    <row r="1625" spans="3:7" customFormat="1">
      <c r="C1625" s="152"/>
      <c r="E1625" s="287"/>
      <c r="G1625" s="26"/>
    </row>
    <row r="1626" spans="3:7" customFormat="1">
      <c r="C1626" s="152"/>
      <c r="E1626" s="287"/>
      <c r="G1626" s="26"/>
    </row>
    <row r="1627" spans="3:7" customFormat="1">
      <c r="C1627" s="152"/>
      <c r="E1627" s="287"/>
      <c r="G1627" s="26"/>
    </row>
    <row r="1628" spans="3:7" customFormat="1">
      <c r="C1628" s="152"/>
      <c r="E1628" s="287"/>
      <c r="G1628" s="26"/>
    </row>
    <row r="1629" spans="3:7" customFormat="1">
      <c r="C1629" s="152"/>
      <c r="E1629" s="287"/>
      <c r="G1629" s="26"/>
    </row>
    <row r="1630" spans="3:7" customFormat="1">
      <c r="C1630" s="152"/>
      <c r="E1630" s="287"/>
      <c r="G1630" s="26"/>
    </row>
    <row r="1631" spans="3:7" customFormat="1">
      <c r="C1631" s="152"/>
      <c r="E1631" s="287"/>
      <c r="G1631" s="26"/>
    </row>
    <row r="1632" spans="3:7" customFormat="1">
      <c r="C1632" s="152"/>
      <c r="E1632" s="287"/>
      <c r="G1632" s="26"/>
    </row>
    <row r="1633" spans="3:7" customFormat="1">
      <c r="C1633" s="152"/>
      <c r="E1633" s="287"/>
      <c r="G1633" s="26"/>
    </row>
    <row r="1634" spans="3:7" customFormat="1">
      <c r="C1634" s="152"/>
      <c r="E1634" s="287"/>
      <c r="G1634" s="26"/>
    </row>
    <row r="1635" spans="3:7" customFormat="1">
      <c r="C1635" s="152"/>
      <c r="E1635" s="287"/>
      <c r="G1635" s="26"/>
    </row>
    <row r="1636" spans="3:7" customFormat="1">
      <c r="C1636" s="152"/>
      <c r="E1636" s="287"/>
      <c r="G1636" s="26"/>
    </row>
    <row r="1637" spans="3:7" customFormat="1">
      <c r="C1637" s="152"/>
      <c r="E1637" s="287"/>
      <c r="G1637" s="26"/>
    </row>
    <row r="1638" spans="3:7" customFormat="1">
      <c r="C1638" s="152"/>
      <c r="E1638" s="287"/>
      <c r="G1638" s="26"/>
    </row>
    <row r="1639" spans="3:7" customFormat="1">
      <c r="C1639" s="152"/>
      <c r="E1639" s="287"/>
      <c r="G1639" s="26"/>
    </row>
    <row r="1640" spans="3:7" customFormat="1">
      <c r="C1640" s="152"/>
      <c r="E1640" s="287"/>
      <c r="G1640" s="26"/>
    </row>
    <row r="1641" spans="3:7" customFormat="1">
      <c r="C1641" s="152"/>
      <c r="E1641" s="287"/>
      <c r="G1641" s="26"/>
    </row>
    <row r="1642" spans="3:7" customFormat="1">
      <c r="C1642" s="152"/>
      <c r="E1642" s="287"/>
      <c r="G1642" s="26"/>
    </row>
    <row r="1643" spans="3:7" customFormat="1">
      <c r="C1643" s="152"/>
      <c r="E1643" s="287"/>
      <c r="G1643" s="26"/>
    </row>
    <row r="1644" spans="3:7" customFormat="1">
      <c r="C1644" s="152"/>
      <c r="E1644" s="287"/>
      <c r="G1644" s="26"/>
    </row>
    <row r="1645" spans="3:7" customFormat="1">
      <c r="C1645" s="152"/>
      <c r="E1645" s="287"/>
      <c r="G1645" s="26"/>
    </row>
    <row r="1646" spans="3:7" customFormat="1">
      <c r="C1646" s="152"/>
      <c r="E1646" s="287"/>
      <c r="G1646" s="26"/>
    </row>
    <row r="1647" spans="3:7" customFormat="1">
      <c r="C1647" s="152"/>
      <c r="E1647" s="287"/>
      <c r="G1647" s="26"/>
    </row>
    <row r="1648" spans="3:7" customFormat="1">
      <c r="C1648" s="152"/>
      <c r="E1648" s="287"/>
      <c r="G1648" s="26"/>
    </row>
    <row r="1649" spans="3:7" customFormat="1">
      <c r="C1649" s="152"/>
      <c r="E1649" s="287"/>
      <c r="G1649" s="26"/>
    </row>
    <row r="1650" spans="3:7" customFormat="1">
      <c r="C1650" s="152"/>
      <c r="E1650" s="287"/>
      <c r="G1650" s="26"/>
    </row>
    <row r="1651" spans="3:7" customFormat="1">
      <c r="C1651" s="152"/>
      <c r="E1651" s="287"/>
      <c r="G1651" s="26"/>
    </row>
    <row r="1652" spans="3:7" customFormat="1">
      <c r="C1652" s="152"/>
      <c r="E1652" s="287"/>
      <c r="G1652" s="26"/>
    </row>
    <row r="1653" spans="3:7" customFormat="1">
      <c r="C1653" s="152"/>
      <c r="E1653" s="287"/>
      <c r="G1653" s="26"/>
    </row>
    <row r="1654" spans="3:7" customFormat="1">
      <c r="C1654" s="152"/>
      <c r="E1654" s="287"/>
      <c r="G1654" s="26"/>
    </row>
    <row r="1655" spans="3:7" customFormat="1">
      <c r="C1655" s="152"/>
      <c r="E1655" s="287"/>
      <c r="G1655" s="26"/>
    </row>
    <row r="1656" spans="3:7" customFormat="1">
      <c r="C1656" s="152"/>
      <c r="E1656" s="287"/>
      <c r="G1656" s="26"/>
    </row>
    <row r="1657" spans="3:7" customFormat="1">
      <c r="C1657" s="152"/>
      <c r="E1657" s="287"/>
      <c r="G1657" s="26"/>
    </row>
    <row r="1658" spans="3:7" customFormat="1">
      <c r="C1658" s="152"/>
      <c r="E1658" s="287"/>
      <c r="G1658" s="26"/>
    </row>
    <row r="1659" spans="3:7" customFormat="1">
      <c r="C1659" s="152"/>
      <c r="E1659" s="287"/>
      <c r="G1659" s="26"/>
    </row>
    <row r="1660" spans="3:7" customFormat="1">
      <c r="C1660" s="152"/>
      <c r="E1660" s="287"/>
      <c r="G1660" s="26"/>
    </row>
    <row r="1661" spans="3:7" customFormat="1">
      <c r="C1661" s="152"/>
      <c r="E1661" s="287"/>
      <c r="G1661" s="26"/>
    </row>
    <row r="1662" spans="3:7" customFormat="1">
      <c r="C1662" s="152"/>
      <c r="E1662" s="287"/>
      <c r="G1662" s="26"/>
    </row>
    <row r="1663" spans="3:7" customFormat="1">
      <c r="C1663" s="152"/>
      <c r="E1663" s="287"/>
      <c r="G1663" s="26"/>
    </row>
    <row r="1664" spans="3:7" customFormat="1">
      <c r="C1664" s="152"/>
      <c r="E1664" s="287"/>
      <c r="G1664" s="26"/>
    </row>
    <row r="1665" spans="3:7" customFormat="1">
      <c r="C1665" s="152"/>
      <c r="E1665" s="287"/>
      <c r="G1665" s="26"/>
    </row>
    <row r="1666" spans="3:7" customFormat="1">
      <c r="C1666" s="152"/>
      <c r="E1666" s="287"/>
      <c r="G1666" s="26"/>
    </row>
    <row r="1667" spans="3:7" customFormat="1">
      <c r="C1667" s="152"/>
      <c r="E1667" s="287"/>
      <c r="G1667" s="26"/>
    </row>
    <row r="1668" spans="3:7" customFormat="1">
      <c r="C1668" s="152"/>
      <c r="E1668" s="287"/>
      <c r="G1668" s="26"/>
    </row>
    <row r="1669" spans="3:7" customFormat="1">
      <c r="C1669" s="152"/>
      <c r="E1669" s="287"/>
      <c r="G1669" s="26"/>
    </row>
    <row r="1670" spans="3:7" customFormat="1">
      <c r="C1670" s="152"/>
      <c r="E1670" s="287"/>
      <c r="G1670" s="26"/>
    </row>
    <row r="1671" spans="3:7" customFormat="1">
      <c r="C1671" s="152"/>
      <c r="E1671" s="287"/>
      <c r="G1671" s="26"/>
    </row>
    <row r="1672" spans="3:7" customFormat="1">
      <c r="C1672" s="152"/>
      <c r="E1672" s="287"/>
      <c r="G1672" s="26"/>
    </row>
    <row r="1673" spans="3:7" customFormat="1">
      <c r="C1673" s="152"/>
      <c r="E1673" s="287"/>
      <c r="G1673" s="26"/>
    </row>
    <row r="1674" spans="3:7" customFormat="1">
      <c r="C1674" s="152"/>
      <c r="E1674" s="287"/>
      <c r="G1674" s="26"/>
    </row>
    <row r="1675" spans="3:7" customFormat="1">
      <c r="C1675" s="152"/>
      <c r="E1675" s="287"/>
      <c r="G1675" s="26"/>
    </row>
    <row r="1676" spans="3:7" customFormat="1">
      <c r="C1676" s="152"/>
      <c r="E1676" s="287"/>
      <c r="G1676" s="26"/>
    </row>
    <row r="1677" spans="3:7" customFormat="1">
      <c r="C1677" s="152"/>
      <c r="E1677" s="287"/>
      <c r="G1677" s="26"/>
    </row>
    <row r="1678" spans="3:7" customFormat="1">
      <c r="C1678" s="152"/>
      <c r="E1678" s="287"/>
      <c r="G1678" s="26"/>
    </row>
    <row r="1679" spans="3:7" customFormat="1">
      <c r="C1679" s="152"/>
      <c r="E1679" s="287"/>
      <c r="G1679" s="26"/>
    </row>
    <row r="1680" spans="3:7" customFormat="1">
      <c r="C1680" s="152"/>
      <c r="E1680" s="287"/>
      <c r="G1680" s="26"/>
    </row>
    <row r="1681" spans="3:7" customFormat="1">
      <c r="C1681" s="152"/>
      <c r="E1681" s="287"/>
      <c r="G1681" s="26"/>
    </row>
    <row r="1682" spans="3:7" customFormat="1">
      <c r="C1682" s="152"/>
      <c r="E1682" s="287"/>
      <c r="G1682" s="26"/>
    </row>
    <row r="1683" spans="3:7" customFormat="1">
      <c r="C1683" s="152"/>
      <c r="E1683" s="287"/>
      <c r="G1683" s="26"/>
    </row>
    <row r="1684" spans="3:7" customFormat="1">
      <c r="C1684" s="152"/>
      <c r="E1684" s="287"/>
      <c r="G1684" s="26"/>
    </row>
    <row r="1685" spans="3:7" customFormat="1">
      <c r="C1685" s="152"/>
      <c r="E1685" s="287"/>
      <c r="G1685" s="26"/>
    </row>
    <row r="1686" spans="3:7" customFormat="1">
      <c r="C1686" s="152"/>
      <c r="E1686" s="287"/>
      <c r="G1686" s="26"/>
    </row>
    <row r="1687" spans="3:7" customFormat="1">
      <c r="C1687" s="152"/>
      <c r="E1687" s="287"/>
      <c r="G1687" s="26"/>
    </row>
    <row r="1688" spans="3:7" customFormat="1">
      <c r="C1688" s="152"/>
      <c r="E1688" s="287"/>
      <c r="G1688" s="26"/>
    </row>
    <row r="1689" spans="3:7" customFormat="1">
      <c r="C1689" s="152"/>
      <c r="E1689" s="287"/>
      <c r="G1689" s="26"/>
    </row>
    <row r="1690" spans="3:7" customFormat="1">
      <c r="C1690" s="152"/>
      <c r="E1690" s="287"/>
      <c r="G1690" s="26"/>
    </row>
    <row r="1691" spans="3:7" customFormat="1">
      <c r="C1691" s="152"/>
      <c r="E1691" s="287"/>
      <c r="G1691" s="26"/>
    </row>
    <row r="1692" spans="3:7" customFormat="1">
      <c r="C1692" s="152"/>
      <c r="E1692" s="287"/>
      <c r="G1692" s="26"/>
    </row>
    <row r="1693" spans="3:7" customFormat="1">
      <c r="C1693" s="152"/>
      <c r="E1693" s="287"/>
      <c r="G1693" s="26"/>
    </row>
    <row r="1694" spans="3:7" customFormat="1">
      <c r="C1694" s="152"/>
      <c r="E1694" s="287"/>
      <c r="G1694" s="26"/>
    </row>
    <row r="1695" spans="3:7" customFormat="1">
      <c r="C1695" s="152"/>
      <c r="E1695" s="287"/>
      <c r="G1695" s="26"/>
    </row>
    <row r="1696" spans="3:7" customFormat="1">
      <c r="C1696" s="152"/>
      <c r="E1696" s="287"/>
      <c r="G1696" s="26"/>
    </row>
    <row r="1697" spans="3:7" customFormat="1">
      <c r="C1697" s="152"/>
      <c r="E1697" s="287"/>
      <c r="G1697" s="26"/>
    </row>
    <row r="1698" spans="3:7" customFormat="1">
      <c r="C1698" s="152"/>
      <c r="E1698" s="287"/>
      <c r="G1698" s="26"/>
    </row>
    <row r="1699" spans="3:7" customFormat="1">
      <c r="C1699" s="152"/>
      <c r="E1699" s="287"/>
      <c r="G1699" s="26"/>
    </row>
    <row r="1700" spans="3:7" customFormat="1">
      <c r="C1700" s="152"/>
      <c r="E1700" s="287"/>
      <c r="G1700" s="26"/>
    </row>
    <row r="1701" spans="3:7" customFormat="1">
      <c r="C1701" s="152"/>
      <c r="E1701" s="287"/>
      <c r="G1701" s="26"/>
    </row>
    <row r="1702" spans="3:7" customFormat="1">
      <c r="C1702" s="152"/>
      <c r="E1702" s="287"/>
      <c r="G1702" s="26"/>
    </row>
    <row r="1703" spans="3:7" customFormat="1">
      <c r="C1703" s="152"/>
      <c r="E1703" s="287"/>
      <c r="G1703" s="26"/>
    </row>
    <row r="1704" spans="3:7" customFormat="1">
      <c r="C1704" s="152"/>
      <c r="E1704" s="287"/>
      <c r="G1704" s="26"/>
    </row>
    <row r="1705" spans="3:7" customFormat="1">
      <c r="C1705" s="152"/>
      <c r="E1705" s="287"/>
      <c r="G1705" s="26"/>
    </row>
    <row r="1706" spans="3:7" customFormat="1">
      <c r="C1706" s="152"/>
      <c r="E1706" s="287"/>
      <c r="G1706" s="26"/>
    </row>
    <row r="1707" spans="3:7" customFormat="1">
      <c r="C1707" s="152"/>
      <c r="E1707" s="287"/>
      <c r="G1707" s="26"/>
    </row>
    <row r="1708" spans="3:7" customFormat="1">
      <c r="C1708" s="152"/>
      <c r="E1708" s="287"/>
      <c r="G1708" s="26"/>
    </row>
    <row r="1709" spans="3:7" customFormat="1">
      <c r="C1709" s="152"/>
      <c r="E1709" s="287"/>
      <c r="G1709" s="26"/>
    </row>
    <row r="1710" spans="3:7" customFormat="1">
      <c r="C1710" s="152"/>
      <c r="E1710" s="287"/>
      <c r="G1710" s="26"/>
    </row>
    <row r="1711" spans="3:7" customFormat="1">
      <c r="C1711" s="152"/>
      <c r="E1711" s="287"/>
      <c r="G1711" s="26"/>
    </row>
    <row r="1712" spans="3:7" customFormat="1">
      <c r="C1712" s="152"/>
      <c r="E1712" s="287"/>
      <c r="G1712" s="26"/>
    </row>
    <row r="1713" spans="3:7" customFormat="1">
      <c r="C1713" s="152"/>
      <c r="E1713" s="287"/>
      <c r="G1713" s="26"/>
    </row>
    <row r="1714" spans="3:7" customFormat="1">
      <c r="C1714" s="152"/>
      <c r="E1714" s="287"/>
      <c r="G1714" s="26"/>
    </row>
    <row r="1715" spans="3:7" customFormat="1">
      <c r="C1715" s="152"/>
      <c r="E1715" s="287"/>
      <c r="G1715" s="26"/>
    </row>
    <row r="1716" spans="3:7" customFormat="1">
      <c r="C1716" s="152"/>
      <c r="E1716" s="287"/>
      <c r="G1716" s="26"/>
    </row>
    <row r="1717" spans="3:7" customFormat="1">
      <c r="C1717" s="152"/>
      <c r="E1717" s="287"/>
      <c r="G1717" s="26"/>
    </row>
    <row r="1718" spans="3:7" customFormat="1">
      <c r="C1718" s="152"/>
      <c r="E1718" s="287"/>
      <c r="G1718" s="26"/>
    </row>
    <row r="1719" spans="3:7" customFormat="1">
      <c r="C1719" s="152"/>
      <c r="E1719" s="287"/>
      <c r="G1719" s="26"/>
    </row>
    <row r="1720" spans="3:7" customFormat="1">
      <c r="C1720" s="152"/>
      <c r="E1720" s="287"/>
      <c r="G1720" s="26"/>
    </row>
    <row r="1721" spans="3:7" customFormat="1">
      <c r="C1721" s="152"/>
      <c r="E1721" s="287"/>
      <c r="G1721" s="26"/>
    </row>
    <row r="1722" spans="3:7" customFormat="1">
      <c r="C1722" s="152"/>
      <c r="E1722" s="287"/>
      <c r="G1722" s="26"/>
    </row>
    <row r="1723" spans="3:7" customFormat="1">
      <c r="C1723" s="152"/>
      <c r="E1723" s="287"/>
      <c r="G1723" s="26"/>
    </row>
    <row r="1724" spans="3:7" customFormat="1">
      <c r="C1724" s="152"/>
      <c r="E1724" s="287"/>
      <c r="G1724" s="26"/>
    </row>
    <row r="1725" spans="3:7" customFormat="1">
      <c r="C1725" s="152"/>
      <c r="E1725" s="287"/>
      <c r="G1725" s="26"/>
    </row>
    <row r="1726" spans="3:7" customFormat="1">
      <c r="C1726" s="152"/>
      <c r="E1726" s="287"/>
      <c r="G1726" s="26"/>
    </row>
    <row r="1727" spans="3:7" customFormat="1">
      <c r="C1727" s="152"/>
      <c r="E1727" s="287"/>
      <c r="G1727" s="26"/>
    </row>
    <row r="1728" spans="3:7" customFormat="1">
      <c r="C1728" s="152"/>
      <c r="E1728" s="287"/>
      <c r="G1728" s="26"/>
    </row>
    <row r="1729" spans="3:7" customFormat="1">
      <c r="C1729" s="152"/>
      <c r="E1729" s="287"/>
      <c r="G1729" s="26"/>
    </row>
    <row r="1730" spans="3:7" customFormat="1">
      <c r="C1730" s="152"/>
      <c r="E1730" s="287"/>
      <c r="G1730" s="26"/>
    </row>
    <row r="1731" spans="3:7" customFormat="1">
      <c r="C1731" s="152"/>
      <c r="E1731" s="287"/>
      <c r="G1731" s="26"/>
    </row>
    <row r="1732" spans="3:7" customFormat="1">
      <c r="C1732" s="152"/>
      <c r="E1732" s="287"/>
      <c r="G1732" s="26"/>
    </row>
    <row r="1733" spans="3:7" customFormat="1">
      <c r="C1733" s="152"/>
      <c r="E1733" s="287"/>
      <c r="G1733" s="26"/>
    </row>
    <row r="1734" spans="3:7" customFormat="1">
      <c r="C1734" s="152"/>
      <c r="E1734" s="287"/>
      <c r="G1734" s="26"/>
    </row>
    <row r="1735" spans="3:7" customFormat="1">
      <c r="C1735" s="152"/>
      <c r="E1735" s="287"/>
      <c r="G1735" s="26"/>
    </row>
    <row r="1736" spans="3:7" customFormat="1">
      <c r="C1736" s="152"/>
      <c r="E1736" s="287"/>
      <c r="G1736" s="26"/>
    </row>
    <row r="1737" spans="3:7" customFormat="1">
      <c r="C1737" s="152"/>
      <c r="E1737" s="287"/>
      <c r="G1737" s="26"/>
    </row>
    <row r="1738" spans="3:7" customFormat="1">
      <c r="C1738" s="152"/>
      <c r="E1738" s="287"/>
      <c r="G1738" s="26"/>
    </row>
    <row r="1739" spans="3:7" customFormat="1">
      <c r="C1739" s="152"/>
      <c r="E1739" s="287"/>
      <c r="G1739" s="26"/>
    </row>
    <row r="1740" spans="3:7" customFormat="1">
      <c r="C1740" s="152"/>
      <c r="E1740" s="287"/>
      <c r="G1740" s="26"/>
    </row>
    <row r="1741" spans="3:7" customFormat="1">
      <c r="C1741" s="152"/>
      <c r="E1741" s="287"/>
      <c r="G1741" s="26"/>
    </row>
    <row r="1742" spans="3:7" customFormat="1">
      <c r="C1742" s="152"/>
      <c r="E1742" s="287"/>
      <c r="G1742" s="26"/>
    </row>
    <row r="1743" spans="3:7" customFormat="1">
      <c r="C1743" s="152"/>
      <c r="E1743" s="287"/>
      <c r="G1743" s="26"/>
    </row>
    <row r="1744" spans="3:7" customFormat="1">
      <c r="C1744" s="152"/>
      <c r="E1744" s="287"/>
      <c r="G1744" s="26"/>
    </row>
    <row r="1745" spans="3:7" customFormat="1">
      <c r="C1745" s="152"/>
      <c r="E1745" s="287"/>
      <c r="G1745" s="26"/>
    </row>
    <row r="1746" spans="3:7" customFormat="1">
      <c r="C1746" s="152"/>
      <c r="E1746" s="287"/>
      <c r="G1746" s="26"/>
    </row>
    <row r="1747" spans="3:7" customFormat="1">
      <c r="C1747" s="152"/>
      <c r="E1747" s="287"/>
      <c r="G1747" s="26"/>
    </row>
    <row r="1748" spans="3:7" customFormat="1">
      <c r="C1748" s="152"/>
      <c r="E1748" s="287"/>
      <c r="G1748" s="26"/>
    </row>
    <row r="1749" spans="3:7" customFormat="1">
      <c r="C1749" s="152"/>
      <c r="E1749" s="287"/>
      <c r="G1749" s="26"/>
    </row>
    <row r="1750" spans="3:7" customFormat="1">
      <c r="C1750" s="152"/>
      <c r="E1750" s="287"/>
      <c r="G1750" s="26"/>
    </row>
    <row r="1751" spans="3:7" customFormat="1">
      <c r="C1751" s="152"/>
      <c r="E1751" s="287"/>
      <c r="G1751" s="26"/>
    </row>
    <row r="1752" spans="3:7" customFormat="1">
      <c r="C1752" s="152"/>
      <c r="E1752" s="287"/>
      <c r="G1752" s="26"/>
    </row>
    <row r="1753" spans="3:7" customFormat="1">
      <c r="C1753" s="152"/>
      <c r="E1753" s="287"/>
      <c r="G1753" s="26"/>
    </row>
    <row r="1754" spans="3:7" customFormat="1">
      <c r="C1754" s="152"/>
      <c r="E1754" s="287"/>
      <c r="G1754" s="26"/>
    </row>
    <row r="1755" spans="3:7" customFormat="1">
      <c r="C1755" s="152"/>
      <c r="E1755" s="287"/>
      <c r="G1755" s="26"/>
    </row>
    <row r="1756" spans="3:7" customFormat="1">
      <c r="C1756" s="152"/>
      <c r="E1756" s="287"/>
      <c r="G1756" s="26"/>
    </row>
    <row r="1757" spans="3:7" customFormat="1">
      <c r="C1757" s="152"/>
      <c r="E1757" s="287"/>
      <c r="G1757" s="26"/>
    </row>
    <row r="1758" spans="3:7" customFormat="1">
      <c r="C1758" s="152"/>
      <c r="E1758" s="287"/>
      <c r="G1758" s="26"/>
    </row>
    <row r="1759" spans="3:7" customFormat="1">
      <c r="C1759" s="152"/>
      <c r="E1759" s="287"/>
      <c r="G1759" s="26"/>
    </row>
    <row r="1760" spans="3:7" customFormat="1">
      <c r="C1760" s="152"/>
      <c r="E1760" s="287"/>
      <c r="G1760" s="26"/>
    </row>
    <row r="1761" spans="3:7" customFormat="1">
      <c r="C1761" s="152"/>
      <c r="E1761" s="287"/>
      <c r="G1761" s="26"/>
    </row>
    <row r="1762" spans="3:7" customFormat="1">
      <c r="C1762" s="152"/>
      <c r="E1762" s="287"/>
      <c r="G1762" s="26"/>
    </row>
    <row r="1763" spans="3:7" customFormat="1">
      <c r="C1763" s="152"/>
      <c r="E1763" s="287"/>
      <c r="G1763" s="26"/>
    </row>
    <row r="1764" spans="3:7" customFormat="1">
      <c r="C1764" s="152"/>
      <c r="E1764" s="287"/>
      <c r="G1764" s="26"/>
    </row>
    <row r="1765" spans="3:7" customFormat="1">
      <c r="C1765" s="152"/>
      <c r="E1765" s="287"/>
      <c r="G1765" s="26"/>
    </row>
    <row r="1766" spans="3:7" customFormat="1">
      <c r="C1766" s="152"/>
      <c r="E1766" s="287"/>
      <c r="G1766" s="26"/>
    </row>
    <row r="1767" spans="3:7" customFormat="1">
      <c r="C1767" s="152"/>
      <c r="E1767" s="287"/>
      <c r="G1767" s="26"/>
    </row>
    <row r="1768" spans="3:7" customFormat="1">
      <c r="C1768" s="152"/>
      <c r="E1768" s="287"/>
      <c r="G1768" s="26"/>
    </row>
    <row r="1769" spans="3:7" customFormat="1">
      <c r="C1769" s="152"/>
      <c r="E1769" s="287"/>
      <c r="G1769" s="26"/>
    </row>
    <row r="1770" spans="3:7" customFormat="1">
      <c r="C1770" s="152"/>
      <c r="E1770" s="287"/>
      <c r="G1770" s="26"/>
    </row>
    <row r="1771" spans="3:7" customFormat="1">
      <c r="C1771" s="152"/>
      <c r="E1771" s="287"/>
      <c r="G1771" s="26"/>
    </row>
    <row r="1772" spans="3:7" customFormat="1">
      <c r="C1772" s="152"/>
      <c r="E1772" s="287"/>
      <c r="G1772" s="26"/>
    </row>
    <row r="1773" spans="3:7" customFormat="1">
      <c r="C1773" s="152"/>
      <c r="E1773" s="287"/>
      <c r="G1773" s="26"/>
    </row>
    <row r="1774" spans="3:7" customFormat="1">
      <c r="C1774" s="152"/>
      <c r="E1774" s="287"/>
      <c r="G1774" s="26"/>
    </row>
    <row r="1775" spans="3:7" customFormat="1">
      <c r="C1775" s="152"/>
      <c r="E1775" s="287"/>
      <c r="G1775" s="26"/>
    </row>
    <row r="1776" spans="3:7" customFormat="1">
      <c r="C1776" s="152"/>
      <c r="E1776" s="287"/>
      <c r="G1776" s="26"/>
    </row>
    <row r="1777" spans="3:7" customFormat="1">
      <c r="C1777" s="152"/>
      <c r="E1777" s="287"/>
      <c r="G1777" s="26"/>
    </row>
    <row r="1778" spans="3:7" customFormat="1">
      <c r="C1778" s="152"/>
      <c r="E1778" s="287"/>
      <c r="G1778" s="26"/>
    </row>
    <row r="1779" spans="3:7" customFormat="1">
      <c r="C1779" s="152"/>
      <c r="E1779" s="287"/>
      <c r="G1779" s="26"/>
    </row>
    <row r="1780" spans="3:7" customFormat="1">
      <c r="C1780" s="152"/>
      <c r="E1780" s="287"/>
      <c r="G1780" s="26"/>
    </row>
    <row r="1781" spans="3:7" customFormat="1">
      <c r="C1781" s="152"/>
      <c r="E1781" s="287"/>
      <c r="G1781" s="26"/>
    </row>
    <row r="1782" spans="3:7" customFormat="1">
      <c r="C1782" s="152"/>
      <c r="E1782" s="287"/>
      <c r="G1782" s="26"/>
    </row>
    <row r="1783" spans="3:7" customFormat="1">
      <c r="C1783" s="152"/>
      <c r="E1783" s="287"/>
      <c r="G1783" s="26"/>
    </row>
    <row r="1784" spans="3:7" customFormat="1">
      <c r="C1784" s="152"/>
      <c r="E1784" s="287"/>
      <c r="G1784" s="26"/>
    </row>
    <row r="1785" spans="3:7" customFormat="1">
      <c r="C1785" s="152"/>
      <c r="E1785" s="287"/>
      <c r="G1785" s="26"/>
    </row>
    <row r="1786" spans="3:7" customFormat="1">
      <c r="C1786" s="152"/>
      <c r="E1786" s="287"/>
      <c r="G1786" s="26"/>
    </row>
    <row r="1787" spans="3:7" customFormat="1">
      <c r="C1787" s="152"/>
      <c r="E1787" s="287"/>
      <c r="G1787" s="26"/>
    </row>
    <row r="1788" spans="3:7" customFormat="1">
      <c r="C1788" s="152"/>
      <c r="E1788" s="287"/>
      <c r="G1788" s="26"/>
    </row>
    <row r="1789" spans="3:7" customFormat="1">
      <c r="C1789" s="152"/>
      <c r="E1789" s="287"/>
      <c r="G1789" s="26"/>
    </row>
    <row r="1790" spans="3:7" customFormat="1">
      <c r="C1790" s="152"/>
      <c r="E1790" s="287"/>
      <c r="G1790" s="26"/>
    </row>
    <row r="1791" spans="3:7" customFormat="1">
      <c r="C1791" s="152"/>
      <c r="E1791" s="287"/>
      <c r="G1791" s="26"/>
    </row>
    <row r="1792" spans="3:7" customFormat="1">
      <c r="C1792" s="152"/>
      <c r="E1792" s="287"/>
      <c r="G1792" s="26"/>
    </row>
    <row r="1793" spans="3:7" customFormat="1">
      <c r="C1793" s="152"/>
      <c r="E1793" s="287"/>
      <c r="G1793" s="26"/>
    </row>
    <row r="1794" spans="3:7" customFormat="1">
      <c r="C1794" s="152"/>
      <c r="E1794" s="287"/>
      <c r="G1794" s="26"/>
    </row>
    <row r="1795" spans="3:7" customFormat="1">
      <c r="C1795" s="152"/>
      <c r="E1795" s="287"/>
      <c r="G1795" s="26"/>
    </row>
    <row r="1796" spans="3:7" customFormat="1">
      <c r="C1796" s="152"/>
      <c r="E1796" s="287"/>
      <c r="G1796" s="26"/>
    </row>
    <row r="1797" spans="3:7" customFormat="1">
      <c r="C1797" s="152"/>
      <c r="E1797" s="287"/>
      <c r="G1797" s="26"/>
    </row>
    <row r="1798" spans="3:7" customFormat="1">
      <c r="C1798" s="152"/>
      <c r="E1798" s="287"/>
      <c r="G1798" s="26"/>
    </row>
    <row r="1799" spans="3:7" customFormat="1">
      <c r="C1799" s="152"/>
      <c r="E1799" s="287"/>
      <c r="G1799" s="26"/>
    </row>
    <row r="1800" spans="3:7" customFormat="1">
      <c r="C1800" s="152"/>
      <c r="E1800" s="287"/>
      <c r="G1800" s="26"/>
    </row>
    <row r="1801" spans="3:7" customFormat="1">
      <c r="C1801" s="152"/>
      <c r="E1801" s="287"/>
      <c r="G1801" s="26"/>
    </row>
    <row r="1802" spans="3:7" customFormat="1">
      <c r="C1802" s="152"/>
      <c r="E1802" s="287"/>
      <c r="G1802" s="26"/>
    </row>
    <row r="1803" spans="3:7" customFormat="1">
      <c r="C1803" s="152"/>
      <c r="E1803" s="287"/>
      <c r="G1803" s="26"/>
    </row>
    <row r="1804" spans="3:7" customFormat="1">
      <c r="C1804" s="152"/>
      <c r="E1804" s="287"/>
      <c r="G1804" s="26"/>
    </row>
    <row r="1805" spans="3:7" customFormat="1">
      <c r="C1805" s="152"/>
      <c r="E1805" s="287"/>
      <c r="G1805" s="26"/>
    </row>
    <row r="1806" spans="3:7" customFormat="1">
      <c r="C1806" s="152"/>
      <c r="E1806" s="287"/>
      <c r="G1806" s="26"/>
    </row>
    <row r="1807" spans="3:7" customFormat="1">
      <c r="C1807" s="152"/>
      <c r="E1807" s="287"/>
      <c r="G1807" s="26"/>
    </row>
    <row r="1808" spans="3:7" customFormat="1">
      <c r="C1808" s="152"/>
      <c r="E1808" s="287"/>
      <c r="G1808" s="26"/>
    </row>
    <row r="1809" spans="3:7" customFormat="1">
      <c r="C1809" s="152"/>
      <c r="E1809" s="287"/>
      <c r="G1809" s="26"/>
    </row>
    <row r="1810" spans="3:7" customFormat="1">
      <c r="C1810" s="152"/>
      <c r="E1810" s="287"/>
      <c r="G1810" s="26"/>
    </row>
    <row r="1811" spans="3:7" customFormat="1">
      <c r="C1811" s="152"/>
      <c r="E1811" s="287"/>
      <c r="G1811" s="26"/>
    </row>
    <row r="1812" spans="3:7" customFormat="1">
      <c r="C1812" s="152"/>
      <c r="E1812" s="287"/>
      <c r="G1812" s="26"/>
    </row>
    <row r="1813" spans="3:7" customFormat="1">
      <c r="C1813" s="152"/>
      <c r="E1813" s="287"/>
      <c r="G1813" s="26"/>
    </row>
    <row r="1814" spans="3:7" customFormat="1">
      <c r="C1814" s="152"/>
      <c r="E1814" s="287"/>
      <c r="G1814" s="26"/>
    </row>
    <row r="1815" spans="3:7" customFormat="1">
      <c r="C1815" s="152"/>
      <c r="E1815" s="287"/>
      <c r="G1815" s="26"/>
    </row>
    <row r="1816" spans="3:7" customFormat="1">
      <c r="C1816" s="152"/>
      <c r="E1816" s="287"/>
      <c r="G1816" s="26"/>
    </row>
    <row r="1817" spans="3:7" customFormat="1">
      <c r="C1817" s="152"/>
      <c r="E1817" s="287"/>
      <c r="G1817" s="26"/>
    </row>
    <row r="1818" spans="3:7" customFormat="1">
      <c r="C1818" s="152"/>
      <c r="E1818" s="287"/>
      <c r="G1818" s="26"/>
    </row>
    <row r="1819" spans="3:7" customFormat="1">
      <c r="C1819" s="152"/>
      <c r="E1819" s="287"/>
      <c r="G1819" s="26"/>
    </row>
    <row r="1820" spans="3:7" customFormat="1">
      <c r="C1820" s="152"/>
      <c r="E1820" s="287"/>
      <c r="G1820" s="26"/>
    </row>
    <row r="1821" spans="3:7" customFormat="1">
      <c r="C1821" s="152"/>
      <c r="E1821" s="287"/>
      <c r="G1821" s="26"/>
    </row>
    <row r="1822" spans="3:7" customFormat="1">
      <c r="C1822" s="152"/>
      <c r="E1822" s="287"/>
      <c r="G1822" s="26"/>
    </row>
    <row r="1823" spans="3:7" customFormat="1">
      <c r="C1823" s="152"/>
      <c r="E1823" s="287"/>
      <c r="G1823" s="26"/>
    </row>
    <row r="1824" spans="3:7" customFormat="1">
      <c r="C1824" s="152"/>
      <c r="E1824" s="287"/>
      <c r="G1824" s="26"/>
    </row>
    <row r="1825" spans="3:7" customFormat="1">
      <c r="C1825" s="152"/>
      <c r="E1825" s="287"/>
      <c r="G1825" s="26"/>
    </row>
    <row r="1826" spans="3:7" customFormat="1">
      <c r="C1826" s="152"/>
      <c r="E1826" s="287"/>
      <c r="G1826" s="26"/>
    </row>
    <row r="1827" spans="3:7" customFormat="1">
      <c r="C1827" s="152"/>
      <c r="E1827" s="287"/>
      <c r="G1827" s="26"/>
    </row>
    <row r="1828" spans="3:7" customFormat="1">
      <c r="C1828" s="152"/>
      <c r="E1828" s="287"/>
      <c r="G1828" s="26"/>
    </row>
    <row r="1829" spans="3:7" customFormat="1">
      <c r="C1829" s="152"/>
      <c r="E1829" s="287"/>
      <c r="G1829" s="26"/>
    </row>
    <row r="1830" spans="3:7" customFormat="1">
      <c r="C1830" s="152"/>
      <c r="E1830" s="287"/>
      <c r="G1830" s="26"/>
    </row>
    <row r="1831" spans="3:7" customFormat="1">
      <c r="C1831" s="152"/>
      <c r="E1831" s="287"/>
      <c r="G1831" s="26"/>
    </row>
    <row r="1832" spans="3:7" customFormat="1">
      <c r="C1832" s="152"/>
      <c r="E1832" s="287"/>
      <c r="G1832" s="26"/>
    </row>
    <row r="1833" spans="3:7" customFormat="1">
      <c r="C1833" s="152"/>
      <c r="E1833" s="287"/>
      <c r="G1833" s="26"/>
    </row>
    <row r="1834" spans="3:7" customFormat="1">
      <c r="C1834" s="152"/>
      <c r="E1834" s="287"/>
      <c r="G1834" s="26"/>
    </row>
    <row r="1835" spans="3:7" customFormat="1">
      <c r="C1835" s="152"/>
      <c r="E1835" s="287"/>
      <c r="G1835" s="26"/>
    </row>
    <row r="1836" spans="3:7" customFormat="1">
      <c r="C1836" s="152"/>
      <c r="E1836" s="287"/>
      <c r="G1836" s="26"/>
    </row>
    <row r="1837" spans="3:7" customFormat="1">
      <c r="C1837" s="152"/>
      <c r="E1837" s="287"/>
      <c r="G1837" s="26"/>
    </row>
    <row r="1838" spans="3:7" customFormat="1">
      <c r="C1838" s="152"/>
      <c r="E1838" s="287"/>
      <c r="G1838" s="26"/>
    </row>
    <row r="1839" spans="3:7" customFormat="1">
      <c r="C1839" s="152"/>
      <c r="E1839" s="287"/>
      <c r="G1839" s="26"/>
    </row>
    <row r="1840" spans="3:7" customFormat="1">
      <c r="C1840" s="152"/>
      <c r="E1840" s="287"/>
      <c r="G1840" s="26"/>
    </row>
    <row r="1841" spans="3:7" customFormat="1">
      <c r="C1841" s="152"/>
      <c r="E1841" s="287"/>
      <c r="G1841" s="26"/>
    </row>
    <row r="1842" spans="3:7" customFormat="1">
      <c r="C1842" s="152"/>
      <c r="E1842" s="287"/>
      <c r="G1842" s="26"/>
    </row>
    <row r="1843" spans="3:7" customFormat="1">
      <c r="C1843" s="152"/>
      <c r="E1843" s="287"/>
      <c r="G1843" s="26"/>
    </row>
    <row r="1844" spans="3:7" customFormat="1">
      <c r="C1844" s="152"/>
      <c r="E1844" s="287"/>
      <c r="G1844" s="26"/>
    </row>
    <row r="1845" spans="3:7" customFormat="1">
      <c r="C1845" s="152"/>
      <c r="E1845" s="287"/>
      <c r="G1845" s="26"/>
    </row>
    <row r="1846" spans="3:7" customFormat="1">
      <c r="C1846" s="152"/>
      <c r="E1846" s="287"/>
      <c r="G1846" s="26"/>
    </row>
    <row r="1847" spans="3:7" customFormat="1">
      <c r="C1847" s="152"/>
      <c r="E1847" s="287"/>
      <c r="G1847" s="26"/>
    </row>
    <row r="1848" spans="3:7" customFormat="1">
      <c r="C1848" s="152"/>
      <c r="E1848" s="287"/>
      <c r="G1848" s="26"/>
    </row>
    <row r="1849" spans="3:7" customFormat="1">
      <c r="C1849" s="152"/>
      <c r="E1849" s="287"/>
      <c r="G1849" s="26"/>
    </row>
    <row r="1850" spans="3:7" customFormat="1">
      <c r="C1850" s="152"/>
      <c r="E1850" s="287"/>
      <c r="G1850" s="26"/>
    </row>
    <row r="1851" spans="3:7" customFormat="1">
      <c r="C1851" s="152"/>
      <c r="E1851" s="287"/>
      <c r="G1851" s="26"/>
    </row>
    <row r="1852" spans="3:7" customFormat="1">
      <c r="C1852" s="152"/>
      <c r="E1852" s="287"/>
      <c r="G1852" s="26"/>
    </row>
    <row r="1853" spans="3:7" customFormat="1">
      <c r="C1853" s="152"/>
      <c r="E1853" s="287"/>
      <c r="G1853" s="26"/>
    </row>
    <row r="1854" spans="3:7" customFormat="1">
      <c r="C1854" s="152"/>
      <c r="E1854" s="287"/>
      <c r="G1854" s="26"/>
    </row>
    <row r="1855" spans="3:7" customFormat="1">
      <c r="C1855" s="152"/>
      <c r="E1855" s="287"/>
      <c r="G1855" s="26"/>
    </row>
    <row r="1856" spans="3:7" customFormat="1">
      <c r="C1856" s="152"/>
      <c r="E1856" s="287"/>
      <c r="G1856" s="26"/>
    </row>
    <row r="1857" spans="3:7" customFormat="1">
      <c r="C1857" s="152"/>
      <c r="E1857" s="287"/>
      <c r="G1857" s="26"/>
    </row>
    <row r="1858" spans="3:7" customFormat="1">
      <c r="C1858" s="152"/>
      <c r="E1858" s="287"/>
      <c r="G1858" s="26"/>
    </row>
    <row r="1859" spans="3:7" customFormat="1">
      <c r="C1859" s="152"/>
      <c r="E1859" s="287"/>
      <c r="G1859" s="26"/>
    </row>
    <row r="1860" spans="3:7" customFormat="1">
      <c r="C1860" s="152"/>
      <c r="E1860" s="287"/>
      <c r="G1860" s="26"/>
    </row>
    <row r="1861" spans="3:7" customFormat="1">
      <c r="C1861" s="152"/>
      <c r="E1861" s="287"/>
      <c r="G1861" s="26"/>
    </row>
    <row r="1862" spans="3:7" customFormat="1">
      <c r="C1862" s="152"/>
      <c r="E1862" s="287"/>
      <c r="G1862" s="26"/>
    </row>
    <row r="1863" spans="3:7" customFormat="1">
      <c r="C1863" s="152"/>
      <c r="E1863" s="287"/>
      <c r="G1863" s="26"/>
    </row>
    <row r="1864" spans="3:7" customFormat="1">
      <c r="C1864" s="152"/>
      <c r="E1864" s="287"/>
      <c r="G1864" s="26"/>
    </row>
    <row r="1865" spans="3:7" customFormat="1">
      <c r="C1865" s="152"/>
      <c r="E1865" s="287"/>
      <c r="G1865" s="26"/>
    </row>
    <row r="1866" spans="3:7" customFormat="1">
      <c r="C1866" s="152"/>
      <c r="E1866" s="287"/>
      <c r="G1866" s="26"/>
    </row>
    <row r="1867" spans="3:7" customFormat="1">
      <c r="C1867" s="152"/>
      <c r="E1867" s="287"/>
      <c r="G1867" s="26"/>
    </row>
    <row r="1868" spans="3:7" customFormat="1">
      <c r="C1868" s="152"/>
      <c r="E1868" s="287"/>
      <c r="G1868" s="26"/>
    </row>
    <row r="1869" spans="3:7" customFormat="1">
      <c r="C1869" s="152"/>
      <c r="E1869" s="287"/>
      <c r="G1869" s="26"/>
    </row>
    <row r="1870" spans="3:7" customFormat="1">
      <c r="C1870" s="152"/>
      <c r="E1870" s="287"/>
      <c r="G1870" s="26"/>
    </row>
    <row r="1871" spans="3:7" customFormat="1">
      <c r="C1871" s="152"/>
      <c r="E1871" s="287"/>
      <c r="G1871" s="26"/>
    </row>
    <row r="1872" spans="3:7" customFormat="1">
      <c r="C1872" s="152"/>
      <c r="E1872" s="287"/>
      <c r="G1872" s="26"/>
    </row>
    <row r="1873" spans="3:7" customFormat="1">
      <c r="C1873" s="152"/>
      <c r="E1873" s="287"/>
      <c r="G1873" s="26"/>
    </row>
    <row r="1874" spans="3:7" customFormat="1">
      <c r="C1874" s="152"/>
      <c r="E1874" s="287"/>
      <c r="G1874" s="26"/>
    </row>
    <row r="1875" spans="3:7" customFormat="1">
      <c r="C1875" s="152"/>
      <c r="E1875" s="287"/>
      <c r="G1875" s="26"/>
    </row>
    <row r="1876" spans="3:7" customFormat="1">
      <c r="C1876" s="152"/>
      <c r="E1876" s="287"/>
      <c r="G1876" s="26"/>
    </row>
    <row r="1877" spans="3:7" customFormat="1">
      <c r="C1877" s="152"/>
      <c r="E1877" s="287"/>
      <c r="G1877" s="26"/>
    </row>
    <row r="1878" spans="3:7" customFormat="1">
      <c r="C1878" s="152"/>
      <c r="E1878" s="287"/>
      <c r="G1878" s="26"/>
    </row>
    <row r="1879" spans="3:7" customFormat="1">
      <c r="C1879" s="152"/>
      <c r="E1879" s="287"/>
      <c r="G1879" s="26"/>
    </row>
    <row r="1880" spans="3:7" customFormat="1">
      <c r="C1880" s="152"/>
      <c r="E1880" s="287"/>
      <c r="G1880" s="26"/>
    </row>
    <row r="1881" spans="3:7" customFormat="1">
      <c r="C1881" s="152"/>
      <c r="E1881" s="287"/>
      <c r="G1881" s="26"/>
    </row>
    <row r="1882" spans="3:7" customFormat="1">
      <c r="C1882" s="152"/>
      <c r="E1882" s="287"/>
      <c r="G1882" s="26"/>
    </row>
    <row r="1883" spans="3:7" customFormat="1">
      <c r="C1883" s="152"/>
      <c r="E1883" s="287"/>
      <c r="G1883" s="26"/>
    </row>
    <row r="1884" spans="3:7" customFormat="1">
      <c r="C1884" s="152"/>
      <c r="E1884" s="287"/>
      <c r="G1884" s="26"/>
    </row>
    <row r="1885" spans="3:7" customFormat="1">
      <c r="C1885" s="152"/>
      <c r="E1885" s="287"/>
      <c r="G1885" s="26"/>
    </row>
    <row r="1886" spans="3:7" customFormat="1">
      <c r="C1886" s="152"/>
      <c r="E1886" s="287"/>
      <c r="G1886" s="26"/>
    </row>
    <row r="1887" spans="3:7" customFormat="1">
      <c r="C1887" s="152"/>
      <c r="E1887" s="287"/>
      <c r="G1887" s="26"/>
    </row>
    <row r="1888" spans="3:7" customFormat="1">
      <c r="C1888" s="152"/>
      <c r="E1888" s="287"/>
      <c r="G1888" s="26"/>
    </row>
    <row r="1889" spans="3:7" customFormat="1">
      <c r="C1889" s="152"/>
      <c r="E1889" s="287"/>
      <c r="G1889" s="26"/>
    </row>
    <row r="1890" spans="3:7" customFormat="1">
      <c r="C1890" s="152"/>
      <c r="E1890" s="287"/>
      <c r="G1890" s="26"/>
    </row>
    <row r="1891" spans="3:7" customFormat="1">
      <c r="C1891" s="152"/>
      <c r="E1891" s="287"/>
      <c r="G1891" s="26"/>
    </row>
    <row r="1892" spans="3:7" customFormat="1">
      <c r="C1892" s="152"/>
      <c r="E1892" s="287"/>
      <c r="G1892" s="26"/>
    </row>
    <row r="1893" spans="3:7" customFormat="1">
      <c r="C1893" s="152"/>
      <c r="E1893" s="287"/>
      <c r="G1893" s="26"/>
    </row>
    <row r="1894" spans="3:7" customFormat="1">
      <c r="C1894" s="152"/>
      <c r="E1894" s="287"/>
      <c r="G1894" s="26"/>
    </row>
    <row r="1895" spans="3:7" customFormat="1">
      <c r="C1895" s="152"/>
      <c r="E1895" s="287"/>
      <c r="G1895" s="26"/>
    </row>
    <row r="1896" spans="3:7" customFormat="1">
      <c r="C1896" s="152"/>
      <c r="E1896" s="287"/>
      <c r="G1896" s="26"/>
    </row>
    <row r="1897" spans="3:7" customFormat="1">
      <c r="C1897" s="152"/>
      <c r="E1897" s="287"/>
      <c r="G1897" s="26"/>
    </row>
    <row r="1898" spans="3:7" customFormat="1">
      <c r="C1898" s="152"/>
      <c r="E1898" s="287"/>
      <c r="G1898" s="26"/>
    </row>
    <row r="1899" spans="3:7" customFormat="1">
      <c r="C1899" s="152"/>
      <c r="E1899" s="287"/>
      <c r="G1899" s="26"/>
    </row>
    <row r="1900" spans="3:7" customFormat="1">
      <c r="C1900" s="152"/>
      <c r="E1900" s="287"/>
      <c r="G1900" s="26"/>
    </row>
    <row r="1901" spans="3:7" customFormat="1">
      <c r="C1901" s="152"/>
      <c r="E1901" s="287"/>
      <c r="G1901" s="26"/>
    </row>
    <row r="1902" spans="3:7" customFormat="1">
      <c r="C1902" s="152"/>
      <c r="E1902" s="287"/>
      <c r="G1902" s="26"/>
    </row>
    <row r="1903" spans="3:7" customFormat="1">
      <c r="C1903" s="152"/>
      <c r="E1903" s="287"/>
      <c r="G1903" s="26"/>
    </row>
    <row r="1904" spans="3:7" customFormat="1">
      <c r="C1904" s="152"/>
      <c r="E1904" s="287"/>
      <c r="G1904" s="26"/>
    </row>
    <row r="1905" spans="3:7" customFormat="1">
      <c r="C1905" s="152"/>
      <c r="E1905" s="287"/>
      <c r="G1905" s="26"/>
    </row>
    <row r="1906" spans="3:7" customFormat="1">
      <c r="C1906" s="152"/>
      <c r="E1906" s="287"/>
      <c r="G1906" s="26"/>
    </row>
    <row r="1907" spans="3:7" customFormat="1">
      <c r="C1907" s="152"/>
      <c r="E1907" s="287"/>
      <c r="G1907" s="26"/>
    </row>
    <row r="1908" spans="3:7" customFormat="1">
      <c r="C1908" s="152"/>
      <c r="E1908" s="287"/>
      <c r="G1908" s="26"/>
    </row>
    <row r="1909" spans="3:7" customFormat="1">
      <c r="C1909" s="152"/>
      <c r="E1909" s="287"/>
      <c r="G1909" s="26"/>
    </row>
    <row r="1910" spans="3:7" customFormat="1">
      <c r="C1910" s="152"/>
      <c r="E1910" s="287"/>
      <c r="G1910" s="26"/>
    </row>
    <row r="1911" spans="3:7" customFormat="1">
      <c r="C1911" s="152"/>
      <c r="E1911" s="287"/>
      <c r="G1911" s="26"/>
    </row>
    <row r="1912" spans="3:7" customFormat="1">
      <c r="C1912" s="152"/>
      <c r="E1912" s="287"/>
      <c r="G1912" s="26"/>
    </row>
    <row r="1913" spans="3:7" customFormat="1">
      <c r="C1913" s="152"/>
      <c r="E1913" s="287"/>
      <c r="G1913" s="26"/>
    </row>
    <row r="1914" spans="3:7" customFormat="1">
      <c r="C1914" s="152"/>
      <c r="E1914" s="287"/>
      <c r="G1914" s="26"/>
    </row>
    <row r="1915" spans="3:7" customFormat="1">
      <c r="C1915" s="152"/>
      <c r="E1915" s="287"/>
      <c r="G1915" s="26"/>
    </row>
    <row r="1916" spans="3:7" customFormat="1">
      <c r="C1916" s="152"/>
      <c r="E1916" s="287"/>
      <c r="G1916" s="26"/>
    </row>
    <row r="1917" spans="3:7" customFormat="1">
      <c r="C1917" s="152"/>
      <c r="E1917" s="287"/>
      <c r="G1917" s="26"/>
    </row>
    <row r="1918" spans="3:7" customFormat="1">
      <c r="C1918" s="152"/>
      <c r="E1918" s="287"/>
      <c r="G1918" s="26"/>
    </row>
    <row r="1919" spans="3:7" customFormat="1">
      <c r="C1919" s="152"/>
      <c r="E1919" s="287"/>
      <c r="G1919" s="26"/>
    </row>
    <row r="1920" spans="3:7" customFormat="1">
      <c r="C1920" s="152"/>
      <c r="E1920" s="287"/>
      <c r="G1920" s="26"/>
    </row>
    <row r="1921" spans="3:7" customFormat="1">
      <c r="C1921" s="152"/>
      <c r="E1921" s="287"/>
      <c r="G1921" s="26"/>
    </row>
    <row r="1922" spans="3:7" customFormat="1">
      <c r="C1922" s="152"/>
      <c r="E1922" s="287"/>
      <c r="G1922" s="26"/>
    </row>
    <row r="1923" spans="3:7" customFormat="1">
      <c r="C1923" s="152"/>
      <c r="E1923" s="287"/>
      <c r="G1923" s="26"/>
    </row>
    <row r="1924" spans="3:7" customFormat="1">
      <c r="C1924" s="152"/>
      <c r="E1924" s="287"/>
      <c r="G1924" s="26"/>
    </row>
    <row r="1925" spans="3:7" customFormat="1">
      <c r="C1925" s="152"/>
      <c r="E1925" s="287"/>
      <c r="G1925" s="26"/>
    </row>
    <row r="1926" spans="3:7" customFormat="1">
      <c r="C1926" s="152"/>
      <c r="E1926" s="287"/>
      <c r="G1926" s="26"/>
    </row>
    <row r="1927" spans="3:7" customFormat="1">
      <c r="C1927" s="152"/>
      <c r="E1927" s="287"/>
      <c r="G1927" s="26"/>
    </row>
    <row r="1928" spans="3:7" customFormat="1">
      <c r="C1928" s="152"/>
      <c r="E1928" s="287"/>
      <c r="G1928" s="26"/>
    </row>
    <row r="1929" spans="3:7" customFormat="1">
      <c r="C1929" s="152"/>
      <c r="E1929" s="287"/>
      <c r="G1929" s="26"/>
    </row>
    <row r="1930" spans="3:7" customFormat="1">
      <c r="C1930" s="152"/>
      <c r="E1930" s="287"/>
      <c r="G1930" s="26"/>
    </row>
    <row r="1931" spans="3:7" customFormat="1">
      <c r="C1931" s="152"/>
      <c r="E1931" s="287"/>
      <c r="G1931" s="26"/>
    </row>
    <row r="1932" spans="3:7" customFormat="1">
      <c r="C1932" s="152"/>
      <c r="E1932" s="287"/>
      <c r="G1932" s="26"/>
    </row>
    <row r="1933" spans="3:7" customFormat="1">
      <c r="C1933" s="152"/>
      <c r="E1933" s="287"/>
      <c r="G1933" s="26"/>
    </row>
    <row r="1934" spans="3:7" customFormat="1">
      <c r="C1934" s="152"/>
      <c r="E1934" s="287"/>
      <c r="G1934" s="26"/>
    </row>
    <row r="1935" spans="3:7" customFormat="1">
      <c r="C1935" s="152"/>
      <c r="E1935" s="287"/>
      <c r="G1935" s="26"/>
    </row>
    <row r="1936" spans="3:7" customFormat="1">
      <c r="C1936" s="152"/>
      <c r="E1936" s="287"/>
      <c r="G1936" s="26"/>
    </row>
    <row r="1937" spans="3:7" customFormat="1">
      <c r="C1937" s="152"/>
      <c r="E1937" s="287"/>
      <c r="G1937" s="26"/>
    </row>
    <row r="1938" spans="3:7" customFormat="1">
      <c r="C1938" s="152"/>
      <c r="E1938" s="287"/>
      <c r="G1938" s="26"/>
    </row>
    <row r="1939" spans="3:7" customFormat="1">
      <c r="C1939" s="152"/>
      <c r="E1939" s="287"/>
      <c r="G1939" s="26"/>
    </row>
    <row r="1940" spans="3:7" customFormat="1">
      <c r="C1940" s="152"/>
      <c r="E1940" s="287"/>
      <c r="G1940" s="26"/>
    </row>
    <row r="1941" spans="3:7" customFormat="1">
      <c r="C1941" s="152"/>
      <c r="E1941" s="287"/>
      <c r="G1941" s="26"/>
    </row>
    <row r="1942" spans="3:7" customFormat="1">
      <c r="C1942" s="152"/>
      <c r="E1942" s="287"/>
      <c r="G1942" s="26"/>
    </row>
    <row r="1943" spans="3:7" customFormat="1">
      <c r="C1943" s="152"/>
      <c r="E1943" s="287"/>
      <c r="G1943" s="26"/>
    </row>
    <row r="1944" spans="3:7" customFormat="1">
      <c r="C1944" s="152"/>
      <c r="E1944" s="287"/>
      <c r="G1944" s="26"/>
    </row>
    <row r="1945" spans="3:7" customFormat="1">
      <c r="C1945" s="152"/>
      <c r="E1945" s="287"/>
      <c r="G1945" s="26"/>
    </row>
    <row r="1946" spans="3:7" customFormat="1">
      <c r="C1946" s="152"/>
      <c r="E1946" s="287"/>
      <c r="G1946" s="26"/>
    </row>
    <row r="1947" spans="3:7" customFormat="1">
      <c r="C1947" s="152"/>
      <c r="E1947" s="287"/>
      <c r="G1947" s="26"/>
    </row>
    <row r="1948" spans="3:7" customFormat="1">
      <c r="C1948" s="152"/>
      <c r="E1948" s="287"/>
      <c r="G1948" s="26"/>
    </row>
    <row r="1949" spans="3:7" customFormat="1">
      <c r="C1949" s="152"/>
      <c r="E1949" s="287"/>
      <c r="G1949" s="26"/>
    </row>
    <row r="1950" spans="3:7" customFormat="1">
      <c r="C1950" s="152"/>
      <c r="E1950" s="287"/>
      <c r="G1950" s="26"/>
    </row>
    <row r="1951" spans="3:7" customFormat="1">
      <c r="C1951" s="152"/>
      <c r="E1951" s="287"/>
      <c r="G1951" s="26"/>
    </row>
    <row r="1952" spans="3:7" customFormat="1">
      <c r="C1952" s="152"/>
      <c r="E1952" s="287"/>
      <c r="G1952" s="26"/>
    </row>
    <row r="1953" spans="3:7" customFormat="1">
      <c r="C1953" s="152"/>
      <c r="E1953" s="287"/>
      <c r="G1953" s="26"/>
    </row>
    <row r="1954" spans="3:7" customFormat="1">
      <c r="C1954" s="152"/>
      <c r="E1954" s="287"/>
      <c r="G1954" s="26"/>
    </row>
    <row r="1955" spans="3:7" customFormat="1">
      <c r="C1955" s="152"/>
      <c r="E1955" s="287"/>
      <c r="G1955" s="26"/>
    </row>
    <row r="1956" spans="3:7" customFormat="1">
      <c r="C1956" s="152"/>
      <c r="E1956" s="287"/>
      <c r="G1956" s="26"/>
    </row>
    <row r="1957" spans="3:7" customFormat="1">
      <c r="C1957" s="152"/>
      <c r="E1957" s="287"/>
      <c r="G1957" s="26"/>
    </row>
    <row r="1958" spans="3:7" customFormat="1">
      <c r="C1958" s="152"/>
      <c r="E1958" s="287"/>
      <c r="G1958" s="26"/>
    </row>
    <row r="1959" spans="3:7" customFormat="1">
      <c r="C1959" s="152"/>
      <c r="E1959" s="287"/>
      <c r="G1959" s="26"/>
    </row>
    <row r="1960" spans="3:7" customFormat="1">
      <c r="C1960" s="152"/>
      <c r="E1960" s="287"/>
      <c r="G1960" s="26"/>
    </row>
    <row r="1961" spans="3:7" customFormat="1">
      <c r="C1961" s="152"/>
      <c r="E1961" s="287"/>
      <c r="G1961" s="26"/>
    </row>
    <row r="1962" spans="3:7" customFormat="1">
      <c r="C1962" s="152"/>
      <c r="E1962" s="287"/>
      <c r="G1962" s="26"/>
    </row>
    <row r="1963" spans="3:7" customFormat="1">
      <c r="C1963" s="152"/>
      <c r="E1963" s="287"/>
      <c r="G1963" s="26"/>
    </row>
    <row r="1964" spans="3:7" customFormat="1">
      <c r="C1964" s="152"/>
      <c r="E1964" s="287"/>
      <c r="G1964" s="26"/>
    </row>
    <row r="1965" spans="3:7" customFormat="1">
      <c r="C1965" s="152"/>
      <c r="E1965" s="287"/>
      <c r="G1965" s="26"/>
    </row>
    <row r="1966" spans="3:7" customFormat="1">
      <c r="C1966" s="152"/>
      <c r="E1966" s="287"/>
      <c r="G1966" s="26"/>
    </row>
    <row r="1967" spans="3:7" customFormat="1">
      <c r="C1967" s="152"/>
      <c r="E1967" s="287"/>
      <c r="G1967" s="26"/>
    </row>
    <row r="1968" spans="3:7" customFormat="1">
      <c r="C1968" s="152"/>
      <c r="E1968" s="287"/>
      <c r="G1968" s="26"/>
    </row>
    <row r="1969" spans="3:7" customFormat="1">
      <c r="C1969" s="152"/>
      <c r="E1969" s="287"/>
      <c r="G1969" s="26"/>
    </row>
    <row r="1970" spans="3:7" customFormat="1">
      <c r="C1970" s="152"/>
      <c r="E1970" s="287"/>
      <c r="G1970" s="26"/>
    </row>
    <row r="1971" spans="3:7" customFormat="1">
      <c r="C1971" s="152"/>
      <c r="E1971" s="287"/>
      <c r="G1971" s="26"/>
    </row>
    <row r="1972" spans="3:7" customFormat="1">
      <c r="C1972" s="152"/>
      <c r="E1972" s="287"/>
      <c r="G1972" s="26"/>
    </row>
    <row r="1973" spans="3:7" customFormat="1">
      <c r="C1973" s="152"/>
      <c r="E1973" s="287"/>
      <c r="G1973" s="26"/>
    </row>
    <row r="1974" spans="3:7" customFormat="1">
      <c r="C1974" s="152"/>
      <c r="E1974" s="287"/>
      <c r="G1974" s="26"/>
    </row>
    <row r="1975" spans="3:7" customFormat="1">
      <c r="C1975" s="152"/>
      <c r="E1975" s="287"/>
      <c r="G1975" s="26"/>
    </row>
    <row r="1976" spans="3:7" customFormat="1">
      <c r="C1976" s="152"/>
      <c r="E1976" s="287"/>
      <c r="G1976" s="26"/>
    </row>
    <row r="1977" spans="3:7" customFormat="1">
      <c r="C1977" s="152"/>
      <c r="E1977" s="287"/>
      <c r="G1977" s="26"/>
    </row>
    <row r="1978" spans="3:7" customFormat="1">
      <c r="C1978" s="152"/>
      <c r="E1978" s="287"/>
      <c r="G1978" s="26"/>
    </row>
    <row r="1979" spans="3:7" customFormat="1">
      <c r="C1979" s="152"/>
      <c r="E1979" s="287"/>
      <c r="G1979" s="26"/>
    </row>
    <row r="1980" spans="3:7" customFormat="1">
      <c r="C1980" s="152"/>
      <c r="E1980" s="287"/>
      <c r="G1980" s="26"/>
    </row>
    <row r="1981" spans="3:7" customFormat="1">
      <c r="C1981" s="152"/>
      <c r="E1981" s="287"/>
      <c r="G1981" s="26"/>
    </row>
    <row r="1982" spans="3:7" customFormat="1">
      <c r="C1982" s="152"/>
      <c r="E1982" s="287"/>
      <c r="G1982" s="26"/>
    </row>
    <row r="1983" spans="3:7" customFormat="1">
      <c r="C1983" s="152"/>
      <c r="E1983" s="287"/>
      <c r="G1983" s="26"/>
    </row>
    <row r="1984" spans="3:7" customFormat="1">
      <c r="C1984" s="152"/>
      <c r="E1984" s="287"/>
      <c r="G1984" s="26"/>
    </row>
    <row r="1985" spans="3:7" customFormat="1">
      <c r="C1985" s="152"/>
      <c r="E1985" s="287"/>
      <c r="G1985" s="26"/>
    </row>
    <row r="1986" spans="3:7" customFormat="1">
      <c r="C1986" s="152"/>
      <c r="E1986" s="287"/>
      <c r="G1986" s="26"/>
    </row>
    <row r="1987" spans="3:7" customFormat="1">
      <c r="C1987" s="152"/>
      <c r="E1987" s="287"/>
      <c r="G1987" s="26"/>
    </row>
    <row r="1988" spans="3:7" customFormat="1">
      <c r="C1988" s="152"/>
      <c r="E1988" s="287"/>
      <c r="G1988" s="26"/>
    </row>
    <row r="1989" spans="3:7" customFormat="1">
      <c r="C1989" s="152"/>
      <c r="E1989" s="287"/>
      <c r="G1989" s="26"/>
    </row>
    <row r="1990" spans="3:7" customFormat="1">
      <c r="C1990" s="152"/>
      <c r="E1990" s="287"/>
      <c r="G1990" s="26"/>
    </row>
    <row r="1991" spans="3:7" customFormat="1">
      <c r="C1991" s="152"/>
      <c r="E1991" s="287"/>
      <c r="G1991" s="26"/>
    </row>
    <row r="1992" spans="3:7" customFormat="1">
      <c r="C1992" s="152"/>
      <c r="E1992" s="287"/>
      <c r="G1992" s="26"/>
    </row>
    <row r="1993" spans="3:7" customFormat="1">
      <c r="C1993" s="152"/>
      <c r="E1993" s="287"/>
      <c r="G1993" s="26"/>
    </row>
    <row r="1994" spans="3:7" customFormat="1">
      <c r="C1994" s="152"/>
      <c r="E1994" s="287"/>
      <c r="G1994" s="26"/>
    </row>
    <row r="1995" spans="3:7" customFormat="1">
      <c r="C1995" s="152"/>
      <c r="E1995" s="287"/>
      <c r="G1995" s="26"/>
    </row>
    <row r="1996" spans="3:7" customFormat="1">
      <c r="C1996" s="152"/>
      <c r="E1996" s="287"/>
      <c r="G1996" s="26"/>
    </row>
    <row r="1997" spans="3:7" customFormat="1">
      <c r="C1997" s="152"/>
      <c r="E1997" s="287"/>
      <c r="G1997" s="26"/>
    </row>
    <row r="1998" spans="3:7" customFormat="1">
      <c r="C1998" s="152"/>
      <c r="E1998" s="287"/>
      <c r="G1998" s="26"/>
    </row>
    <row r="1999" spans="3:7" customFormat="1">
      <c r="C1999" s="152"/>
      <c r="E1999" s="287"/>
      <c r="G1999" s="26"/>
    </row>
    <row r="2000" spans="3:7" customFormat="1">
      <c r="C2000" s="152"/>
      <c r="E2000" s="287"/>
      <c r="G2000" s="26"/>
    </row>
    <row r="2001" spans="3:7" customFormat="1">
      <c r="C2001" s="152"/>
      <c r="E2001" s="287"/>
      <c r="G2001" s="26"/>
    </row>
    <row r="2002" spans="3:7" customFormat="1">
      <c r="C2002" s="152"/>
      <c r="E2002" s="287"/>
      <c r="G2002" s="26"/>
    </row>
    <row r="2003" spans="3:7" customFormat="1">
      <c r="C2003" s="152"/>
      <c r="E2003" s="287"/>
      <c r="G2003" s="26"/>
    </row>
    <row r="2004" spans="3:7" customFormat="1">
      <c r="C2004" s="152"/>
      <c r="E2004" s="287"/>
      <c r="G2004" s="26"/>
    </row>
    <row r="2005" spans="3:7" customFormat="1">
      <c r="C2005" s="152"/>
      <c r="E2005" s="287"/>
      <c r="G2005" s="26"/>
    </row>
    <row r="2006" spans="3:7" customFormat="1">
      <c r="C2006" s="152"/>
      <c r="E2006" s="287"/>
      <c r="G2006" s="26"/>
    </row>
    <row r="2007" spans="3:7" customFormat="1">
      <c r="C2007" s="152"/>
      <c r="E2007" s="287"/>
      <c r="G2007" s="26"/>
    </row>
    <row r="2008" spans="3:7" customFormat="1">
      <c r="C2008" s="152"/>
      <c r="E2008" s="287"/>
      <c r="G2008" s="26"/>
    </row>
    <row r="2009" spans="3:7" customFormat="1">
      <c r="C2009" s="152"/>
      <c r="E2009" s="287"/>
      <c r="G2009" s="26"/>
    </row>
    <row r="2010" spans="3:7" customFormat="1">
      <c r="C2010" s="152"/>
      <c r="E2010" s="287"/>
      <c r="G2010" s="26"/>
    </row>
    <row r="2011" spans="3:7" customFormat="1">
      <c r="C2011" s="152"/>
      <c r="E2011" s="287"/>
      <c r="G2011" s="26"/>
    </row>
    <row r="2012" spans="3:7" customFormat="1">
      <c r="C2012" s="152"/>
      <c r="E2012" s="287"/>
      <c r="G2012" s="26"/>
    </row>
    <row r="2013" spans="3:7" customFormat="1">
      <c r="C2013" s="152"/>
      <c r="E2013" s="287"/>
      <c r="G2013" s="26"/>
    </row>
    <row r="2014" spans="3:7" customFormat="1">
      <c r="C2014" s="152"/>
      <c r="E2014" s="287"/>
      <c r="G2014" s="26"/>
    </row>
    <row r="2015" spans="3:7" customFormat="1">
      <c r="C2015" s="152"/>
      <c r="E2015" s="287"/>
      <c r="G2015" s="26"/>
    </row>
    <row r="2016" spans="3:7" customFormat="1">
      <c r="C2016" s="152"/>
      <c r="E2016" s="287"/>
      <c r="G2016" s="26"/>
    </row>
    <row r="2017" spans="3:7" customFormat="1">
      <c r="C2017" s="152"/>
      <c r="E2017" s="287"/>
      <c r="G2017" s="26"/>
    </row>
    <row r="2018" spans="3:7" customFormat="1">
      <c r="C2018" s="152"/>
      <c r="E2018" s="287"/>
      <c r="G2018" s="26"/>
    </row>
    <row r="2019" spans="3:7" customFormat="1">
      <c r="C2019" s="152"/>
      <c r="E2019" s="287"/>
      <c r="G2019" s="26"/>
    </row>
    <row r="2020" spans="3:7" customFormat="1">
      <c r="C2020" s="152"/>
      <c r="E2020" s="287"/>
      <c r="G2020" s="26"/>
    </row>
    <row r="2021" spans="3:7" customFormat="1">
      <c r="C2021" s="152"/>
      <c r="E2021" s="287"/>
      <c r="G2021" s="26"/>
    </row>
    <row r="2022" spans="3:7" customFormat="1">
      <c r="C2022" s="152"/>
      <c r="E2022" s="287"/>
      <c r="G2022" s="26"/>
    </row>
    <row r="2023" spans="3:7" customFormat="1">
      <c r="C2023" s="152"/>
      <c r="E2023" s="287"/>
      <c r="G2023" s="26"/>
    </row>
    <row r="2024" spans="3:7" customFormat="1">
      <c r="C2024" s="152"/>
      <c r="E2024" s="287"/>
      <c r="G2024" s="26"/>
    </row>
    <row r="2025" spans="3:7" customFormat="1">
      <c r="C2025" s="152"/>
      <c r="E2025" s="287"/>
      <c r="G2025" s="26"/>
    </row>
    <row r="2026" spans="3:7" customFormat="1">
      <c r="C2026" s="152"/>
      <c r="E2026" s="287"/>
      <c r="G2026" s="26"/>
    </row>
    <row r="2027" spans="3:7" customFormat="1">
      <c r="C2027" s="152"/>
      <c r="E2027" s="287"/>
      <c r="G2027" s="26"/>
    </row>
    <row r="2028" spans="3:7" customFormat="1">
      <c r="C2028" s="152"/>
      <c r="E2028" s="287"/>
      <c r="G2028" s="26"/>
    </row>
    <row r="2029" spans="3:7" customFormat="1">
      <c r="C2029" s="152"/>
      <c r="E2029" s="287"/>
      <c r="G2029" s="26"/>
    </row>
    <row r="2030" spans="3:7" customFormat="1">
      <c r="C2030" s="152"/>
      <c r="E2030" s="287"/>
      <c r="G2030" s="26"/>
    </row>
    <row r="2031" spans="3:7" customFormat="1">
      <c r="C2031" s="152"/>
      <c r="E2031" s="287"/>
      <c r="G2031" s="26"/>
    </row>
    <row r="2032" spans="3:7" customFormat="1">
      <c r="C2032" s="152"/>
      <c r="E2032" s="287"/>
      <c r="G2032" s="26"/>
    </row>
    <row r="2033" spans="3:7" customFormat="1">
      <c r="C2033" s="152"/>
      <c r="E2033" s="287"/>
      <c r="G2033" s="26"/>
    </row>
    <row r="2034" spans="3:7" customFormat="1">
      <c r="C2034" s="152"/>
      <c r="E2034" s="287"/>
      <c r="G2034" s="26"/>
    </row>
    <row r="2035" spans="3:7" customFormat="1">
      <c r="C2035" s="152"/>
      <c r="E2035" s="287"/>
      <c r="G2035" s="26"/>
    </row>
    <row r="2036" spans="3:7" customFormat="1">
      <c r="C2036" s="152"/>
      <c r="E2036" s="287"/>
      <c r="G2036" s="26"/>
    </row>
    <row r="2037" spans="3:7" customFormat="1">
      <c r="C2037" s="152"/>
      <c r="E2037" s="287"/>
      <c r="G2037" s="26"/>
    </row>
    <row r="2038" spans="3:7" customFormat="1">
      <c r="C2038" s="152"/>
      <c r="E2038" s="287"/>
      <c r="G2038" s="26"/>
    </row>
    <row r="2039" spans="3:7" customFormat="1">
      <c r="C2039" s="152"/>
      <c r="E2039" s="287"/>
      <c r="G2039" s="26"/>
    </row>
    <row r="2040" spans="3:7" customFormat="1">
      <c r="C2040" s="152"/>
      <c r="E2040" s="287"/>
      <c r="G2040" s="26"/>
    </row>
    <row r="2041" spans="3:7" customFormat="1">
      <c r="C2041" s="152"/>
      <c r="E2041" s="287"/>
      <c r="G2041" s="26"/>
    </row>
    <row r="2042" spans="3:7" customFormat="1">
      <c r="C2042" s="152"/>
      <c r="E2042" s="287"/>
      <c r="G2042" s="26"/>
    </row>
    <row r="2043" spans="3:7" customFormat="1">
      <c r="C2043" s="152"/>
      <c r="E2043" s="287"/>
      <c r="G2043" s="26"/>
    </row>
    <row r="2044" spans="3:7" customFormat="1">
      <c r="C2044" s="152"/>
      <c r="E2044" s="287"/>
      <c r="G2044" s="26"/>
    </row>
    <row r="2045" spans="3:7" customFormat="1">
      <c r="C2045" s="152"/>
      <c r="E2045" s="287"/>
      <c r="G2045" s="26"/>
    </row>
    <row r="2046" spans="3:7" customFormat="1">
      <c r="C2046" s="152"/>
      <c r="E2046" s="287"/>
      <c r="G2046" s="26"/>
    </row>
    <row r="2047" spans="3:7" customFormat="1">
      <c r="C2047" s="152"/>
      <c r="E2047" s="287"/>
      <c r="G2047" s="26"/>
    </row>
    <row r="2048" spans="3:7" customFormat="1">
      <c r="C2048" s="152"/>
      <c r="E2048" s="287"/>
      <c r="G2048" s="26"/>
    </row>
    <row r="2049" spans="3:7" customFormat="1">
      <c r="C2049" s="152"/>
      <c r="E2049" s="287"/>
      <c r="G2049" s="26"/>
    </row>
    <row r="2050" spans="3:7" customFormat="1">
      <c r="C2050" s="152"/>
      <c r="E2050" s="287"/>
      <c r="G2050" s="26"/>
    </row>
    <row r="2051" spans="3:7" customFormat="1">
      <c r="C2051" s="152"/>
      <c r="E2051" s="287"/>
      <c r="G2051" s="26"/>
    </row>
    <row r="2052" spans="3:7" customFormat="1">
      <c r="C2052" s="152"/>
      <c r="E2052" s="287"/>
      <c r="G2052" s="26"/>
    </row>
    <row r="2053" spans="3:7" customFormat="1">
      <c r="C2053" s="152"/>
      <c r="E2053" s="287"/>
      <c r="G2053" s="26"/>
    </row>
    <row r="2054" spans="3:7" customFormat="1">
      <c r="C2054" s="152"/>
      <c r="E2054" s="287"/>
      <c r="G2054" s="26"/>
    </row>
    <row r="2055" spans="3:7" customFormat="1">
      <c r="C2055" s="152"/>
      <c r="E2055" s="287"/>
      <c r="G2055" s="26"/>
    </row>
    <row r="2056" spans="3:7" customFormat="1">
      <c r="C2056" s="152"/>
      <c r="E2056" s="287"/>
      <c r="G2056" s="26"/>
    </row>
    <row r="2057" spans="3:7" customFormat="1">
      <c r="C2057" s="152"/>
      <c r="E2057" s="287"/>
      <c r="G2057" s="26"/>
    </row>
    <row r="2058" spans="3:7" customFormat="1">
      <c r="C2058" s="152"/>
      <c r="E2058" s="287"/>
      <c r="G2058" s="26"/>
    </row>
    <row r="2059" spans="3:7" customFormat="1">
      <c r="C2059" s="152"/>
      <c r="E2059" s="287"/>
      <c r="G2059" s="26"/>
    </row>
    <row r="2060" spans="3:7" customFormat="1">
      <c r="C2060" s="152"/>
      <c r="E2060" s="287"/>
      <c r="G2060" s="26"/>
    </row>
    <row r="2061" spans="3:7" customFormat="1">
      <c r="C2061" s="152"/>
      <c r="E2061" s="287"/>
      <c r="G2061" s="26"/>
    </row>
    <row r="2062" spans="3:7" customFormat="1">
      <c r="C2062" s="152"/>
      <c r="E2062" s="287"/>
      <c r="G2062" s="26"/>
    </row>
    <row r="2063" spans="3:7" customFormat="1">
      <c r="C2063" s="152"/>
      <c r="E2063" s="287"/>
      <c r="G2063" s="26"/>
    </row>
    <row r="2064" spans="3:7" customFormat="1">
      <c r="C2064" s="152"/>
      <c r="E2064" s="287"/>
      <c r="G2064" s="26"/>
    </row>
    <row r="2065" spans="3:7" customFormat="1">
      <c r="C2065" s="152"/>
      <c r="E2065" s="287"/>
      <c r="G2065" s="26"/>
    </row>
    <row r="2066" spans="3:7" customFormat="1">
      <c r="C2066" s="152"/>
      <c r="E2066" s="287"/>
      <c r="G2066" s="26"/>
    </row>
    <row r="2067" spans="3:7" customFormat="1">
      <c r="C2067" s="152"/>
      <c r="E2067" s="287"/>
      <c r="G2067" s="26"/>
    </row>
    <row r="2068" spans="3:7" customFormat="1">
      <c r="C2068" s="152"/>
      <c r="E2068" s="287"/>
      <c r="G2068" s="26"/>
    </row>
    <row r="2069" spans="3:7" customFormat="1">
      <c r="C2069" s="152"/>
      <c r="E2069" s="287"/>
      <c r="G2069" s="26"/>
    </row>
    <row r="2070" spans="3:7" customFormat="1">
      <c r="C2070" s="152"/>
      <c r="E2070" s="287"/>
      <c r="G2070" s="26"/>
    </row>
    <row r="2071" spans="3:7" customFormat="1">
      <c r="C2071" s="152"/>
      <c r="E2071" s="287"/>
      <c r="G2071" s="26"/>
    </row>
    <row r="2072" spans="3:7" customFormat="1">
      <c r="C2072" s="152"/>
      <c r="E2072" s="287"/>
      <c r="G2072" s="26"/>
    </row>
    <row r="2073" spans="3:7" customFormat="1">
      <c r="C2073" s="152"/>
      <c r="E2073" s="287"/>
      <c r="G2073" s="26"/>
    </row>
    <row r="2074" spans="3:7" customFormat="1">
      <c r="C2074" s="152"/>
      <c r="E2074" s="287"/>
      <c r="G2074" s="26"/>
    </row>
    <row r="2075" spans="3:7" customFormat="1">
      <c r="C2075" s="152"/>
      <c r="E2075" s="287"/>
      <c r="G2075" s="26"/>
    </row>
    <row r="2076" spans="3:7" customFormat="1">
      <c r="C2076" s="152"/>
      <c r="E2076" s="287"/>
      <c r="G2076" s="26"/>
    </row>
    <row r="2077" spans="3:7" customFormat="1">
      <c r="C2077" s="152"/>
      <c r="E2077" s="287"/>
      <c r="G2077" s="26"/>
    </row>
    <row r="2078" spans="3:7" customFormat="1">
      <c r="C2078" s="152"/>
      <c r="E2078" s="287"/>
      <c r="G2078" s="26"/>
    </row>
    <row r="2079" spans="3:7" customFormat="1">
      <c r="C2079" s="152"/>
      <c r="E2079" s="287"/>
      <c r="G2079" s="26"/>
    </row>
    <row r="2080" spans="3:7" customFormat="1">
      <c r="C2080" s="152"/>
      <c r="E2080" s="287"/>
      <c r="G2080" s="26"/>
    </row>
    <row r="2081" spans="3:7" customFormat="1">
      <c r="C2081" s="152"/>
      <c r="E2081" s="287"/>
      <c r="G2081" s="26"/>
    </row>
    <row r="2082" spans="3:7" customFormat="1">
      <c r="C2082" s="152"/>
      <c r="E2082" s="287"/>
      <c r="G2082" s="26"/>
    </row>
    <row r="2083" spans="3:7" customFormat="1">
      <c r="C2083" s="152"/>
      <c r="E2083" s="287"/>
      <c r="G2083" s="26"/>
    </row>
    <row r="2084" spans="3:7" customFormat="1">
      <c r="C2084" s="152"/>
      <c r="E2084" s="287"/>
      <c r="G2084" s="26"/>
    </row>
    <row r="2085" spans="3:7" customFormat="1">
      <c r="C2085" s="152"/>
      <c r="E2085" s="287"/>
      <c r="G2085" s="26"/>
    </row>
    <row r="2086" spans="3:7" customFormat="1">
      <c r="C2086" s="152"/>
      <c r="E2086" s="287"/>
      <c r="G2086" s="26"/>
    </row>
    <row r="2087" spans="3:7" customFormat="1">
      <c r="C2087" s="152"/>
      <c r="E2087" s="287"/>
      <c r="G2087" s="26"/>
    </row>
    <row r="2088" spans="3:7" customFormat="1">
      <c r="C2088" s="152"/>
      <c r="E2088" s="287"/>
      <c r="G2088" s="26"/>
    </row>
    <row r="2089" spans="3:7" customFormat="1">
      <c r="C2089" s="152"/>
      <c r="E2089" s="287"/>
      <c r="G2089" s="26"/>
    </row>
    <row r="2090" spans="3:7" customFormat="1">
      <c r="C2090" s="152"/>
      <c r="E2090" s="287"/>
      <c r="G2090" s="26"/>
    </row>
    <row r="2091" spans="3:7" customFormat="1">
      <c r="C2091" s="152"/>
      <c r="E2091" s="287"/>
      <c r="G2091" s="26"/>
    </row>
    <row r="2092" spans="3:7" customFormat="1">
      <c r="C2092" s="152"/>
      <c r="E2092" s="287"/>
      <c r="G2092" s="26"/>
    </row>
    <row r="2093" spans="3:7" customFormat="1">
      <c r="C2093" s="152"/>
      <c r="E2093" s="287"/>
      <c r="G2093" s="26"/>
    </row>
    <row r="2094" spans="3:7" customFormat="1">
      <c r="C2094" s="152"/>
      <c r="E2094" s="287"/>
      <c r="G2094" s="26"/>
    </row>
    <row r="2095" spans="3:7" customFormat="1">
      <c r="C2095" s="152"/>
      <c r="E2095" s="287"/>
      <c r="G2095" s="26"/>
    </row>
    <row r="2096" spans="3:7" customFormat="1">
      <c r="C2096" s="152"/>
      <c r="E2096" s="287"/>
      <c r="G2096" s="26"/>
    </row>
    <row r="2097" spans="3:7" customFormat="1">
      <c r="C2097" s="152"/>
      <c r="E2097" s="287"/>
      <c r="G2097" s="26"/>
    </row>
    <row r="2098" spans="3:7" customFormat="1">
      <c r="C2098" s="152"/>
      <c r="E2098" s="287"/>
      <c r="G2098" s="26"/>
    </row>
    <row r="2099" spans="3:7" customFormat="1">
      <c r="C2099" s="152"/>
      <c r="E2099" s="287"/>
      <c r="G2099" s="26"/>
    </row>
    <row r="2100" spans="3:7" customFormat="1">
      <c r="C2100" s="152"/>
      <c r="E2100" s="287"/>
      <c r="G2100" s="26"/>
    </row>
    <row r="2101" spans="3:7" customFormat="1">
      <c r="C2101" s="152"/>
      <c r="E2101" s="287"/>
      <c r="G2101" s="26"/>
    </row>
    <row r="2102" spans="3:7" customFormat="1">
      <c r="C2102" s="152"/>
      <c r="E2102" s="287"/>
      <c r="G2102" s="26"/>
    </row>
    <row r="2103" spans="3:7" customFormat="1">
      <c r="C2103" s="152"/>
      <c r="E2103" s="287"/>
      <c r="G2103" s="26"/>
    </row>
    <row r="2104" spans="3:7" customFormat="1">
      <c r="C2104" s="152"/>
      <c r="E2104" s="287"/>
      <c r="G2104" s="26"/>
    </row>
    <row r="2105" spans="3:7" customFormat="1">
      <c r="C2105" s="152"/>
      <c r="E2105" s="287"/>
      <c r="G2105" s="26"/>
    </row>
    <row r="2106" spans="3:7" customFormat="1">
      <c r="C2106" s="152"/>
      <c r="E2106" s="287"/>
      <c r="G2106" s="26"/>
    </row>
    <row r="2107" spans="3:7" customFormat="1">
      <c r="C2107" s="152"/>
      <c r="E2107" s="287"/>
      <c r="G2107" s="26"/>
    </row>
    <row r="2108" spans="3:7" customFormat="1">
      <c r="C2108" s="152"/>
      <c r="E2108" s="287"/>
      <c r="G2108" s="26"/>
    </row>
    <row r="2109" spans="3:7" customFormat="1">
      <c r="C2109" s="152"/>
      <c r="E2109" s="287"/>
      <c r="G2109" s="26"/>
    </row>
    <row r="2110" spans="3:7" customFormat="1">
      <c r="C2110" s="152"/>
      <c r="E2110" s="287"/>
      <c r="G2110" s="26"/>
    </row>
    <row r="2111" spans="3:7" customFormat="1">
      <c r="C2111" s="152"/>
      <c r="E2111" s="287"/>
      <c r="G2111" s="26"/>
    </row>
    <row r="2112" spans="3:7" customFormat="1">
      <c r="C2112" s="152"/>
      <c r="E2112" s="287"/>
      <c r="G2112" s="26"/>
    </row>
    <row r="2113" spans="3:7" customFormat="1">
      <c r="C2113" s="152"/>
      <c r="E2113" s="287"/>
      <c r="G2113" s="26"/>
    </row>
    <row r="2114" spans="3:7" customFormat="1">
      <c r="C2114" s="152"/>
      <c r="E2114" s="287"/>
      <c r="G2114" s="26"/>
    </row>
    <row r="2115" spans="3:7" customFormat="1">
      <c r="C2115" s="152"/>
      <c r="E2115" s="287"/>
      <c r="G2115" s="26"/>
    </row>
    <row r="2116" spans="3:7" customFormat="1">
      <c r="C2116" s="152"/>
      <c r="E2116" s="287"/>
      <c r="G2116" s="26"/>
    </row>
    <row r="2117" spans="3:7" customFormat="1">
      <c r="C2117" s="152"/>
      <c r="E2117" s="287"/>
      <c r="G2117" s="26"/>
    </row>
    <row r="2118" spans="3:7" customFormat="1">
      <c r="C2118" s="152"/>
      <c r="E2118" s="287"/>
      <c r="G2118" s="26"/>
    </row>
    <row r="2119" spans="3:7" customFormat="1">
      <c r="C2119" s="152"/>
      <c r="E2119" s="287"/>
      <c r="G2119" s="26"/>
    </row>
    <row r="2120" spans="3:7" customFormat="1">
      <c r="C2120" s="152"/>
      <c r="E2120" s="287"/>
      <c r="G2120" s="26"/>
    </row>
    <row r="2121" spans="3:7" customFormat="1">
      <c r="C2121" s="152"/>
      <c r="E2121" s="287"/>
      <c r="G2121" s="26"/>
    </row>
    <row r="2122" spans="3:7" customFormat="1">
      <c r="C2122" s="152"/>
      <c r="E2122" s="287"/>
      <c r="G2122" s="26"/>
    </row>
    <row r="2123" spans="3:7" customFormat="1">
      <c r="C2123" s="152"/>
      <c r="E2123" s="287"/>
      <c r="G2123" s="26"/>
    </row>
    <row r="2124" spans="3:7" customFormat="1">
      <c r="C2124" s="152"/>
      <c r="E2124" s="287"/>
      <c r="G2124" s="26"/>
    </row>
    <row r="2125" spans="3:7" customFormat="1">
      <c r="C2125" s="152"/>
      <c r="E2125" s="287"/>
      <c r="G2125" s="26"/>
    </row>
    <row r="2126" spans="3:7" customFormat="1">
      <c r="C2126" s="152"/>
      <c r="E2126" s="287"/>
      <c r="G2126" s="26"/>
    </row>
    <row r="2127" spans="3:7" customFormat="1">
      <c r="C2127" s="152"/>
      <c r="E2127" s="287"/>
      <c r="G2127" s="26"/>
    </row>
    <row r="2128" spans="3:7" customFormat="1">
      <c r="C2128" s="152"/>
      <c r="E2128" s="287"/>
      <c r="G2128" s="26"/>
    </row>
    <row r="2129" spans="3:7" customFormat="1">
      <c r="C2129" s="152"/>
      <c r="E2129" s="287"/>
      <c r="G2129" s="26"/>
    </row>
    <row r="2130" spans="3:7" customFormat="1">
      <c r="C2130" s="152"/>
      <c r="E2130" s="287"/>
      <c r="G2130" s="26"/>
    </row>
    <row r="2131" spans="3:7" customFormat="1">
      <c r="C2131" s="152"/>
      <c r="E2131" s="287"/>
      <c r="G2131" s="26"/>
    </row>
    <row r="2132" spans="3:7" customFormat="1">
      <c r="C2132" s="152"/>
      <c r="E2132" s="287"/>
      <c r="G2132" s="26"/>
    </row>
    <row r="2133" spans="3:7" customFormat="1">
      <c r="C2133" s="152"/>
      <c r="E2133" s="287"/>
      <c r="G2133" s="26"/>
    </row>
    <row r="2134" spans="3:7" customFormat="1">
      <c r="C2134" s="152"/>
      <c r="E2134" s="287"/>
      <c r="G2134" s="26"/>
    </row>
    <row r="2135" spans="3:7" customFormat="1">
      <c r="C2135" s="152"/>
      <c r="E2135" s="287"/>
      <c r="G2135" s="26"/>
    </row>
    <row r="2136" spans="3:7" customFormat="1">
      <c r="C2136" s="152"/>
      <c r="E2136" s="287"/>
      <c r="G2136" s="26"/>
    </row>
    <row r="2137" spans="3:7" customFormat="1">
      <c r="C2137" s="152"/>
      <c r="E2137" s="287"/>
      <c r="G2137" s="26"/>
    </row>
    <row r="2138" spans="3:7" customFormat="1">
      <c r="C2138" s="152"/>
      <c r="E2138" s="287"/>
      <c r="G2138" s="26"/>
    </row>
    <row r="2139" spans="3:7" customFormat="1">
      <c r="C2139" s="152"/>
      <c r="E2139" s="287"/>
      <c r="G2139" s="26"/>
    </row>
    <row r="2140" spans="3:7" customFormat="1">
      <c r="C2140" s="152"/>
      <c r="E2140" s="287"/>
      <c r="G2140" s="26"/>
    </row>
    <row r="2141" spans="3:7" customFormat="1">
      <c r="C2141" s="152"/>
      <c r="E2141" s="287"/>
      <c r="G2141" s="26"/>
    </row>
    <row r="2142" spans="3:7" customFormat="1">
      <c r="C2142" s="152"/>
      <c r="E2142" s="287"/>
      <c r="G2142" s="26"/>
    </row>
    <row r="2143" spans="3:7" customFormat="1">
      <c r="C2143" s="152"/>
      <c r="E2143" s="287"/>
      <c r="G2143" s="26"/>
    </row>
    <row r="2144" spans="3:7" customFormat="1">
      <c r="C2144" s="152"/>
      <c r="E2144" s="287"/>
      <c r="G2144" s="26"/>
    </row>
    <row r="2145" spans="3:7" customFormat="1">
      <c r="C2145" s="152"/>
      <c r="E2145" s="287"/>
      <c r="G2145" s="26"/>
    </row>
    <row r="2146" spans="3:7" customFormat="1">
      <c r="C2146" s="152"/>
      <c r="E2146" s="287"/>
      <c r="G2146" s="26"/>
    </row>
    <row r="2147" spans="3:7" customFormat="1">
      <c r="C2147" s="152"/>
      <c r="E2147" s="287"/>
      <c r="G2147" s="26"/>
    </row>
    <row r="2148" spans="3:7" customFormat="1">
      <c r="C2148" s="152"/>
      <c r="E2148" s="287"/>
      <c r="G2148" s="26"/>
    </row>
    <row r="2149" spans="3:7" customFormat="1">
      <c r="C2149" s="152"/>
      <c r="E2149" s="287"/>
      <c r="G2149" s="26"/>
    </row>
    <row r="2150" spans="3:7" customFormat="1">
      <c r="C2150" s="152"/>
      <c r="E2150" s="287"/>
      <c r="G2150" s="26"/>
    </row>
    <row r="2151" spans="3:7" customFormat="1">
      <c r="C2151" s="152"/>
      <c r="E2151" s="287"/>
      <c r="G2151" s="26"/>
    </row>
    <row r="2152" spans="3:7" customFormat="1">
      <c r="C2152" s="152"/>
      <c r="E2152" s="287"/>
      <c r="G2152" s="26"/>
    </row>
    <row r="2153" spans="3:7" customFormat="1">
      <c r="C2153" s="152"/>
      <c r="E2153" s="287"/>
      <c r="G2153" s="26"/>
    </row>
    <row r="2154" spans="3:7" customFormat="1">
      <c r="C2154" s="152"/>
      <c r="E2154" s="287"/>
      <c r="G2154" s="26"/>
    </row>
    <row r="2155" spans="3:7" customFormat="1">
      <c r="C2155" s="152"/>
      <c r="E2155" s="287"/>
      <c r="G2155" s="26"/>
    </row>
    <row r="2156" spans="3:7" customFormat="1">
      <c r="C2156" s="152"/>
      <c r="E2156" s="287"/>
      <c r="G2156" s="26"/>
    </row>
    <row r="2157" spans="3:7" customFormat="1">
      <c r="C2157" s="152"/>
      <c r="E2157" s="287"/>
      <c r="G2157" s="26"/>
    </row>
    <row r="2158" spans="3:7" customFormat="1">
      <c r="C2158" s="152"/>
      <c r="E2158" s="287"/>
      <c r="G2158" s="26"/>
    </row>
    <row r="2159" spans="3:7" customFormat="1">
      <c r="C2159" s="152"/>
      <c r="E2159" s="287"/>
      <c r="G2159" s="26"/>
    </row>
    <row r="2160" spans="3:7" customFormat="1">
      <c r="C2160" s="152"/>
      <c r="E2160" s="287"/>
      <c r="G2160" s="26"/>
    </row>
    <row r="2161" spans="3:7" customFormat="1">
      <c r="C2161" s="152"/>
      <c r="E2161" s="287"/>
      <c r="G2161" s="26"/>
    </row>
    <row r="2162" spans="3:7" customFormat="1">
      <c r="C2162" s="152"/>
      <c r="E2162" s="287"/>
      <c r="G2162" s="26"/>
    </row>
    <row r="2163" spans="3:7" customFormat="1">
      <c r="C2163" s="152"/>
      <c r="E2163" s="287"/>
      <c r="G2163" s="26"/>
    </row>
    <row r="2164" spans="3:7" customFormat="1">
      <c r="C2164" s="152"/>
      <c r="E2164" s="287"/>
      <c r="G2164" s="26"/>
    </row>
    <row r="2165" spans="3:7" customFormat="1">
      <c r="C2165" s="152"/>
      <c r="E2165" s="287"/>
      <c r="G2165" s="26"/>
    </row>
    <row r="2166" spans="3:7" customFormat="1">
      <c r="C2166" s="152"/>
      <c r="E2166" s="287"/>
      <c r="G2166" s="26"/>
    </row>
    <row r="2167" spans="3:7" customFormat="1">
      <c r="C2167" s="152"/>
      <c r="E2167" s="287"/>
      <c r="G2167" s="26"/>
    </row>
    <row r="2168" spans="3:7" customFormat="1">
      <c r="C2168" s="152"/>
      <c r="E2168" s="287"/>
      <c r="G2168" s="26"/>
    </row>
    <row r="2169" spans="3:7" customFormat="1">
      <c r="C2169" s="152"/>
      <c r="E2169" s="287"/>
      <c r="G2169" s="26"/>
    </row>
    <row r="2170" spans="3:7" customFormat="1">
      <c r="C2170" s="152"/>
      <c r="E2170" s="287"/>
      <c r="G2170" s="26"/>
    </row>
    <row r="2171" spans="3:7" customFormat="1">
      <c r="C2171" s="152"/>
      <c r="E2171" s="287"/>
      <c r="G2171" s="26"/>
    </row>
    <row r="2172" spans="3:7" customFormat="1">
      <c r="C2172" s="152"/>
      <c r="E2172" s="287"/>
      <c r="G2172" s="26"/>
    </row>
    <row r="2173" spans="3:7" customFormat="1">
      <c r="C2173" s="152"/>
      <c r="E2173" s="287"/>
      <c r="G2173" s="26"/>
    </row>
    <row r="2174" spans="3:7" customFormat="1">
      <c r="C2174" s="152"/>
      <c r="E2174" s="287"/>
      <c r="G2174" s="26"/>
    </row>
    <row r="2175" spans="3:7" customFormat="1">
      <c r="C2175" s="152"/>
      <c r="E2175" s="287"/>
      <c r="G2175" s="26"/>
    </row>
    <row r="2176" spans="3:7" customFormat="1">
      <c r="C2176" s="152"/>
      <c r="E2176" s="287"/>
      <c r="G2176" s="26"/>
    </row>
    <row r="2177" spans="3:7" customFormat="1">
      <c r="C2177" s="152"/>
      <c r="E2177" s="287"/>
      <c r="G2177" s="26"/>
    </row>
    <row r="2178" spans="3:7" customFormat="1">
      <c r="C2178" s="152"/>
      <c r="E2178" s="287"/>
      <c r="G2178" s="26"/>
    </row>
    <row r="2179" spans="3:7" customFormat="1">
      <c r="C2179" s="152"/>
      <c r="E2179" s="287"/>
      <c r="G2179" s="26"/>
    </row>
    <row r="2180" spans="3:7" customFormat="1">
      <c r="C2180" s="152"/>
      <c r="E2180" s="287"/>
      <c r="G2180" s="26"/>
    </row>
    <row r="2181" spans="3:7" customFormat="1">
      <c r="C2181" s="152"/>
      <c r="E2181" s="287"/>
      <c r="G2181" s="26"/>
    </row>
    <row r="2182" spans="3:7" customFormat="1">
      <c r="C2182" s="152"/>
      <c r="E2182" s="287"/>
      <c r="G2182" s="26"/>
    </row>
    <row r="2183" spans="3:7" customFormat="1">
      <c r="C2183" s="152"/>
      <c r="E2183" s="287"/>
      <c r="G2183" s="26"/>
    </row>
    <row r="2184" spans="3:7" customFormat="1">
      <c r="C2184" s="152"/>
      <c r="E2184" s="287"/>
      <c r="G2184" s="26"/>
    </row>
    <row r="2185" spans="3:7" customFormat="1">
      <c r="C2185" s="152"/>
      <c r="E2185" s="287"/>
      <c r="G2185" s="26"/>
    </row>
    <row r="2186" spans="3:7" customFormat="1">
      <c r="C2186" s="152"/>
      <c r="E2186" s="287"/>
      <c r="G2186" s="26"/>
    </row>
    <row r="2187" spans="3:7" customFormat="1">
      <c r="C2187" s="152"/>
      <c r="E2187" s="287"/>
      <c r="G2187" s="26"/>
    </row>
    <row r="2188" spans="3:7" customFormat="1">
      <c r="C2188" s="152"/>
      <c r="E2188" s="287"/>
      <c r="G2188" s="26"/>
    </row>
    <row r="2189" spans="3:7" customFormat="1">
      <c r="C2189" s="152"/>
      <c r="E2189" s="287"/>
      <c r="G2189" s="26"/>
    </row>
    <row r="2190" spans="3:7" customFormat="1">
      <c r="C2190" s="152"/>
      <c r="E2190" s="287"/>
      <c r="G2190" s="26"/>
    </row>
    <row r="2191" spans="3:7" customFormat="1">
      <c r="C2191" s="152"/>
      <c r="E2191" s="287"/>
      <c r="G2191" s="26"/>
    </row>
    <row r="2192" spans="3:7" customFormat="1">
      <c r="C2192" s="152"/>
      <c r="E2192" s="287"/>
      <c r="G2192" s="26"/>
    </row>
    <row r="2193" spans="3:7" customFormat="1">
      <c r="C2193" s="152"/>
      <c r="E2193" s="287"/>
      <c r="G2193" s="26"/>
    </row>
    <row r="2194" spans="3:7" customFormat="1">
      <c r="C2194" s="152"/>
      <c r="E2194" s="287"/>
      <c r="G2194" s="26"/>
    </row>
    <row r="2195" spans="3:7" customFormat="1">
      <c r="C2195" s="152"/>
      <c r="E2195" s="287"/>
      <c r="G2195" s="26"/>
    </row>
    <row r="2196" spans="3:7" customFormat="1">
      <c r="C2196" s="152"/>
      <c r="E2196" s="287"/>
      <c r="G2196" s="26"/>
    </row>
    <row r="2197" spans="3:7" customFormat="1">
      <c r="C2197" s="152"/>
      <c r="E2197" s="287"/>
      <c r="G2197" s="26"/>
    </row>
    <row r="2198" spans="3:7" customFormat="1">
      <c r="C2198" s="152"/>
      <c r="E2198" s="287"/>
      <c r="G2198" s="26"/>
    </row>
    <row r="2199" spans="3:7" customFormat="1">
      <c r="C2199" s="152"/>
      <c r="E2199" s="287"/>
      <c r="G2199" s="26"/>
    </row>
    <row r="2200" spans="3:7" customFormat="1">
      <c r="C2200" s="152"/>
      <c r="E2200" s="287"/>
      <c r="G2200" s="26"/>
    </row>
    <row r="2201" spans="3:7" customFormat="1">
      <c r="C2201" s="152"/>
      <c r="E2201" s="287"/>
      <c r="G2201" s="26"/>
    </row>
    <row r="2202" spans="3:7" customFormat="1">
      <c r="C2202" s="152"/>
      <c r="E2202" s="287"/>
      <c r="G2202" s="26"/>
    </row>
    <row r="2203" spans="3:7" customFormat="1">
      <c r="C2203" s="152"/>
      <c r="E2203" s="287"/>
      <c r="G2203" s="26"/>
    </row>
    <row r="2204" spans="3:7" customFormat="1">
      <c r="C2204" s="152"/>
      <c r="E2204" s="287"/>
      <c r="G2204" s="26"/>
    </row>
    <row r="2205" spans="3:7" customFormat="1">
      <c r="C2205" s="152"/>
      <c r="E2205" s="287"/>
      <c r="G2205" s="26"/>
    </row>
    <row r="2206" spans="3:7" customFormat="1">
      <c r="C2206" s="152"/>
      <c r="E2206" s="287"/>
      <c r="G2206" s="26"/>
    </row>
    <row r="2207" spans="3:7" customFormat="1">
      <c r="C2207" s="152"/>
      <c r="E2207" s="287"/>
      <c r="G2207" s="26"/>
    </row>
    <row r="2208" spans="3:7" customFormat="1">
      <c r="C2208" s="152"/>
      <c r="E2208" s="287"/>
      <c r="G2208" s="26"/>
    </row>
    <row r="2209" spans="3:7" customFormat="1">
      <c r="C2209" s="152"/>
      <c r="E2209" s="287"/>
      <c r="G2209" s="26"/>
    </row>
    <row r="2210" spans="3:7" customFormat="1">
      <c r="C2210" s="152"/>
      <c r="E2210" s="287"/>
      <c r="G2210" s="26"/>
    </row>
    <row r="2211" spans="3:7" customFormat="1">
      <c r="C2211" s="152"/>
      <c r="E2211" s="287"/>
      <c r="G2211" s="26"/>
    </row>
    <row r="2212" spans="3:7" customFormat="1">
      <c r="C2212" s="152"/>
      <c r="E2212" s="287"/>
      <c r="G2212" s="26"/>
    </row>
    <row r="2213" spans="3:7" customFormat="1">
      <c r="C2213" s="152"/>
      <c r="E2213" s="287"/>
      <c r="G2213" s="26"/>
    </row>
    <row r="2214" spans="3:7" customFormat="1">
      <c r="C2214" s="152"/>
      <c r="E2214" s="287"/>
      <c r="G2214" s="26"/>
    </row>
    <row r="2215" spans="3:7" customFormat="1">
      <c r="C2215" s="152"/>
      <c r="E2215" s="287"/>
      <c r="G2215" s="26"/>
    </row>
    <row r="2216" spans="3:7" customFormat="1">
      <c r="C2216" s="152"/>
      <c r="E2216" s="287"/>
      <c r="G2216" s="26"/>
    </row>
    <row r="2217" spans="3:7" customFormat="1">
      <c r="C2217" s="152"/>
      <c r="E2217" s="287"/>
      <c r="G2217" s="26"/>
    </row>
    <row r="2218" spans="3:7" customFormat="1">
      <c r="C2218" s="152"/>
      <c r="E2218" s="287"/>
      <c r="G2218" s="26"/>
    </row>
    <row r="2219" spans="3:7" customFormat="1">
      <c r="C2219" s="152"/>
      <c r="E2219" s="287"/>
      <c r="G2219" s="26"/>
    </row>
    <row r="2220" spans="3:7" customFormat="1">
      <c r="C2220" s="152"/>
      <c r="E2220" s="287"/>
      <c r="G2220" s="26"/>
    </row>
    <row r="2221" spans="3:7" customFormat="1">
      <c r="C2221" s="152"/>
      <c r="E2221" s="287"/>
      <c r="G2221" s="26"/>
    </row>
    <row r="2222" spans="3:7" customFormat="1">
      <c r="C2222" s="152"/>
      <c r="E2222" s="287"/>
      <c r="G2222" s="26"/>
    </row>
    <row r="2223" spans="3:7" customFormat="1">
      <c r="C2223" s="152"/>
      <c r="E2223" s="287"/>
      <c r="G2223" s="26"/>
    </row>
    <row r="2224" spans="3:7" customFormat="1">
      <c r="C2224" s="152"/>
      <c r="E2224" s="287"/>
      <c r="G2224" s="26"/>
    </row>
    <row r="2225" spans="3:7" customFormat="1">
      <c r="C2225" s="152"/>
      <c r="E2225" s="287"/>
      <c r="G2225" s="26"/>
    </row>
    <row r="2226" spans="3:7" customFormat="1">
      <c r="C2226" s="152"/>
      <c r="E2226" s="287"/>
      <c r="G2226" s="26"/>
    </row>
    <row r="2227" spans="3:7" customFormat="1">
      <c r="C2227" s="152"/>
      <c r="E2227" s="287"/>
      <c r="G2227" s="26"/>
    </row>
    <row r="2228" spans="3:7" customFormat="1">
      <c r="C2228" s="152"/>
      <c r="E2228" s="287"/>
      <c r="G2228" s="26"/>
    </row>
    <row r="2229" spans="3:7" customFormat="1">
      <c r="C2229" s="152"/>
      <c r="E2229" s="287"/>
      <c r="G2229" s="26"/>
    </row>
    <row r="2230" spans="3:7" customFormat="1">
      <c r="C2230" s="152"/>
      <c r="E2230" s="287"/>
      <c r="G2230" s="26"/>
    </row>
    <row r="2231" spans="3:7" customFormat="1">
      <c r="C2231" s="152"/>
      <c r="E2231" s="287"/>
      <c r="G2231" s="26"/>
    </row>
    <row r="2232" spans="3:7" customFormat="1">
      <c r="C2232" s="152"/>
      <c r="E2232" s="287"/>
      <c r="G2232" s="26"/>
    </row>
    <row r="2233" spans="3:7" customFormat="1">
      <c r="C2233" s="152"/>
      <c r="E2233" s="287"/>
      <c r="G2233" s="26"/>
    </row>
    <row r="2234" spans="3:7" customFormat="1">
      <c r="C2234" s="152"/>
      <c r="E2234" s="287"/>
      <c r="G2234" s="26"/>
    </row>
    <row r="2235" spans="3:7" customFormat="1">
      <c r="C2235" s="152"/>
      <c r="E2235" s="287"/>
      <c r="G2235" s="26"/>
    </row>
    <row r="2236" spans="3:7" customFormat="1">
      <c r="C2236" s="152"/>
      <c r="E2236" s="287"/>
      <c r="G2236" s="26"/>
    </row>
    <row r="2237" spans="3:7" customFormat="1">
      <c r="C2237" s="152"/>
      <c r="E2237" s="287"/>
      <c r="G2237" s="26"/>
    </row>
    <row r="2238" spans="3:7" customFormat="1">
      <c r="C2238" s="152"/>
      <c r="E2238" s="287"/>
      <c r="G2238" s="26"/>
    </row>
    <row r="2239" spans="3:7" customFormat="1">
      <c r="C2239" s="152"/>
      <c r="E2239" s="287"/>
      <c r="G2239" s="26"/>
    </row>
    <row r="2240" spans="3:7" customFormat="1">
      <c r="C2240" s="152"/>
      <c r="E2240" s="287"/>
      <c r="G2240" s="26"/>
    </row>
    <row r="2241" spans="3:7" customFormat="1">
      <c r="C2241" s="152"/>
      <c r="E2241" s="287"/>
      <c r="G2241" s="26"/>
    </row>
    <row r="2242" spans="3:7" customFormat="1">
      <c r="C2242" s="152"/>
      <c r="E2242" s="287"/>
      <c r="G2242" s="26"/>
    </row>
    <row r="2243" spans="3:7" customFormat="1">
      <c r="C2243" s="152"/>
      <c r="E2243" s="287"/>
      <c r="G2243" s="26"/>
    </row>
    <row r="2244" spans="3:7" customFormat="1">
      <c r="C2244" s="152"/>
      <c r="E2244" s="287"/>
      <c r="G2244" s="26"/>
    </row>
    <row r="2245" spans="3:7" customFormat="1">
      <c r="C2245" s="152"/>
      <c r="E2245" s="287"/>
      <c r="G2245" s="26"/>
    </row>
    <row r="2246" spans="3:7" customFormat="1">
      <c r="C2246" s="152"/>
      <c r="E2246" s="287"/>
      <c r="G2246" s="26"/>
    </row>
    <row r="2247" spans="3:7" customFormat="1">
      <c r="C2247" s="152"/>
      <c r="E2247" s="287"/>
      <c r="G2247" s="26"/>
    </row>
    <row r="2248" spans="3:7" customFormat="1">
      <c r="C2248" s="152"/>
      <c r="E2248" s="287"/>
      <c r="G2248" s="26"/>
    </row>
    <row r="2249" spans="3:7" customFormat="1">
      <c r="C2249" s="152"/>
      <c r="E2249" s="287"/>
      <c r="G2249" s="26"/>
    </row>
    <row r="2250" spans="3:7" customFormat="1">
      <c r="C2250" s="152"/>
      <c r="E2250" s="287"/>
      <c r="G2250" s="26"/>
    </row>
    <row r="2251" spans="3:7" customFormat="1">
      <c r="C2251" s="152"/>
      <c r="E2251" s="287"/>
      <c r="G2251" s="26"/>
    </row>
    <row r="2252" spans="3:7" customFormat="1">
      <c r="C2252" s="152"/>
      <c r="E2252" s="287"/>
      <c r="G2252" s="26"/>
    </row>
    <row r="2253" spans="3:7" customFormat="1">
      <c r="C2253" s="152"/>
      <c r="E2253" s="287"/>
      <c r="G2253" s="26"/>
    </row>
    <row r="2254" spans="3:7" customFormat="1">
      <c r="C2254" s="152"/>
      <c r="E2254" s="287"/>
      <c r="G2254" s="26"/>
    </row>
    <row r="2255" spans="3:7" customFormat="1">
      <c r="C2255" s="152"/>
      <c r="E2255" s="287"/>
      <c r="G2255" s="26"/>
    </row>
    <row r="2256" spans="3:7" customFormat="1">
      <c r="C2256" s="152"/>
      <c r="E2256" s="287"/>
      <c r="G2256" s="26"/>
    </row>
    <row r="2257" spans="3:7" customFormat="1">
      <c r="C2257" s="152"/>
      <c r="E2257" s="287"/>
      <c r="G2257" s="26"/>
    </row>
    <row r="2258" spans="3:7" customFormat="1">
      <c r="C2258" s="152"/>
      <c r="E2258" s="287"/>
      <c r="G2258" s="26"/>
    </row>
    <row r="2259" spans="3:7" customFormat="1">
      <c r="C2259" s="152"/>
      <c r="E2259" s="287"/>
      <c r="G2259" s="26"/>
    </row>
    <row r="2260" spans="3:7" customFormat="1">
      <c r="C2260" s="152"/>
      <c r="E2260" s="287"/>
      <c r="G2260" s="26"/>
    </row>
    <row r="2261" spans="3:7" customFormat="1">
      <c r="C2261" s="152"/>
      <c r="E2261" s="287"/>
      <c r="G2261" s="26"/>
    </row>
    <row r="2262" spans="3:7" customFormat="1">
      <c r="C2262" s="152"/>
      <c r="E2262" s="287"/>
      <c r="G2262" s="26"/>
    </row>
    <row r="2263" spans="3:7" customFormat="1">
      <c r="C2263" s="152"/>
      <c r="E2263" s="287"/>
      <c r="G2263" s="26"/>
    </row>
    <row r="2264" spans="3:7" customFormat="1">
      <c r="C2264" s="152"/>
      <c r="E2264" s="287"/>
      <c r="G2264" s="26"/>
    </row>
    <row r="2265" spans="3:7" customFormat="1">
      <c r="C2265" s="152"/>
      <c r="E2265" s="287"/>
      <c r="G2265" s="26"/>
    </row>
    <row r="2266" spans="3:7" customFormat="1">
      <c r="C2266" s="152"/>
      <c r="E2266" s="287"/>
      <c r="G2266" s="26"/>
    </row>
    <row r="2267" spans="3:7" customFormat="1">
      <c r="C2267" s="152"/>
      <c r="E2267" s="287"/>
      <c r="G2267" s="26"/>
    </row>
    <row r="2268" spans="3:7" customFormat="1">
      <c r="C2268" s="152"/>
      <c r="E2268" s="287"/>
      <c r="G2268" s="26"/>
    </row>
    <row r="2269" spans="3:7" customFormat="1">
      <c r="C2269" s="152"/>
      <c r="E2269" s="287"/>
      <c r="G2269" s="26"/>
    </row>
    <row r="2270" spans="3:7" customFormat="1">
      <c r="C2270" s="152"/>
      <c r="E2270" s="287"/>
      <c r="G2270" s="26"/>
    </row>
    <row r="2271" spans="3:7" customFormat="1">
      <c r="C2271" s="152"/>
      <c r="E2271" s="287"/>
      <c r="G2271" s="26"/>
    </row>
    <row r="2272" spans="3:7" customFormat="1">
      <c r="C2272" s="152"/>
      <c r="E2272" s="287"/>
      <c r="G2272" s="26"/>
    </row>
    <row r="2273" spans="3:7" customFormat="1">
      <c r="C2273" s="152"/>
      <c r="E2273" s="287"/>
      <c r="G2273" s="26"/>
    </row>
    <row r="2274" spans="3:7" customFormat="1">
      <c r="C2274" s="152"/>
      <c r="E2274" s="287"/>
      <c r="G2274" s="26"/>
    </row>
    <row r="2275" spans="3:7" customFormat="1">
      <c r="C2275" s="152"/>
      <c r="E2275" s="287"/>
      <c r="G2275" s="26"/>
    </row>
    <row r="2276" spans="3:7" customFormat="1">
      <c r="C2276" s="152"/>
      <c r="E2276" s="287"/>
      <c r="G2276" s="26"/>
    </row>
    <row r="2277" spans="3:7" customFormat="1">
      <c r="C2277" s="152"/>
      <c r="E2277" s="287"/>
      <c r="G2277" s="26"/>
    </row>
    <row r="2278" spans="3:7" customFormat="1">
      <c r="C2278" s="152"/>
      <c r="E2278" s="287"/>
      <c r="G2278" s="26"/>
    </row>
    <row r="2279" spans="3:7" customFormat="1">
      <c r="C2279" s="152"/>
      <c r="E2279" s="287"/>
      <c r="G2279" s="26"/>
    </row>
    <row r="2280" spans="3:7" customFormat="1">
      <c r="C2280" s="152"/>
      <c r="E2280" s="287"/>
      <c r="G2280" s="26"/>
    </row>
    <row r="2281" spans="3:7" customFormat="1">
      <c r="C2281" s="152"/>
      <c r="E2281" s="287"/>
      <c r="G2281" s="26"/>
    </row>
    <row r="2282" spans="3:7" customFormat="1">
      <c r="C2282" s="152"/>
      <c r="E2282" s="287"/>
      <c r="G2282" s="26"/>
    </row>
    <row r="2283" spans="3:7" customFormat="1">
      <c r="C2283" s="152"/>
      <c r="E2283" s="287"/>
      <c r="G2283" s="26"/>
    </row>
    <row r="2284" spans="3:7" customFormat="1">
      <c r="C2284" s="152"/>
      <c r="E2284" s="287"/>
      <c r="G2284" s="26"/>
    </row>
    <row r="2285" spans="3:7" customFormat="1">
      <c r="C2285" s="152"/>
      <c r="E2285" s="287"/>
      <c r="G2285" s="26"/>
    </row>
    <row r="2286" spans="3:7" customFormat="1">
      <c r="C2286" s="152"/>
      <c r="E2286" s="287"/>
      <c r="G2286" s="26"/>
    </row>
    <row r="2287" spans="3:7" customFormat="1">
      <c r="C2287" s="152"/>
      <c r="E2287" s="287"/>
      <c r="G2287" s="26"/>
    </row>
    <row r="2288" spans="3:7" customFormat="1">
      <c r="C2288" s="152"/>
      <c r="E2288" s="287"/>
      <c r="G2288" s="26"/>
    </row>
    <row r="2289" spans="3:7" customFormat="1">
      <c r="C2289" s="152"/>
      <c r="E2289" s="287"/>
      <c r="G2289" s="26"/>
    </row>
    <row r="2290" spans="3:7" customFormat="1">
      <c r="C2290" s="152"/>
      <c r="E2290" s="287"/>
      <c r="G2290" s="26"/>
    </row>
    <row r="2291" spans="3:7" customFormat="1">
      <c r="C2291" s="152"/>
      <c r="E2291" s="287"/>
      <c r="G2291" s="26"/>
    </row>
    <row r="2292" spans="3:7" customFormat="1">
      <c r="C2292" s="152"/>
      <c r="E2292" s="287"/>
      <c r="G2292" s="26"/>
    </row>
    <row r="2293" spans="3:7" customFormat="1">
      <c r="C2293" s="152"/>
      <c r="E2293" s="287"/>
      <c r="G2293" s="26"/>
    </row>
    <row r="2294" spans="3:7" customFormat="1">
      <c r="C2294" s="152"/>
      <c r="E2294" s="287"/>
      <c r="G2294" s="26"/>
    </row>
    <row r="2295" spans="3:7" customFormat="1">
      <c r="C2295" s="152"/>
      <c r="E2295" s="287"/>
      <c r="G2295" s="26"/>
    </row>
    <row r="2296" spans="3:7" customFormat="1">
      <c r="C2296" s="152"/>
      <c r="E2296" s="287"/>
      <c r="G2296" s="26"/>
    </row>
    <row r="2297" spans="3:7" customFormat="1">
      <c r="C2297" s="152"/>
      <c r="E2297" s="287"/>
      <c r="G2297" s="26"/>
    </row>
    <row r="2298" spans="3:7" customFormat="1">
      <c r="C2298" s="152"/>
      <c r="E2298" s="287"/>
      <c r="G2298" s="26"/>
    </row>
    <row r="2299" spans="3:7" customFormat="1">
      <c r="C2299" s="152"/>
      <c r="E2299" s="287"/>
      <c r="G2299" s="26"/>
    </row>
    <row r="2300" spans="3:7" customFormat="1">
      <c r="C2300" s="152"/>
      <c r="E2300" s="287"/>
      <c r="G2300" s="26"/>
    </row>
    <row r="2301" spans="3:7" customFormat="1">
      <c r="C2301" s="152"/>
      <c r="E2301" s="287"/>
      <c r="G2301" s="26"/>
    </row>
    <row r="2302" spans="3:7" customFormat="1">
      <c r="C2302" s="152"/>
      <c r="E2302" s="287"/>
      <c r="G2302" s="26"/>
    </row>
    <row r="2303" spans="3:7" customFormat="1">
      <c r="C2303" s="152"/>
      <c r="E2303" s="287"/>
      <c r="G2303" s="26"/>
    </row>
    <row r="2304" spans="3:7" customFormat="1">
      <c r="C2304" s="152"/>
      <c r="E2304" s="287"/>
      <c r="G2304" s="26"/>
    </row>
    <row r="2305" spans="3:7" customFormat="1">
      <c r="C2305" s="152"/>
      <c r="E2305" s="287"/>
      <c r="G2305" s="26"/>
    </row>
    <row r="2306" spans="3:7" customFormat="1">
      <c r="C2306" s="152"/>
      <c r="E2306" s="287"/>
      <c r="G2306" s="26"/>
    </row>
    <row r="2307" spans="3:7" customFormat="1">
      <c r="C2307" s="152"/>
      <c r="E2307" s="287"/>
      <c r="G2307" s="26"/>
    </row>
    <row r="2308" spans="3:7" customFormat="1">
      <c r="C2308" s="152"/>
      <c r="E2308" s="287"/>
      <c r="G2308" s="26"/>
    </row>
    <row r="2309" spans="3:7" customFormat="1">
      <c r="C2309" s="152"/>
      <c r="E2309" s="287"/>
      <c r="G2309" s="26"/>
    </row>
    <row r="2310" spans="3:7" customFormat="1">
      <c r="C2310" s="152"/>
      <c r="E2310" s="287"/>
      <c r="G2310" s="26"/>
    </row>
    <row r="2311" spans="3:7" customFormat="1">
      <c r="C2311" s="152"/>
      <c r="E2311" s="287"/>
      <c r="G2311" s="26"/>
    </row>
    <row r="2312" spans="3:7" customFormat="1">
      <c r="C2312" s="152"/>
      <c r="E2312" s="287"/>
      <c r="G2312" s="26"/>
    </row>
    <row r="2313" spans="3:7" customFormat="1">
      <c r="C2313" s="152"/>
      <c r="E2313" s="287"/>
      <c r="G2313" s="26"/>
    </row>
    <row r="2314" spans="3:7" customFormat="1">
      <c r="C2314" s="152"/>
      <c r="E2314" s="287"/>
      <c r="G2314" s="26"/>
    </row>
    <row r="2315" spans="3:7" customFormat="1">
      <c r="C2315" s="152"/>
      <c r="E2315" s="287"/>
      <c r="G2315" s="26"/>
    </row>
    <row r="2316" spans="3:7" customFormat="1">
      <c r="C2316" s="152"/>
      <c r="E2316" s="287"/>
      <c r="G2316" s="26"/>
    </row>
    <row r="2317" spans="3:7" customFormat="1">
      <c r="C2317" s="152"/>
      <c r="E2317" s="287"/>
      <c r="G2317" s="26"/>
    </row>
    <row r="2318" spans="3:7" customFormat="1">
      <c r="C2318" s="152"/>
      <c r="E2318" s="287"/>
      <c r="G2318" s="26"/>
    </row>
    <row r="2319" spans="3:7" customFormat="1">
      <c r="C2319" s="152"/>
      <c r="E2319" s="287"/>
      <c r="G2319" s="26"/>
    </row>
    <row r="2320" spans="3:7" customFormat="1">
      <c r="C2320" s="152"/>
      <c r="E2320" s="287"/>
      <c r="G2320" s="26"/>
    </row>
    <row r="2321" spans="3:7" customFormat="1">
      <c r="C2321" s="152"/>
      <c r="E2321" s="287"/>
      <c r="G2321" s="26"/>
    </row>
    <row r="2322" spans="3:7" customFormat="1">
      <c r="C2322" s="152"/>
      <c r="E2322" s="287"/>
      <c r="G2322" s="26"/>
    </row>
    <row r="2323" spans="3:7" customFormat="1">
      <c r="C2323" s="152"/>
      <c r="E2323" s="287"/>
      <c r="G2323" s="26"/>
    </row>
    <row r="2324" spans="3:7" customFormat="1">
      <c r="C2324" s="152"/>
      <c r="E2324" s="287"/>
      <c r="G2324" s="26"/>
    </row>
    <row r="2325" spans="3:7" customFormat="1">
      <c r="C2325" s="152"/>
      <c r="E2325" s="287"/>
      <c r="G2325" s="26"/>
    </row>
    <row r="2326" spans="3:7" customFormat="1">
      <c r="C2326" s="152"/>
      <c r="E2326" s="287"/>
      <c r="G2326" s="26"/>
    </row>
    <row r="2327" spans="3:7" customFormat="1">
      <c r="C2327" s="152"/>
      <c r="E2327" s="287"/>
      <c r="G2327" s="26"/>
    </row>
    <row r="2328" spans="3:7" customFormat="1">
      <c r="C2328" s="152"/>
      <c r="E2328" s="287"/>
      <c r="G2328" s="26"/>
    </row>
    <row r="2329" spans="3:7" customFormat="1">
      <c r="C2329" s="152"/>
      <c r="E2329" s="287"/>
      <c r="G2329" s="26"/>
    </row>
    <row r="2330" spans="3:7" customFormat="1">
      <c r="C2330" s="152"/>
      <c r="E2330" s="287"/>
      <c r="G2330" s="26"/>
    </row>
    <row r="2331" spans="3:7" customFormat="1">
      <c r="C2331" s="152"/>
      <c r="E2331" s="287"/>
      <c r="G2331" s="26"/>
    </row>
    <row r="2332" spans="3:7" customFormat="1">
      <c r="C2332" s="152"/>
      <c r="E2332" s="287"/>
      <c r="G2332" s="26"/>
    </row>
    <row r="2333" spans="3:7" customFormat="1">
      <c r="C2333" s="152"/>
      <c r="E2333" s="287"/>
      <c r="G2333" s="26"/>
    </row>
    <row r="2334" spans="3:7" customFormat="1">
      <c r="C2334" s="152"/>
      <c r="E2334" s="287"/>
      <c r="G2334" s="26"/>
    </row>
    <row r="2335" spans="3:7" customFormat="1">
      <c r="C2335" s="152"/>
      <c r="E2335" s="287"/>
      <c r="G2335" s="26"/>
    </row>
    <row r="2336" spans="3:7" customFormat="1">
      <c r="C2336" s="152"/>
      <c r="E2336" s="287"/>
      <c r="G2336" s="26"/>
    </row>
    <row r="2337" spans="3:7" customFormat="1">
      <c r="C2337" s="152"/>
      <c r="E2337" s="287"/>
      <c r="G2337" s="26"/>
    </row>
    <row r="2338" spans="3:7" customFormat="1">
      <c r="C2338" s="152"/>
      <c r="E2338" s="287"/>
      <c r="G2338" s="26"/>
    </row>
    <row r="2339" spans="3:7" customFormat="1">
      <c r="C2339" s="152"/>
      <c r="E2339" s="287"/>
      <c r="G2339" s="26"/>
    </row>
    <row r="2340" spans="3:7" customFormat="1">
      <c r="C2340" s="152"/>
      <c r="E2340" s="287"/>
      <c r="G2340" s="26"/>
    </row>
    <row r="2341" spans="3:7" customFormat="1">
      <c r="C2341" s="152"/>
      <c r="E2341" s="287"/>
      <c r="G2341" s="26"/>
    </row>
    <row r="2342" spans="3:7" customFormat="1">
      <c r="C2342" s="152"/>
      <c r="E2342" s="287"/>
      <c r="G2342" s="26"/>
    </row>
    <row r="2343" spans="3:7" customFormat="1">
      <c r="C2343" s="152"/>
      <c r="E2343" s="287"/>
      <c r="G2343" s="26"/>
    </row>
    <row r="2344" spans="3:7" customFormat="1">
      <c r="C2344" s="152"/>
      <c r="E2344" s="287"/>
      <c r="G2344" s="26"/>
    </row>
    <row r="2345" spans="3:7" customFormat="1">
      <c r="C2345" s="152"/>
      <c r="E2345" s="287"/>
      <c r="G2345" s="26"/>
    </row>
    <row r="2346" spans="3:7" customFormat="1">
      <c r="C2346" s="152"/>
      <c r="E2346" s="287"/>
      <c r="G2346" s="26"/>
    </row>
    <row r="2347" spans="3:7" customFormat="1">
      <c r="C2347" s="152"/>
      <c r="E2347" s="287"/>
      <c r="G2347" s="26"/>
    </row>
    <row r="2348" spans="3:7" customFormat="1">
      <c r="C2348" s="152"/>
      <c r="E2348" s="287"/>
      <c r="G2348" s="26"/>
    </row>
    <row r="2349" spans="3:7" customFormat="1">
      <c r="C2349" s="152"/>
      <c r="E2349" s="287"/>
      <c r="G2349" s="26"/>
    </row>
    <row r="2350" spans="3:7" customFormat="1">
      <c r="C2350" s="152"/>
      <c r="E2350" s="287"/>
      <c r="G2350" s="26"/>
    </row>
    <row r="2351" spans="3:7" customFormat="1">
      <c r="C2351" s="152"/>
      <c r="E2351" s="287"/>
      <c r="G2351" s="26"/>
    </row>
    <row r="2352" spans="3:7" customFormat="1">
      <c r="C2352" s="152"/>
      <c r="E2352" s="287"/>
      <c r="G2352" s="26"/>
    </row>
    <row r="2353" spans="3:7" customFormat="1">
      <c r="C2353" s="152"/>
      <c r="E2353" s="287"/>
      <c r="G2353" s="26"/>
    </row>
    <row r="2354" spans="3:7" customFormat="1">
      <c r="C2354" s="152"/>
      <c r="E2354" s="287"/>
      <c r="G2354" s="26"/>
    </row>
    <row r="2355" spans="3:7" customFormat="1">
      <c r="C2355" s="152"/>
      <c r="E2355" s="287"/>
      <c r="G2355" s="26"/>
    </row>
    <row r="2356" spans="3:7" customFormat="1">
      <c r="C2356" s="152"/>
      <c r="E2356" s="287"/>
      <c r="G2356" s="26"/>
    </row>
    <row r="2357" spans="3:7" customFormat="1">
      <c r="C2357" s="152"/>
      <c r="E2357" s="287"/>
      <c r="G2357" s="26"/>
    </row>
    <row r="2358" spans="3:7" customFormat="1">
      <c r="C2358" s="152"/>
      <c r="E2358" s="287"/>
      <c r="G2358" s="26"/>
    </row>
    <row r="2359" spans="3:7" customFormat="1">
      <c r="C2359" s="152"/>
      <c r="E2359" s="287"/>
      <c r="G2359" s="26"/>
    </row>
    <row r="2360" spans="3:7" customFormat="1">
      <c r="C2360" s="152"/>
      <c r="E2360" s="287"/>
      <c r="G2360" s="26"/>
    </row>
    <row r="2361" spans="3:7" customFormat="1">
      <c r="C2361" s="152"/>
      <c r="E2361" s="287"/>
      <c r="G2361" s="26"/>
    </row>
    <row r="2362" spans="3:7" customFormat="1">
      <c r="C2362" s="152"/>
      <c r="E2362" s="287"/>
      <c r="G2362" s="26"/>
    </row>
    <row r="2363" spans="3:7" customFormat="1">
      <c r="C2363" s="152"/>
      <c r="E2363" s="287"/>
      <c r="G2363" s="26"/>
    </row>
    <row r="2364" spans="3:7" customFormat="1">
      <c r="C2364" s="152"/>
      <c r="E2364" s="287"/>
      <c r="G2364" s="26"/>
    </row>
    <row r="2365" spans="3:7" customFormat="1">
      <c r="C2365" s="152"/>
      <c r="E2365" s="287"/>
      <c r="G2365" s="26"/>
    </row>
    <row r="2366" spans="3:7" customFormat="1">
      <c r="C2366" s="152"/>
      <c r="E2366" s="287"/>
      <c r="G2366" s="26"/>
    </row>
    <row r="2367" spans="3:7" customFormat="1">
      <c r="C2367" s="152"/>
      <c r="E2367" s="287"/>
      <c r="G2367" s="26"/>
    </row>
    <row r="2368" spans="3:7" customFormat="1">
      <c r="C2368" s="152"/>
      <c r="E2368" s="287"/>
      <c r="G2368" s="26"/>
    </row>
    <row r="2369" spans="3:7" customFormat="1">
      <c r="C2369" s="152"/>
      <c r="E2369" s="287"/>
      <c r="G2369" s="26"/>
    </row>
    <row r="2370" spans="3:7" customFormat="1">
      <c r="C2370" s="152"/>
      <c r="E2370" s="287"/>
      <c r="G2370" s="26"/>
    </row>
    <row r="2371" spans="3:7" customFormat="1">
      <c r="C2371" s="152"/>
      <c r="E2371" s="287"/>
      <c r="G2371" s="26"/>
    </row>
    <row r="2372" spans="3:7" customFormat="1">
      <c r="C2372" s="152"/>
      <c r="E2372" s="287"/>
      <c r="G2372" s="26"/>
    </row>
    <row r="2373" spans="3:7" customFormat="1">
      <c r="C2373" s="152"/>
      <c r="E2373" s="287"/>
      <c r="G2373" s="26"/>
    </row>
    <row r="2374" spans="3:7" customFormat="1">
      <c r="C2374" s="152"/>
      <c r="E2374" s="287"/>
      <c r="G2374" s="26"/>
    </row>
    <row r="2375" spans="3:7" customFormat="1">
      <c r="C2375" s="152"/>
      <c r="E2375" s="287"/>
      <c r="G2375" s="26"/>
    </row>
    <row r="2376" spans="3:7" customFormat="1">
      <c r="C2376" s="152"/>
      <c r="E2376" s="287"/>
      <c r="G2376" s="26"/>
    </row>
    <row r="2377" spans="3:7" customFormat="1">
      <c r="C2377" s="152"/>
      <c r="E2377" s="287"/>
      <c r="G2377" s="26"/>
    </row>
    <row r="2378" spans="3:7" customFormat="1">
      <c r="C2378" s="152"/>
      <c r="E2378" s="287"/>
      <c r="G2378" s="26"/>
    </row>
    <row r="2379" spans="3:7" customFormat="1">
      <c r="C2379" s="152"/>
      <c r="E2379" s="287"/>
      <c r="G2379" s="26"/>
    </row>
    <row r="2380" spans="3:7" customFormat="1">
      <c r="C2380" s="152"/>
      <c r="E2380" s="287"/>
      <c r="G2380" s="26"/>
    </row>
    <row r="2381" spans="3:7" customFormat="1">
      <c r="C2381" s="152"/>
      <c r="E2381" s="287"/>
      <c r="G2381" s="26"/>
    </row>
    <row r="2382" spans="3:7" customFormat="1">
      <c r="C2382" s="152"/>
      <c r="E2382" s="287"/>
      <c r="G2382" s="26"/>
    </row>
    <row r="2383" spans="3:7" customFormat="1">
      <c r="C2383" s="152"/>
      <c r="E2383" s="287"/>
      <c r="G2383" s="26"/>
    </row>
    <row r="2384" spans="3:7" customFormat="1">
      <c r="C2384" s="152"/>
      <c r="E2384" s="287"/>
      <c r="G2384" s="26"/>
    </row>
    <row r="2385" spans="3:7" customFormat="1">
      <c r="C2385" s="152"/>
      <c r="E2385" s="287"/>
      <c r="G2385" s="26"/>
    </row>
    <row r="2386" spans="3:7" customFormat="1">
      <c r="C2386" s="152"/>
      <c r="E2386" s="287"/>
      <c r="G2386" s="26"/>
    </row>
    <row r="2387" spans="3:7" customFormat="1">
      <c r="C2387" s="152"/>
      <c r="E2387" s="287"/>
      <c r="G2387" s="26"/>
    </row>
    <row r="2388" spans="3:7" customFormat="1">
      <c r="C2388" s="152"/>
      <c r="E2388" s="287"/>
      <c r="G2388" s="26"/>
    </row>
    <row r="2389" spans="3:7" customFormat="1">
      <c r="C2389" s="152"/>
      <c r="E2389" s="287"/>
      <c r="G2389" s="26"/>
    </row>
    <row r="2390" spans="3:7" customFormat="1">
      <c r="C2390" s="152"/>
      <c r="E2390" s="287"/>
      <c r="G2390" s="26"/>
    </row>
    <row r="2391" spans="3:7" customFormat="1">
      <c r="C2391" s="152"/>
      <c r="E2391" s="287"/>
      <c r="G2391" s="26"/>
    </row>
    <row r="2392" spans="3:7" customFormat="1">
      <c r="C2392" s="152"/>
      <c r="E2392" s="287"/>
      <c r="G2392" s="26"/>
    </row>
    <row r="2393" spans="3:7" customFormat="1">
      <c r="C2393" s="152"/>
      <c r="E2393" s="287"/>
      <c r="G2393" s="26"/>
    </row>
    <row r="2394" spans="3:7" customFormat="1">
      <c r="C2394" s="152"/>
      <c r="E2394" s="287"/>
      <c r="G2394" s="26"/>
    </row>
    <row r="2395" spans="3:7" customFormat="1">
      <c r="C2395" s="152"/>
      <c r="E2395" s="287"/>
      <c r="G2395" s="26"/>
    </row>
    <row r="2396" spans="3:7" customFormat="1">
      <c r="C2396" s="152"/>
      <c r="E2396" s="287"/>
      <c r="G2396" s="26"/>
    </row>
    <row r="2397" spans="3:7" customFormat="1">
      <c r="C2397" s="152"/>
      <c r="E2397" s="287"/>
      <c r="G2397" s="26"/>
    </row>
    <row r="2398" spans="3:7" customFormat="1">
      <c r="C2398" s="152"/>
      <c r="E2398" s="287"/>
      <c r="G2398" s="26"/>
    </row>
    <row r="2399" spans="3:7" customFormat="1">
      <c r="C2399" s="152"/>
      <c r="E2399" s="287"/>
      <c r="G2399" s="26"/>
    </row>
    <row r="2400" spans="3:7" customFormat="1">
      <c r="C2400" s="152"/>
      <c r="E2400" s="287"/>
      <c r="G2400" s="26"/>
    </row>
    <row r="2401" spans="3:7" customFormat="1">
      <c r="C2401" s="152"/>
      <c r="E2401" s="287"/>
      <c r="G2401" s="26"/>
    </row>
    <row r="2402" spans="3:7" customFormat="1">
      <c r="C2402" s="152"/>
      <c r="E2402" s="287"/>
      <c r="G2402" s="26"/>
    </row>
    <row r="2403" spans="3:7" customFormat="1">
      <c r="C2403" s="152"/>
      <c r="E2403" s="287"/>
      <c r="G2403" s="26"/>
    </row>
    <row r="2404" spans="3:7" customFormat="1">
      <c r="C2404" s="152"/>
      <c r="E2404" s="287"/>
      <c r="G2404" s="26"/>
    </row>
    <row r="2405" spans="3:7" customFormat="1">
      <c r="C2405" s="152"/>
      <c r="E2405" s="287"/>
      <c r="G2405" s="26"/>
    </row>
    <row r="2406" spans="3:7" customFormat="1">
      <c r="C2406" s="152"/>
      <c r="E2406" s="287"/>
      <c r="G2406" s="26"/>
    </row>
    <row r="2407" spans="3:7" customFormat="1">
      <c r="C2407" s="152"/>
      <c r="E2407" s="287"/>
      <c r="G2407" s="26"/>
    </row>
    <row r="2408" spans="3:7" customFormat="1">
      <c r="C2408" s="152"/>
      <c r="E2408" s="287"/>
      <c r="G2408" s="26"/>
    </row>
    <row r="2409" spans="3:7" customFormat="1">
      <c r="C2409" s="152"/>
      <c r="E2409" s="287"/>
      <c r="G2409" s="26"/>
    </row>
    <row r="2410" spans="3:7" customFormat="1">
      <c r="C2410" s="152"/>
      <c r="E2410" s="287"/>
      <c r="G2410" s="26"/>
    </row>
    <row r="2411" spans="3:7" customFormat="1">
      <c r="C2411" s="152"/>
      <c r="E2411" s="287"/>
      <c r="G2411" s="26"/>
    </row>
    <row r="2412" spans="3:7" customFormat="1">
      <c r="C2412" s="152"/>
      <c r="E2412" s="287"/>
      <c r="G2412" s="26"/>
    </row>
    <row r="2413" spans="3:7" customFormat="1">
      <c r="C2413" s="152"/>
      <c r="E2413" s="287"/>
      <c r="G2413" s="26"/>
    </row>
    <row r="2414" spans="3:7" customFormat="1">
      <c r="C2414" s="152"/>
      <c r="E2414" s="287"/>
      <c r="G2414" s="26"/>
    </row>
    <row r="2415" spans="3:7" customFormat="1">
      <c r="C2415" s="152"/>
      <c r="E2415" s="287"/>
      <c r="G2415" s="26"/>
    </row>
    <row r="2416" spans="3:7" customFormat="1">
      <c r="C2416" s="152"/>
      <c r="E2416" s="287"/>
      <c r="G2416" s="26"/>
    </row>
    <row r="2417" spans="3:7" customFormat="1">
      <c r="C2417" s="152"/>
      <c r="E2417" s="287"/>
      <c r="G2417" s="26"/>
    </row>
    <row r="2418" spans="3:7" customFormat="1">
      <c r="C2418" s="152"/>
      <c r="E2418" s="287"/>
      <c r="G2418" s="26"/>
    </row>
    <row r="2419" spans="3:7" customFormat="1">
      <c r="C2419" s="152"/>
      <c r="E2419" s="287"/>
      <c r="G2419" s="26"/>
    </row>
    <row r="2420" spans="3:7" customFormat="1">
      <c r="C2420" s="152"/>
      <c r="E2420" s="287"/>
      <c r="G2420" s="26"/>
    </row>
    <row r="2421" spans="3:7" customFormat="1">
      <c r="C2421" s="152"/>
      <c r="E2421" s="287"/>
      <c r="G2421" s="26"/>
    </row>
    <row r="2422" spans="3:7" customFormat="1">
      <c r="C2422" s="152"/>
      <c r="E2422" s="287"/>
      <c r="G2422" s="26"/>
    </row>
    <row r="2423" spans="3:7" customFormat="1">
      <c r="C2423" s="152"/>
      <c r="E2423" s="287"/>
      <c r="G2423" s="26"/>
    </row>
    <row r="2424" spans="3:7" customFormat="1">
      <c r="C2424" s="152"/>
      <c r="E2424" s="287"/>
      <c r="G2424" s="26"/>
    </row>
    <row r="2425" spans="3:7" customFormat="1">
      <c r="C2425" s="152"/>
      <c r="E2425" s="287"/>
      <c r="G2425" s="26"/>
    </row>
    <row r="2426" spans="3:7" customFormat="1">
      <c r="C2426" s="152"/>
      <c r="E2426" s="287"/>
      <c r="G2426" s="26"/>
    </row>
    <row r="2427" spans="3:7" customFormat="1">
      <c r="C2427" s="152"/>
      <c r="E2427" s="287"/>
      <c r="G2427" s="26"/>
    </row>
    <row r="2428" spans="3:7" customFormat="1">
      <c r="C2428" s="152"/>
      <c r="E2428" s="287"/>
      <c r="G2428" s="26"/>
    </row>
    <row r="2429" spans="3:7" customFormat="1">
      <c r="C2429" s="152"/>
      <c r="E2429" s="287"/>
      <c r="G2429" s="26"/>
    </row>
    <row r="2430" spans="3:7" customFormat="1">
      <c r="C2430" s="152"/>
      <c r="E2430" s="287"/>
      <c r="G2430" s="26"/>
    </row>
    <row r="2431" spans="3:7" customFormat="1">
      <c r="C2431" s="152"/>
      <c r="E2431" s="287"/>
      <c r="G2431" s="26"/>
    </row>
    <row r="2432" spans="3:7" customFormat="1">
      <c r="C2432" s="152"/>
      <c r="E2432" s="287"/>
      <c r="G2432" s="26"/>
    </row>
    <row r="2433" spans="3:7" customFormat="1">
      <c r="C2433" s="152"/>
      <c r="E2433" s="287"/>
      <c r="G2433" s="26"/>
    </row>
    <row r="2434" spans="3:7" customFormat="1">
      <c r="C2434" s="152"/>
      <c r="E2434" s="287"/>
      <c r="G2434" s="26"/>
    </row>
    <row r="2435" spans="3:7" customFormat="1">
      <c r="C2435" s="152"/>
      <c r="E2435" s="287"/>
      <c r="G2435" s="26"/>
    </row>
    <row r="2436" spans="3:7" customFormat="1">
      <c r="C2436" s="152"/>
      <c r="E2436" s="287"/>
      <c r="G2436" s="26"/>
    </row>
    <row r="2437" spans="3:7" customFormat="1">
      <c r="C2437" s="152"/>
      <c r="E2437" s="287"/>
      <c r="G2437" s="26"/>
    </row>
    <row r="2438" spans="3:7" customFormat="1">
      <c r="C2438" s="152"/>
      <c r="E2438" s="287"/>
      <c r="G2438" s="26"/>
    </row>
    <row r="2439" spans="3:7" customFormat="1">
      <c r="C2439" s="152"/>
      <c r="E2439" s="287"/>
      <c r="G2439" s="26"/>
    </row>
    <row r="2440" spans="3:7" customFormat="1">
      <c r="C2440" s="152"/>
      <c r="E2440" s="287"/>
      <c r="G2440" s="26"/>
    </row>
    <row r="2441" spans="3:7" customFormat="1">
      <c r="C2441" s="152"/>
      <c r="E2441" s="287"/>
      <c r="G2441" s="26"/>
    </row>
    <row r="2442" spans="3:7" customFormat="1">
      <c r="C2442" s="152"/>
      <c r="E2442" s="287"/>
      <c r="G2442" s="26"/>
    </row>
    <row r="2443" spans="3:7" customFormat="1">
      <c r="C2443" s="152"/>
      <c r="E2443" s="287"/>
      <c r="G2443" s="26"/>
    </row>
    <row r="2444" spans="3:7" customFormat="1">
      <c r="C2444" s="152"/>
      <c r="E2444" s="287"/>
      <c r="G2444" s="26"/>
    </row>
    <row r="2445" spans="3:7" customFormat="1">
      <c r="C2445" s="152"/>
      <c r="E2445" s="287"/>
      <c r="G2445" s="26"/>
    </row>
    <row r="2446" spans="3:7" customFormat="1">
      <c r="C2446" s="152"/>
      <c r="E2446" s="287"/>
      <c r="G2446" s="26"/>
    </row>
    <row r="2447" spans="3:7" customFormat="1">
      <c r="C2447" s="152"/>
      <c r="E2447" s="287"/>
      <c r="G2447" s="26"/>
    </row>
    <row r="2448" spans="3:7" customFormat="1">
      <c r="C2448" s="152"/>
      <c r="E2448" s="287"/>
      <c r="G2448" s="26"/>
    </row>
    <row r="2449" spans="3:7" customFormat="1">
      <c r="C2449" s="152"/>
      <c r="E2449" s="287"/>
      <c r="G2449" s="26"/>
    </row>
    <row r="2450" spans="3:7" customFormat="1">
      <c r="C2450" s="152"/>
      <c r="E2450" s="287"/>
      <c r="G2450" s="26"/>
    </row>
    <row r="2451" spans="3:7" customFormat="1">
      <c r="C2451" s="152"/>
      <c r="E2451" s="287"/>
      <c r="G2451" s="26"/>
    </row>
    <row r="2452" spans="3:7" customFormat="1">
      <c r="C2452" s="152"/>
      <c r="E2452" s="287"/>
      <c r="G2452" s="26"/>
    </row>
    <row r="2453" spans="3:7" customFormat="1">
      <c r="C2453" s="152"/>
      <c r="E2453" s="287"/>
      <c r="G2453" s="26"/>
    </row>
    <row r="2454" spans="3:7" customFormat="1">
      <c r="C2454" s="152"/>
      <c r="E2454" s="287"/>
      <c r="G2454" s="26"/>
    </row>
    <row r="2455" spans="3:7" customFormat="1">
      <c r="C2455" s="152"/>
      <c r="E2455" s="287"/>
      <c r="G2455" s="26"/>
    </row>
    <row r="2456" spans="3:7" customFormat="1">
      <c r="C2456" s="152"/>
      <c r="E2456" s="287"/>
      <c r="G2456" s="26"/>
    </row>
    <row r="2457" spans="3:7" customFormat="1">
      <c r="C2457" s="152"/>
      <c r="E2457" s="287"/>
      <c r="G2457" s="26"/>
    </row>
    <row r="2458" spans="3:7" customFormat="1">
      <c r="C2458" s="152"/>
      <c r="E2458" s="287"/>
      <c r="G2458" s="26"/>
    </row>
    <row r="2459" spans="3:7" customFormat="1">
      <c r="C2459" s="152"/>
      <c r="E2459" s="287"/>
      <c r="G2459" s="26"/>
    </row>
    <row r="2460" spans="3:7" customFormat="1">
      <c r="C2460" s="152"/>
      <c r="E2460" s="287"/>
      <c r="G2460" s="26"/>
    </row>
    <row r="2461" spans="3:7" customFormat="1">
      <c r="C2461" s="152"/>
      <c r="E2461" s="287"/>
      <c r="G2461" s="26"/>
    </row>
    <row r="2462" spans="3:7" customFormat="1">
      <c r="C2462" s="152"/>
      <c r="E2462" s="287"/>
      <c r="G2462" s="26"/>
    </row>
    <row r="2463" spans="3:7" customFormat="1">
      <c r="C2463" s="152"/>
      <c r="E2463" s="287"/>
      <c r="G2463" s="26"/>
    </row>
    <row r="2464" spans="3:7" customFormat="1">
      <c r="C2464" s="152"/>
      <c r="E2464" s="287"/>
      <c r="G2464" s="26"/>
    </row>
    <row r="2465" spans="3:7" customFormat="1">
      <c r="C2465" s="152"/>
      <c r="E2465" s="287"/>
      <c r="G2465" s="26"/>
    </row>
    <row r="2466" spans="3:7" customFormat="1">
      <c r="C2466" s="152"/>
      <c r="E2466" s="287"/>
      <c r="G2466" s="26"/>
    </row>
    <row r="2467" spans="3:7" customFormat="1">
      <c r="C2467" s="152"/>
      <c r="E2467" s="287"/>
      <c r="G2467" s="26"/>
    </row>
    <row r="2468" spans="3:7" customFormat="1">
      <c r="C2468" s="152"/>
      <c r="E2468" s="287"/>
      <c r="G2468" s="26"/>
    </row>
    <row r="2469" spans="3:7" customFormat="1">
      <c r="C2469" s="152"/>
      <c r="E2469" s="287"/>
      <c r="G2469" s="26"/>
    </row>
    <row r="2470" spans="3:7" customFormat="1">
      <c r="C2470" s="152"/>
      <c r="E2470" s="287"/>
      <c r="G2470" s="26"/>
    </row>
    <row r="2471" spans="3:7" customFormat="1">
      <c r="C2471" s="152"/>
      <c r="E2471" s="287"/>
      <c r="G2471" s="26"/>
    </row>
    <row r="2472" spans="3:7" customFormat="1">
      <c r="C2472" s="152"/>
      <c r="E2472" s="287"/>
      <c r="G2472" s="26"/>
    </row>
    <row r="2473" spans="3:7" customFormat="1">
      <c r="C2473" s="152"/>
      <c r="E2473" s="287"/>
      <c r="G2473" s="26"/>
    </row>
    <row r="2474" spans="3:7" customFormat="1">
      <c r="C2474" s="152"/>
      <c r="E2474" s="287"/>
      <c r="G2474" s="26"/>
    </row>
    <row r="2475" spans="3:7" customFormat="1">
      <c r="C2475" s="152"/>
      <c r="E2475" s="287"/>
      <c r="G2475" s="26"/>
    </row>
    <row r="2476" spans="3:7" customFormat="1">
      <c r="C2476" s="152"/>
      <c r="E2476" s="287"/>
      <c r="G2476" s="26"/>
    </row>
    <row r="2477" spans="3:7" customFormat="1">
      <c r="C2477" s="152"/>
      <c r="E2477" s="287"/>
      <c r="G2477" s="26"/>
    </row>
    <row r="2478" spans="3:7" customFormat="1">
      <c r="C2478" s="152"/>
      <c r="E2478" s="287"/>
      <c r="G2478" s="26"/>
    </row>
    <row r="2479" spans="3:7" customFormat="1">
      <c r="C2479" s="152"/>
      <c r="E2479" s="287"/>
      <c r="G2479" s="26"/>
    </row>
    <row r="2480" spans="3:7" customFormat="1">
      <c r="C2480" s="152"/>
      <c r="E2480" s="287"/>
      <c r="G2480" s="26"/>
    </row>
    <row r="2481" spans="3:7" customFormat="1">
      <c r="C2481" s="152"/>
      <c r="E2481" s="287"/>
      <c r="G2481" s="26"/>
    </row>
    <row r="2482" spans="3:7" customFormat="1">
      <c r="C2482" s="152"/>
      <c r="E2482" s="287"/>
      <c r="G2482" s="26"/>
    </row>
    <row r="2483" spans="3:7" customFormat="1">
      <c r="C2483" s="152"/>
      <c r="E2483" s="287"/>
      <c r="G2483" s="26"/>
    </row>
    <row r="2484" spans="3:7" customFormat="1">
      <c r="C2484" s="152"/>
      <c r="E2484" s="287"/>
      <c r="G2484" s="26"/>
    </row>
    <row r="2485" spans="3:7" customFormat="1">
      <c r="C2485" s="152"/>
      <c r="E2485" s="287"/>
      <c r="G2485" s="26"/>
    </row>
    <row r="2486" spans="3:7" customFormat="1">
      <c r="C2486" s="152"/>
      <c r="E2486" s="287"/>
      <c r="G2486" s="26"/>
    </row>
    <row r="2487" spans="3:7" customFormat="1">
      <c r="C2487" s="152"/>
      <c r="E2487" s="287"/>
      <c r="G2487" s="26"/>
    </row>
    <row r="2488" spans="3:7" customFormat="1">
      <c r="C2488" s="152"/>
      <c r="E2488" s="287"/>
      <c r="G2488" s="26"/>
    </row>
    <row r="2489" spans="3:7" customFormat="1">
      <c r="C2489" s="152"/>
      <c r="E2489" s="287"/>
      <c r="G2489" s="26"/>
    </row>
    <row r="2490" spans="3:7" customFormat="1">
      <c r="C2490" s="152"/>
      <c r="E2490" s="287"/>
      <c r="G2490" s="26"/>
    </row>
    <row r="2491" spans="3:7" customFormat="1">
      <c r="C2491" s="152"/>
      <c r="E2491" s="287"/>
      <c r="G2491" s="26"/>
    </row>
    <row r="2492" spans="3:7" customFormat="1">
      <c r="C2492" s="152"/>
      <c r="E2492" s="287"/>
      <c r="G2492" s="26"/>
    </row>
    <row r="2493" spans="3:7" customFormat="1">
      <c r="C2493" s="152"/>
      <c r="E2493" s="287"/>
      <c r="G2493" s="26"/>
    </row>
    <row r="2494" spans="3:7" customFormat="1">
      <c r="C2494" s="152"/>
      <c r="E2494" s="287"/>
      <c r="G2494" s="26"/>
    </row>
    <row r="2495" spans="3:7" customFormat="1">
      <c r="C2495" s="152"/>
      <c r="E2495" s="287"/>
      <c r="G2495" s="26"/>
    </row>
    <row r="2496" spans="3:7" customFormat="1">
      <c r="C2496" s="152"/>
      <c r="E2496" s="287"/>
      <c r="G2496" s="26"/>
    </row>
    <row r="2497" spans="3:7" customFormat="1">
      <c r="C2497" s="152"/>
      <c r="E2497" s="287"/>
      <c r="G2497" s="26"/>
    </row>
    <row r="2498" spans="3:7" customFormat="1">
      <c r="C2498" s="152"/>
      <c r="E2498" s="287"/>
      <c r="G2498" s="26"/>
    </row>
    <row r="2499" spans="3:7" customFormat="1">
      <c r="C2499" s="152"/>
      <c r="E2499" s="287"/>
      <c r="G2499" s="26"/>
    </row>
    <row r="2500" spans="3:7" customFormat="1">
      <c r="C2500" s="152"/>
      <c r="E2500" s="287"/>
      <c r="G2500" s="26"/>
    </row>
    <row r="2501" spans="3:7" customFormat="1">
      <c r="C2501" s="152"/>
      <c r="E2501" s="287"/>
      <c r="G2501" s="26"/>
    </row>
    <row r="2502" spans="3:7" customFormat="1">
      <c r="C2502" s="152"/>
      <c r="E2502" s="287"/>
      <c r="G2502" s="26"/>
    </row>
    <row r="2503" spans="3:7" customFormat="1">
      <c r="C2503" s="152"/>
      <c r="E2503" s="287"/>
      <c r="G2503" s="26"/>
    </row>
    <row r="2504" spans="3:7" customFormat="1">
      <c r="C2504" s="152"/>
      <c r="E2504" s="287"/>
      <c r="G2504" s="26"/>
    </row>
    <row r="2505" spans="3:7" customFormat="1">
      <c r="C2505" s="152"/>
      <c r="E2505" s="287"/>
      <c r="G2505" s="26"/>
    </row>
    <row r="2506" spans="3:7" customFormat="1">
      <c r="C2506" s="152"/>
      <c r="E2506" s="287"/>
      <c r="G2506" s="26"/>
    </row>
    <row r="2507" spans="3:7" customFormat="1">
      <c r="C2507" s="152"/>
      <c r="E2507" s="287"/>
      <c r="G2507" s="26"/>
    </row>
    <row r="2508" spans="3:7" customFormat="1">
      <c r="C2508" s="152"/>
      <c r="E2508" s="287"/>
      <c r="G2508" s="26"/>
    </row>
    <row r="2509" spans="3:7" customFormat="1">
      <c r="C2509" s="152"/>
      <c r="E2509" s="287"/>
      <c r="G2509" s="26"/>
    </row>
    <row r="2510" spans="3:7" customFormat="1">
      <c r="C2510" s="152"/>
      <c r="E2510" s="287"/>
      <c r="G2510" s="26"/>
    </row>
    <row r="2511" spans="3:7" customFormat="1">
      <c r="C2511" s="152"/>
      <c r="E2511" s="287"/>
      <c r="G2511" s="26"/>
    </row>
    <row r="2512" spans="3:7" customFormat="1">
      <c r="C2512" s="152"/>
      <c r="E2512" s="287"/>
      <c r="G2512" s="26"/>
    </row>
    <row r="2513" spans="3:7" customFormat="1">
      <c r="C2513" s="152"/>
      <c r="E2513" s="287"/>
      <c r="G2513" s="26"/>
    </row>
    <row r="2514" spans="3:7" customFormat="1">
      <c r="C2514" s="152"/>
      <c r="E2514" s="287"/>
      <c r="G2514" s="26"/>
    </row>
    <row r="2515" spans="3:7" customFormat="1">
      <c r="C2515" s="152"/>
      <c r="E2515" s="287"/>
      <c r="G2515" s="26"/>
    </row>
    <row r="2516" spans="3:7" customFormat="1">
      <c r="C2516" s="152"/>
      <c r="E2516" s="287"/>
      <c r="G2516" s="26"/>
    </row>
    <row r="2517" spans="3:7" customFormat="1">
      <c r="C2517" s="152"/>
      <c r="E2517" s="287"/>
      <c r="G2517" s="26"/>
    </row>
    <row r="2518" spans="3:7" customFormat="1">
      <c r="C2518" s="152"/>
      <c r="E2518" s="287"/>
      <c r="G2518" s="26"/>
    </row>
    <row r="2519" spans="3:7" customFormat="1">
      <c r="C2519" s="152"/>
      <c r="E2519" s="287"/>
      <c r="G2519" s="26"/>
    </row>
    <row r="2520" spans="3:7" customFormat="1">
      <c r="C2520" s="152"/>
      <c r="E2520" s="287"/>
      <c r="G2520" s="26"/>
    </row>
    <row r="2521" spans="3:7" customFormat="1">
      <c r="C2521" s="152"/>
      <c r="E2521" s="287"/>
      <c r="G2521" s="26"/>
    </row>
    <row r="2522" spans="3:7" customFormat="1">
      <c r="C2522" s="152"/>
      <c r="E2522" s="287"/>
      <c r="G2522" s="26"/>
    </row>
    <row r="2523" spans="3:7" customFormat="1">
      <c r="C2523" s="152"/>
      <c r="E2523" s="287"/>
      <c r="G2523" s="26"/>
    </row>
    <row r="2524" spans="3:7" customFormat="1">
      <c r="C2524" s="152"/>
      <c r="E2524" s="287"/>
      <c r="G2524" s="26"/>
    </row>
    <row r="2525" spans="3:7" customFormat="1">
      <c r="C2525" s="152"/>
      <c r="E2525" s="287"/>
      <c r="G2525" s="26"/>
    </row>
    <row r="2526" spans="3:7" customFormat="1">
      <c r="C2526" s="152"/>
      <c r="E2526" s="287"/>
      <c r="G2526" s="26"/>
    </row>
    <row r="2527" spans="3:7" customFormat="1">
      <c r="C2527" s="152"/>
      <c r="E2527" s="287"/>
      <c r="G2527" s="26"/>
    </row>
    <row r="2528" spans="3:7" customFormat="1">
      <c r="C2528" s="152"/>
      <c r="E2528" s="287"/>
      <c r="G2528" s="26"/>
    </row>
    <row r="2529" spans="3:7" customFormat="1">
      <c r="C2529" s="152"/>
      <c r="E2529" s="287"/>
      <c r="G2529" s="26"/>
    </row>
    <row r="2530" spans="3:7" customFormat="1">
      <c r="C2530" s="152"/>
      <c r="E2530" s="287"/>
      <c r="G2530" s="26"/>
    </row>
    <row r="2531" spans="3:7" customFormat="1">
      <c r="C2531" s="152"/>
      <c r="E2531" s="287"/>
      <c r="G2531" s="26"/>
    </row>
    <row r="2532" spans="3:7" customFormat="1">
      <c r="C2532" s="152"/>
      <c r="E2532" s="287"/>
      <c r="G2532" s="26"/>
    </row>
    <row r="2533" spans="3:7" customFormat="1">
      <c r="C2533" s="152"/>
      <c r="E2533" s="287"/>
      <c r="G2533" s="26"/>
    </row>
    <row r="2534" spans="3:7" customFormat="1">
      <c r="C2534" s="152"/>
      <c r="E2534" s="287"/>
      <c r="G2534" s="26"/>
    </row>
    <row r="2535" spans="3:7" customFormat="1">
      <c r="C2535" s="152"/>
      <c r="E2535" s="287"/>
      <c r="G2535" s="26"/>
    </row>
    <row r="2536" spans="3:7" customFormat="1">
      <c r="C2536" s="152"/>
      <c r="E2536" s="287"/>
      <c r="G2536" s="26"/>
    </row>
    <row r="2537" spans="3:7" customFormat="1">
      <c r="C2537" s="152"/>
      <c r="E2537" s="287"/>
      <c r="G2537" s="26"/>
    </row>
    <row r="2538" spans="3:7" customFormat="1">
      <c r="C2538" s="152"/>
      <c r="E2538" s="287"/>
      <c r="G2538" s="26"/>
    </row>
    <row r="2539" spans="3:7" customFormat="1">
      <c r="C2539" s="152"/>
      <c r="E2539" s="287"/>
      <c r="G2539" s="26"/>
    </row>
    <row r="2540" spans="3:7" customFormat="1">
      <c r="C2540" s="152"/>
      <c r="E2540" s="287"/>
      <c r="G2540" s="26"/>
    </row>
    <row r="2541" spans="3:7" customFormat="1">
      <c r="C2541" s="152"/>
      <c r="E2541" s="287"/>
      <c r="G2541" s="26"/>
    </row>
    <row r="2542" spans="3:7" customFormat="1">
      <c r="C2542" s="152"/>
      <c r="E2542" s="287"/>
      <c r="G2542" s="26"/>
    </row>
    <row r="2543" spans="3:7" customFormat="1">
      <c r="C2543" s="152"/>
      <c r="E2543" s="287"/>
      <c r="G2543" s="26"/>
    </row>
    <row r="2544" spans="3:7" customFormat="1">
      <c r="C2544" s="152"/>
      <c r="E2544" s="287"/>
      <c r="G2544" s="26"/>
    </row>
    <row r="2545" spans="3:7" customFormat="1">
      <c r="C2545" s="152"/>
      <c r="E2545" s="287"/>
      <c r="G2545" s="26"/>
    </row>
    <row r="2546" spans="3:7" customFormat="1">
      <c r="C2546" s="152"/>
      <c r="E2546" s="287"/>
      <c r="G2546" s="26"/>
    </row>
    <row r="2547" spans="3:7" customFormat="1">
      <c r="C2547" s="152"/>
      <c r="E2547" s="287"/>
      <c r="G2547" s="26"/>
    </row>
    <row r="2548" spans="3:7" customFormat="1">
      <c r="C2548" s="152"/>
      <c r="E2548" s="287"/>
      <c r="G2548" s="26"/>
    </row>
    <row r="2549" spans="3:7" customFormat="1">
      <c r="C2549" s="152"/>
      <c r="E2549" s="287"/>
      <c r="G2549" s="26"/>
    </row>
    <row r="2550" spans="3:7" customFormat="1">
      <c r="C2550" s="152"/>
      <c r="E2550" s="287"/>
      <c r="G2550" s="26"/>
    </row>
    <row r="2551" spans="3:7" customFormat="1">
      <c r="C2551" s="152"/>
      <c r="E2551" s="287"/>
      <c r="G2551" s="26"/>
    </row>
    <row r="2552" spans="3:7" customFormat="1">
      <c r="C2552" s="152"/>
      <c r="E2552" s="287"/>
      <c r="G2552" s="26"/>
    </row>
    <row r="2553" spans="3:7" customFormat="1">
      <c r="C2553" s="152"/>
      <c r="E2553" s="287"/>
      <c r="G2553" s="26"/>
    </row>
    <row r="2554" spans="3:7" customFormat="1">
      <c r="C2554" s="152"/>
      <c r="E2554" s="287"/>
      <c r="G2554" s="26"/>
    </row>
    <row r="2555" spans="3:7" customFormat="1">
      <c r="C2555" s="152"/>
      <c r="E2555" s="287"/>
      <c r="G2555" s="26"/>
    </row>
    <row r="2556" spans="3:7" customFormat="1">
      <c r="C2556" s="152"/>
      <c r="E2556" s="287"/>
      <c r="G2556" s="26"/>
    </row>
    <row r="2557" spans="3:7" customFormat="1">
      <c r="C2557" s="152"/>
      <c r="E2557" s="287"/>
      <c r="G2557" s="26"/>
    </row>
    <row r="2558" spans="3:7" customFormat="1">
      <c r="C2558" s="152"/>
      <c r="E2558" s="287"/>
      <c r="G2558" s="26"/>
    </row>
    <row r="2559" spans="3:7" customFormat="1">
      <c r="C2559" s="152"/>
      <c r="E2559" s="287"/>
      <c r="G2559" s="26"/>
    </row>
    <row r="2560" spans="3:7" customFormat="1">
      <c r="C2560" s="152"/>
      <c r="E2560" s="287"/>
      <c r="G2560" s="26"/>
    </row>
    <row r="2561" spans="3:7" customFormat="1">
      <c r="C2561" s="152"/>
      <c r="E2561" s="287"/>
      <c r="G2561" s="26"/>
    </row>
    <row r="2562" spans="3:7" customFormat="1">
      <c r="C2562" s="152"/>
      <c r="E2562" s="287"/>
      <c r="G2562" s="26"/>
    </row>
    <row r="2563" spans="3:7" customFormat="1">
      <c r="C2563" s="152"/>
      <c r="E2563" s="287"/>
      <c r="G2563" s="26"/>
    </row>
    <row r="2564" spans="3:7" customFormat="1">
      <c r="C2564" s="152"/>
      <c r="E2564" s="287"/>
      <c r="G2564" s="26"/>
    </row>
    <row r="2565" spans="3:7" customFormat="1">
      <c r="C2565" s="152"/>
      <c r="E2565" s="287"/>
      <c r="G2565" s="26"/>
    </row>
    <row r="2566" spans="3:7" customFormat="1">
      <c r="C2566" s="152"/>
      <c r="E2566" s="287"/>
      <c r="G2566" s="26"/>
    </row>
    <row r="2567" spans="3:7" customFormat="1">
      <c r="C2567" s="152"/>
      <c r="E2567" s="287"/>
      <c r="G2567" s="26"/>
    </row>
    <row r="2568" spans="3:7" customFormat="1">
      <c r="C2568" s="152"/>
      <c r="E2568" s="287"/>
      <c r="G2568" s="26"/>
    </row>
    <row r="2569" spans="3:7" customFormat="1">
      <c r="C2569" s="152"/>
      <c r="E2569" s="287"/>
      <c r="G2569" s="26"/>
    </row>
    <row r="2570" spans="3:7" customFormat="1">
      <c r="C2570" s="152"/>
      <c r="E2570" s="287"/>
      <c r="G2570" s="26"/>
    </row>
    <row r="2571" spans="3:7" customFormat="1">
      <c r="C2571" s="152"/>
      <c r="E2571" s="287"/>
      <c r="G2571" s="26"/>
    </row>
    <row r="2572" spans="3:7" customFormat="1">
      <c r="C2572" s="152"/>
      <c r="E2572" s="287"/>
      <c r="G2572" s="26"/>
    </row>
    <row r="2573" spans="3:7" customFormat="1">
      <c r="C2573" s="152"/>
      <c r="E2573" s="287"/>
      <c r="G2573" s="26"/>
    </row>
    <row r="2574" spans="3:7" customFormat="1">
      <c r="C2574" s="152"/>
      <c r="E2574" s="287"/>
      <c r="G2574" s="26"/>
    </row>
    <row r="2575" spans="3:7" customFormat="1">
      <c r="C2575" s="152"/>
      <c r="E2575" s="287"/>
      <c r="G2575" s="26"/>
    </row>
    <row r="2576" spans="3:7" customFormat="1">
      <c r="C2576" s="152"/>
      <c r="E2576" s="287"/>
      <c r="G2576" s="26"/>
    </row>
    <row r="2577" spans="3:7" customFormat="1">
      <c r="C2577" s="152"/>
      <c r="E2577" s="287"/>
      <c r="G2577" s="26"/>
    </row>
    <row r="2578" spans="3:7" customFormat="1">
      <c r="C2578" s="152"/>
      <c r="E2578" s="287"/>
      <c r="G2578" s="26"/>
    </row>
    <row r="2579" spans="3:7" customFormat="1">
      <c r="C2579" s="152"/>
      <c r="E2579" s="287"/>
      <c r="G2579" s="26"/>
    </row>
    <row r="2580" spans="3:7" customFormat="1">
      <c r="C2580" s="152"/>
      <c r="E2580" s="287"/>
      <c r="G2580" s="26"/>
    </row>
    <row r="2581" spans="3:7" customFormat="1">
      <c r="C2581" s="152"/>
      <c r="E2581" s="287"/>
      <c r="G2581" s="26"/>
    </row>
    <row r="2582" spans="3:7" customFormat="1">
      <c r="C2582" s="152"/>
      <c r="E2582" s="287"/>
      <c r="G2582" s="26"/>
    </row>
    <row r="2583" spans="3:7" customFormat="1">
      <c r="C2583" s="152"/>
      <c r="E2583" s="287"/>
      <c r="G2583" s="26"/>
    </row>
    <row r="2584" spans="3:7" customFormat="1">
      <c r="C2584" s="152"/>
      <c r="E2584" s="287"/>
      <c r="G2584" s="26"/>
    </row>
    <row r="2585" spans="3:7" customFormat="1">
      <c r="C2585" s="152"/>
      <c r="E2585" s="287"/>
      <c r="G2585" s="26"/>
    </row>
    <row r="2586" spans="3:7" customFormat="1">
      <c r="C2586" s="152"/>
      <c r="E2586" s="287"/>
      <c r="G2586" s="26"/>
    </row>
    <row r="2587" spans="3:7" customFormat="1">
      <c r="C2587" s="152"/>
      <c r="E2587" s="287"/>
      <c r="G2587" s="26"/>
    </row>
    <row r="2588" spans="3:7" customFormat="1">
      <c r="C2588" s="152"/>
      <c r="E2588" s="287"/>
      <c r="G2588" s="26"/>
    </row>
    <row r="2589" spans="3:7" customFormat="1">
      <c r="C2589" s="152"/>
      <c r="E2589" s="287"/>
      <c r="G2589" s="26"/>
    </row>
    <row r="2590" spans="3:7" customFormat="1">
      <c r="C2590" s="152"/>
      <c r="E2590" s="287"/>
      <c r="G2590" s="26"/>
    </row>
    <row r="2591" spans="3:7" customFormat="1">
      <c r="C2591" s="152"/>
      <c r="E2591" s="287"/>
      <c r="G2591" s="26"/>
    </row>
    <row r="2592" spans="3:7" customFormat="1">
      <c r="C2592" s="152"/>
      <c r="E2592" s="287"/>
      <c r="G2592" s="26"/>
    </row>
    <row r="2593" spans="3:7" customFormat="1">
      <c r="C2593" s="152"/>
      <c r="E2593" s="287"/>
      <c r="G2593" s="26"/>
    </row>
    <row r="2594" spans="3:7" customFormat="1">
      <c r="C2594" s="152"/>
      <c r="E2594" s="287"/>
      <c r="G2594" s="26"/>
    </row>
    <row r="2595" spans="3:7" customFormat="1">
      <c r="C2595" s="152"/>
      <c r="E2595" s="287"/>
      <c r="G2595" s="26"/>
    </row>
    <row r="2596" spans="3:7" customFormat="1">
      <c r="C2596" s="152"/>
      <c r="E2596" s="287"/>
      <c r="G2596" s="26"/>
    </row>
    <row r="2597" spans="3:7" customFormat="1">
      <c r="C2597" s="152"/>
      <c r="E2597" s="287"/>
      <c r="G2597" s="26"/>
    </row>
    <row r="2598" spans="3:7" customFormat="1">
      <c r="C2598" s="152"/>
      <c r="E2598" s="287"/>
      <c r="G2598" s="26"/>
    </row>
    <row r="2599" spans="3:7" customFormat="1">
      <c r="C2599" s="152"/>
      <c r="E2599" s="287"/>
      <c r="G2599" s="26"/>
    </row>
    <row r="2600" spans="3:7" customFormat="1">
      <c r="C2600" s="152"/>
      <c r="E2600" s="287"/>
      <c r="G2600" s="26"/>
    </row>
    <row r="2601" spans="3:7" customFormat="1">
      <c r="C2601" s="152"/>
      <c r="E2601" s="287"/>
      <c r="G2601" s="26"/>
    </row>
    <row r="2602" spans="3:7" customFormat="1">
      <c r="C2602" s="152"/>
      <c r="E2602" s="287"/>
      <c r="G2602" s="26"/>
    </row>
    <row r="2603" spans="3:7" customFormat="1">
      <c r="C2603" s="152"/>
      <c r="E2603" s="287"/>
      <c r="G2603" s="26"/>
    </row>
    <row r="2604" spans="3:7" customFormat="1">
      <c r="C2604" s="152"/>
      <c r="E2604" s="287"/>
      <c r="G2604" s="26"/>
    </row>
    <row r="2605" spans="3:7" customFormat="1">
      <c r="C2605" s="152"/>
      <c r="E2605" s="287"/>
      <c r="G2605" s="26"/>
    </row>
    <row r="2606" spans="3:7" customFormat="1">
      <c r="C2606" s="152"/>
      <c r="E2606" s="287"/>
      <c r="G2606" s="26"/>
    </row>
    <row r="2607" spans="3:7" customFormat="1">
      <c r="C2607" s="152"/>
      <c r="E2607" s="287"/>
      <c r="G2607" s="26"/>
    </row>
    <row r="2608" spans="3:7" customFormat="1">
      <c r="C2608" s="152"/>
      <c r="E2608" s="287"/>
      <c r="G2608" s="26"/>
    </row>
    <row r="2609" spans="3:7" customFormat="1">
      <c r="C2609" s="152"/>
      <c r="E2609" s="287"/>
      <c r="G2609" s="26"/>
    </row>
    <row r="2610" spans="3:7" customFormat="1">
      <c r="C2610" s="152"/>
      <c r="E2610" s="287"/>
      <c r="G2610" s="26"/>
    </row>
    <row r="2611" spans="3:7" customFormat="1">
      <c r="C2611" s="152"/>
      <c r="E2611" s="287"/>
      <c r="G2611" s="26"/>
    </row>
    <row r="2612" spans="3:7" customFormat="1">
      <c r="C2612" s="152"/>
      <c r="E2612" s="287"/>
      <c r="G2612" s="26"/>
    </row>
    <row r="2613" spans="3:7" customFormat="1">
      <c r="C2613" s="152"/>
      <c r="E2613" s="287"/>
      <c r="G2613" s="26"/>
    </row>
    <row r="2614" spans="3:7" customFormat="1">
      <c r="C2614" s="152"/>
      <c r="E2614" s="287"/>
      <c r="G2614" s="26"/>
    </row>
    <row r="2615" spans="3:7" customFormat="1">
      <c r="C2615" s="152"/>
      <c r="E2615" s="287"/>
      <c r="G2615" s="26"/>
    </row>
    <row r="2616" spans="3:7" customFormat="1">
      <c r="C2616" s="152"/>
      <c r="E2616" s="287"/>
      <c r="G2616" s="26"/>
    </row>
    <row r="2617" spans="3:7" customFormat="1">
      <c r="C2617" s="152"/>
      <c r="E2617" s="287"/>
      <c r="G2617" s="26"/>
    </row>
    <row r="2618" spans="3:7" customFormat="1">
      <c r="C2618" s="152"/>
      <c r="E2618" s="287"/>
      <c r="G2618" s="26"/>
    </row>
    <row r="2619" spans="3:7" customFormat="1">
      <c r="C2619" s="152"/>
      <c r="E2619" s="287"/>
      <c r="G2619" s="26"/>
    </row>
    <row r="2620" spans="3:7" customFormat="1">
      <c r="C2620" s="152"/>
      <c r="E2620" s="287"/>
      <c r="G2620" s="26"/>
    </row>
    <row r="2621" spans="3:7" customFormat="1">
      <c r="C2621" s="152"/>
      <c r="E2621" s="287"/>
      <c r="G2621" s="26"/>
    </row>
    <row r="2622" spans="3:7" customFormat="1">
      <c r="C2622" s="152"/>
      <c r="E2622" s="287"/>
      <c r="G2622" s="26"/>
    </row>
    <row r="2623" spans="3:7" customFormat="1">
      <c r="C2623" s="152"/>
      <c r="E2623" s="287"/>
      <c r="G2623" s="26"/>
    </row>
    <row r="2624" spans="3:7" customFormat="1">
      <c r="C2624" s="152"/>
      <c r="E2624" s="287"/>
      <c r="G2624" s="26"/>
    </row>
    <row r="2625" spans="3:7" customFormat="1">
      <c r="C2625" s="152"/>
      <c r="E2625" s="287"/>
      <c r="G2625" s="26"/>
    </row>
    <row r="2626" spans="3:7" customFormat="1">
      <c r="C2626" s="152"/>
      <c r="E2626" s="287"/>
      <c r="G2626" s="26"/>
    </row>
    <row r="2627" spans="3:7" customFormat="1">
      <c r="C2627" s="152"/>
      <c r="E2627" s="287"/>
      <c r="G2627" s="26"/>
    </row>
    <row r="2628" spans="3:7" customFormat="1">
      <c r="C2628" s="152"/>
      <c r="E2628" s="287"/>
      <c r="G2628" s="26"/>
    </row>
    <row r="2629" spans="3:7" customFormat="1">
      <c r="C2629" s="152"/>
      <c r="E2629" s="287"/>
      <c r="G2629" s="26"/>
    </row>
    <row r="2630" spans="3:7" customFormat="1">
      <c r="C2630" s="152"/>
      <c r="E2630" s="287"/>
      <c r="G2630" s="26"/>
    </row>
    <row r="2631" spans="3:7" customFormat="1">
      <c r="C2631" s="152"/>
      <c r="E2631" s="287"/>
      <c r="G2631" s="26"/>
    </row>
    <row r="2632" spans="3:7" customFormat="1">
      <c r="C2632" s="152"/>
      <c r="E2632" s="287"/>
      <c r="G2632" s="26"/>
    </row>
    <row r="2633" spans="3:7" customFormat="1">
      <c r="C2633" s="152"/>
      <c r="E2633" s="287"/>
      <c r="G2633" s="26"/>
    </row>
    <row r="2634" spans="3:7" customFormat="1">
      <c r="C2634" s="152"/>
      <c r="E2634" s="287"/>
      <c r="G2634" s="26"/>
    </row>
    <row r="2635" spans="3:7" customFormat="1">
      <c r="C2635" s="152"/>
      <c r="E2635" s="287"/>
      <c r="G2635" s="26"/>
    </row>
    <row r="2636" spans="3:7" customFormat="1">
      <c r="C2636" s="152"/>
      <c r="E2636" s="287"/>
      <c r="G2636" s="26"/>
    </row>
    <row r="2637" spans="3:7" customFormat="1">
      <c r="C2637" s="152"/>
      <c r="E2637" s="287"/>
      <c r="G2637" s="26"/>
    </row>
    <row r="2638" spans="3:7" customFormat="1">
      <c r="C2638" s="152"/>
      <c r="E2638" s="287"/>
      <c r="G2638" s="26"/>
    </row>
    <row r="2639" spans="3:7" customFormat="1">
      <c r="C2639" s="152"/>
      <c r="E2639" s="287"/>
      <c r="G2639" s="26"/>
    </row>
    <row r="2640" spans="3:7" customFormat="1">
      <c r="C2640" s="152"/>
      <c r="E2640" s="287"/>
      <c r="G2640" s="26"/>
    </row>
    <row r="2641" spans="3:7" customFormat="1">
      <c r="C2641" s="152"/>
      <c r="E2641" s="287"/>
      <c r="G2641" s="26"/>
    </row>
    <row r="2642" spans="3:7" customFormat="1">
      <c r="C2642" s="152"/>
      <c r="E2642" s="287"/>
      <c r="G2642" s="26"/>
    </row>
    <row r="2643" spans="3:7" customFormat="1">
      <c r="C2643" s="152"/>
      <c r="E2643" s="287"/>
      <c r="G2643" s="26"/>
    </row>
    <row r="2644" spans="3:7" customFormat="1">
      <c r="C2644" s="152"/>
      <c r="E2644" s="287"/>
      <c r="G2644" s="26"/>
    </row>
    <row r="2645" spans="3:7" customFormat="1">
      <c r="C2645" s="152"/>
      <c r="E2645" s="287"/>
      <c r="G2645" s="26"/>
    </row>
    <row r="2646" spans="3:7" customFormat="1">
      <c r="C2646" s="152"/>
      <c r="E2646" s="287"/>
      <c r="G2646" s="26"/>
    </row>
    <row r="2647" spans="3:7" customFormat="1">
      <c r="C2647" s="152"/>
      <c r="E2647" s="287"/>
      <c r="G2647" s="26"/>
    </row>
    <row r="2648" spans="3:7" customFormat="1">
      <c r="C2648" s="152"/>
      <c r="E2648" s="287"/>
      <c r="G2648" s="26"/>
    </row>
    <row r="2649" spans="3:7" customFormat="1">
      <c r="C2649" s="152"/>
      <c r="E2649" s="287"/>
      <c r="G2649" s="26"/>
    </row>
    <row r="2650" spans="3:7" customFormat="1">
      <c r="C2650" s="152"/>
      <c r="E2650" s="287"/>
      <c r="G2650" s="26"/>
    </row>
    <row r="2651" spans="3:7" customFormat="1">
      <c r="C2651" s="152"/>
      <c r="E2651" s="287"/>
      <c r="G2651" s="26"/>
    </row>
    <row r="2652" spans="3:7" customFormat="1">
      <c r="C2652" s="152"/>
      <c r="E2652" s="287"/>
      <c r="G2652" s="26"/>
    </row>
    <row r="2653" spans="3:7" customFormat="1">
      <c r="C2653" s="152"/>
      <c r="E2653" s="287"/>
      <c r="G2653" s="26"/>
    </row>
    <row r="2654" spans="3:7" customFormat="1">
      <c r="C2654" s="152"/>
      <c r="E2654" s="287"/>
      <c r="G2654" s="26"/>
    </row>
    <row r="2655" spans="3:7" customFormat="1">
      <c r="C2655" s="152"/>
      <c r="E2655" s="287"/>
      <c r="G2655" s="26"/>
    </row>
    <row r="2656" spans="3:7" customFormat="1">
      <c r="C2656" s="152"/>
      <c r="E2656" s="287"/>
      <c r="G2656" s="26"/>
    </row>
    <row r="2657" spans="3:7" customFormat="1">
      <c r="C2657" s="152"/>
      <c r="E2657" s="287"/>
      <c r="G2657" s="26"/>
    </row>
    <row r="2658" spans="3:7" customFormat="1">
      <c r="C2658" s="152"/>
      <c r="E2658" s="287"/>
      <c r="G2658" s="26"/>
    </row>
    <row r="2659" spans="3:7" customFormat="1">
      <c r="C2659" s="152"/>
      <c r="E2659" s="287"/>
      <c r="G2659" s="26"/>
    </row>
    <row r="2660" spans="3:7" customFormat="1">
      <c r="C2660" s="152"/>
      <c r="E2660" s="287"/>
      <c r="G2660" s="26"/>
    </row>
    <row r="2661" spans="3:7" customFormat="1">
      <c r="C2661" s="152"/>
      <c r="E2661" s="287"/>
      <c r="G2661" s="26"/>
    </row>
    <row r="2662" spans="3:7" customFormat="1">
      <c r="C2662" s="152"/>
      <c r="E2662" s="287"/>
      <c r="G2662" s="26"/>
    </row>
    <row r="2663" spans="3:7" customFormat="1">
      <c r="C2663" s="152"/>
      <c r="E2663" s="287"/>
      <c r="G2663" s="26"/>
    </row>
    <row r="2664" spans="3:7" customFormat="1">
      <c r="C2664" s="152"/>
      <c r="E2664" s="287"/>
      <c r="G2664" s="26"/>
    </row>
    <row r="2665" spans="3:7" customFormat="1">
      <c r="C2665" s="152"/>
      <c r="E2665" s="287"/>
      <c r="G2665" s="26"/>
    </row>
    <row r="2666" spans="3:7" customFormat="1">
      <c r="C2666" s="152"/>
      <c r="E2666" s="287"/>
      <c r="G2666" s="26"/>
    </row>
    <row r="2667" spans="3:7" customFormat="1">
      <c r="C2667" s="152"/>
      <c r="E2667" s="287"/>
      <c r="G2667" s="26"/>
    </row>
    <row r="2668" spans="3:7" customFormat="1">
      <c r="C2668" s="152"/>
      <c r="E2668" s="287"/>
      <c r="G2668" s="26"/>
    </row>
    <row r="2669" spans="3:7" customFormat="1">
      <c r="C2669" s="152"/>
      <c r="E2669" s="287"/>
      <c r="G2669" s="26"/>
    </row>
    <row r="2670" spans="3:7" customFormat="1">
      <c r="C2670" s="152"/>
      <c r="E2670" s="287"/>
      <c r="G2670" s="26"/>
    </row>
    <row r="2671" spans="3:7" customFormat="1">
      <c r="C2671" s="152"/>
      <c r="E2671" s="287"/>
      <c r="G2671" s="26"/>
    </row>
    <row r="2672" spans="3:7" customFormat="1">
      <c r="C2672" s="152"/>
      <c r="E2672" s="287"/>
      <c r="G2672" s="26"/>
    </row>
    <row r="2673" spans="3:7" customFormat="1">
      <c r="C2673" s="152"/>
      <c r="E2673" s="287"/>
      <c r="G2673" s="26"/>
    </row>
    <row r="2674" spans="3:7" customFormat="1">
      <c r="C2674" s="152"/>
      <c r="E2674" s="287"/>
      <c r="G2674" s="26"/>
    </row>
    <row r="2675" spans="3:7" customFormat="1">
      <c r="C2675" s="152"/>
      <c r="E2675" s="287"/>
      <c r="G2675" s="26"/>
    </row>
    <row r="2676" spans="3:7" customFormat="1">
      <c r="C2676" s="152"/>
      <c r="E2676" s="287"/>
      <c r="G2676" s="26"/>
    </row>
    <row r="2677" spans="3:7" customFormat="1">
      <c r="C2677" s="152"/>
      <c r="E2677" s="287"/>
      <c r="G2677" s="26"/>
    </row>
    <row r="2678" spans="3:7" customFormat="1">
      <c r="C2678" s="152"/>
      <c r="E2678" s="287"/>
      <c r="G2678" s="26"/>
    </row>
    <row r="2679" spans="3:7" customFormat="1">
      <c r="C2679" s="152"/>
      <c r="E2679" s="287"/>
      <c r="G2679" s="26"/>
    </row>
    <row r="2680" spans="3:7" customFormat="1">
      <c r="C2680" s="152"/>
      <c r="E2680" s="287"/>
      <c r="G2680" s="26"/>
    </row>
    <row r="2681" spans="3:7" customFormat="1">
      <c r="C2681" s="152"/>
      <c r="E2681" s="287"/>
      <c r="G2681" s="26"/>
    </row>
    <row r="2682" spans="3:7" customFormat="1">
      <c r="C2682" s="152"/>
      <c r="E2682" s="287"/>
      <c r="G2682" s="26"/>
    </row>
    <row r="2683" spans="3:7" customFormat="1">
      <c r="C2683" s="152"/>
      <c r="E2683" s="287"/>
      <c r="G2683" s="26"/>
    </row>
    <row r="2684" spans="3:7" customFormat="1">
      <c r="C2684" s="152"/>
      <c r="E2684" s="287"/>
      <c r="G2684" s="26"/>
    </row>
    <row r="2685" spans="3:7" customFormat="1">
      <c r="C2685" s="152"/>
      <c r="E2685" s="287"/>
      <c r="G2685" s="26"/>
    </row>
    <row r="2686" spans="3:7" customFormat="1">
      <c r="C2686" s="152"/>
      <c r="E2686" s="287"/>
      <c r="G2686" s="26"/>
    </row>
    <row r="2687" spans="3:7" customFormat="1">
      <c r="C2687" s="152"/>
      <c r="E2687" s="287"/>
      <c r="G2687" s="26"/>
    </row>
    <row r="2688" spans="3:7" customFormat="1">
      <c r="C2688" s="152"/>
      <c r="E2688" s="287"/>
      <c r="G2688" s="26"/>
    </row>
    <row r="2689" spans="3:7" customFormat="1">
      <c r="C2689" s="152"/>
      <c r="E2689" s="287"/>
      <c r="G2689" s="26"/>
    </row>
    <row r="2690" spans="3:7" customFormat="1">
      <c r="C2690" s="152"/>
      <c r="E2690" s="287"/>
      <c r="G2690" s="26"/>
    </row>
    <row r="2691" spans="3:7" customFormat="1">
      <c r="C2691" s="152"/>
      <c r="E2691" s="287"/>
      <c r="G2691" s="26"/>
    </row>
    <row r="2692" spans="3:7" customFormat="1">
      <c r="C2692" s="152"/>
      <c r="E2692" s="287"/>
      <c r="G2692" s="26"/>
    </row>
    <row r="2693" spans="3:7" customFormat="1">
      <c r="C2693" s="152"/>
      <c r="E2693" s="287"/>
      <c r="G2693" s="26"/>
    </row>
    <row r="2694" spans="3:7" customFormat="1">
      <c r="C2694" s="152"/>
      <c r="E2694" s="287"/>
      <c r="G2694" s="26"/>
    </row>
    <row r="2695" spans="3:7" customFormat="1">
      <c r="C2695" s="152"/>
      <c r="E2695" s="287"/>
      <c r="G2695" s="26"/>
    </row>
    <row r="2696" spans="3:7" customFormat="1">
      <c r="C2696" s="152"/>
      <c r="E2696" s="287"/>
      <c r="G2696" s="26"/>
    </row>
    <row r="2697" spans="3:7" customFormat="1">
      <c r="C2697" s="152"/>
      <c r="E2697" s="287"/>
      <c r="G2697" s="26"/>
    </row>
    <row r="2698" spans="3:7" customFormat="1">
      <c r="C2698" s="152"/>
      <c r="E2698" s="287"/>
      <c r="G2698" s="26"/>
    </row>
    <row r="2699" spans="3:7" customFormat="1">
      <c r="C2699" s="152"/>
      <c r="E2699" s="287"/>
      <c r="G2699" s="26"/>
    </row>
    <row r="2700" spans="3:7" customFormat="1">
      <c r="C2700" s="152"/>
      <c r="E2700" s="287"/>
      <c r="G2700" s="26"/>
    </row>
    <row r="2701" spans="3:7" customFormat="1">
      <c r="C2701" s="152"/>
      <c r="E2701" s="287"/>
      <c r="G2701" s="26"/>
    </row>
    <row r="2702" spans="3:7" customFormat="1">
      <c r="C2702" s="152"/>
      <c r="E2702" s="287"/>
      <c r="G2702" s="26"/>
    </row>
    <row r="2703" spans="3:7" customFormat="1">
      <c r="C2703" s="152"/>
      <c r="E2703" s="287"/>
      <c r="G2703" s="26"/>
    </row>
    <row r="2704" spans="3:7" customFormat="1">
      <c r="C2704" s="152"/>
      <c r="E2704" s="287"/>
      <c r="G2704" s="26"/>
    </row>
    <row r="2705" spans="3:7" customFormat="1">
      <c r="C2705" s="152"/>
      <c r="E2705" s="287"/>
      <c r="G2705" s="26"/>
    </row>
    <row r="2706" spans="3:7" customFormat="1">
      <c r="C2706" s="152"/>
      <c r="E2706" s="287"/>
      <c r="G2706" s="26"/>
    </row>
    <row r="2707" spans="3:7" customFormat="1">
      <c r="C2707" s="152"/>
      <c r="E2707" s="287"/>
      <c r="G2707" s="26"/>
    </row>
    <row r="2708" spans="3:7" customFormat="1">
      <c r="C2708" s="152"/>
      <c r="E2708" s="287"/>
      <c r="G2708" s="26"/>
    </row>
    <row r="2709" spans="3:7" customFormat="1">
      <c r="C2709" s="152"/>
      <c r="E2709" s="287"/>
      <c r="G2709" s="26"/>
    </row>
    <row r="2710" spans="3:7" customFormat="1">
      <c r="C2710" s="152"/>
      <c r="E2710" s="287"/>
      <c r="G2710" s="26"/>
    </row>
    <row r="2711" spans="3:7" customFormat="1">
      <c r="C2711" s="152"/>
      <c r="E2711" s="287"/>
      <c r="G2711" s="26"/>
    </row>
    <row r="2712" spans="3:7" customFormat="1">
      <c r="C2712" s="152"/>
      <c r="E2712" s="287"/>
      <c r="G2712" s="26"/>
    </row>
    <row r="2713" spans="3:7" customFormat="1">
      <c r="C2713" s="152"/>
      <c r="E2713" s="287"/>
      <c r="G2713" s="26"/>
    </row>
    <row r="2714" spans="3:7" customFormat="1">
      <c r="C2714" s="152"/>
      <c r="E2714" s="287"/>
      <c r="G2714" s="26"/>
    </row>
    <row r="2715" spans="3:7" customFormat="1">
      <c r="C2715" s="152"/>
      <c r="E2715" s="287"/>
      <c r="G2715" s="26"/>
    </row>
    <row r="2716" spans="3:7" customFormat="1">
      <c r="C2716" s="152"/>
      <c r="E2716" s="287"/>
      <c r="G2716" s="26"/>
    </row>
    <row r="2717" spans="3:7" customFormat="1">
      <c r="C2717" s="152"/>
      <c r="E2717" s="287"/>
      <c r="G2717" s="26"/>
    </row>
    <row r="2718" spans="3:7" customFormat="1">
      <c r="C2718" s="152"/>
      <c r="E2718" s="287"/>
      <c r="G2718" s="26"/>
    </row>
    <row r="2719" spans="3:7" customFormat="1">
      <c r="C2719" s="152"/>
      <c r="E2719" s="287"/>
      <c r="G2719" s="26"/>
    </row>
    <row r="2720" spans="3:7" customFormat="1">
      <c r="C2720" s="152"/>
      <c r="E2720" s="287"/>
      <c r="G2720" s="26"/>
    </row>
    <row r="2721" spans="3:7" customFormat="1">
      <c r="C2721" s="152"/>
      <c r="E2721" s="287"/>
      <c r="G2721" s="26"/>
    </row>
    <row r="2722" spans="3:7" customFormat="1">
      <c r="C2722" s="152"/>
      <c r="E2722" s="287"/>
      <c r="G2722" s="26"/>
    </row>
    <row r="2723" spans="3:7" customFormat="1">
      <c r="C2723" s="152"/>
      <c r="E2723" s="287"/>
      <c r="G2723" s="26"/>
    </row>
    <row r="2724" spans="3:7" customFormat="1">
      <c r="C2724" s="152"/>
      <c r="E2724" s="287"/>
      <c r="G2724" s="26"/>
    </row>
    <row r="2725" spans="3:7" customFormat="1">
      <c r="C2725" s="152"/>
      <c r="E2725" s="287"/>
      <c r="G2725" s="26"/>
    </row>
    <row r="2726" spans="3:7" customFormat="1">
      <c r="C2726" s="152"/>
      <c r="E2726" s="287"/>
      <c r="G2726" s="26"/>
    </row>
    <row r="2727" spans="3:7" customFormat="1">
      <c r="C2727" s="152"/>
      <c r="E2727" s="287"/>
      <c r="G2727" s="26"/>
    </row>
    <row r="2728" spans="3:7" customFormat="1">
      <c r="C2728" s="152"/>
      <c r="E2728" s="287"/>
      <c r="G2728" s="26"/>
    </row>
    <row r="2729" spans="3:7" customFormat="1">
      <c r="C2729" s="152"/>
      <c r="E2729" s="287"/>
      <c r="G2729" s="26"/>
    </row>
    <row r="2730" spans="3:7" customFormat="1">
      <c r="C2730" s="152"/>
      <c r="E2730" s="287"/>
      <c r="G2730" s="26"/>
    </row>
    <row r="2731" spans="3:7" customFormat="1">
      <c r="C2731" s="152"/>
      <c r="E2731" s="287"/>
      <c r="G2731" s="26"/>
    </row>
    <row r="2732" spans="3:7" customFormat="1">
      <c r="C2732" s="152"/>
      <c r="E2732" s="287"/>
      <c r="G2732" s="26"/>
    </row>
    <row r="2733" spans="3:7" customFormat="1">
      <c r="C2733" s="152"/>
      <c r="E2733" s="287"/>
      <c r="G2733" s="26"/>
    </row>
    <row r="2734" spans="3:7" customFormat="1">
      <c r="C2734" s="152"/>
      <c r="E2734" s="287"/>
      <c r="G2734" s="26"/>
    </row>
    <row r="2735" spans="3:7" customFormat="1">
      <c r="C2735" s="152"/>
      <c r="E2735" s="287"/>
      <c r="G2735" s="26"/>
    </row>
    <row r="2736" spans="3:7" customFormat="1">
      <c r="C2736" s="152"/>
      <c r="E2736" s="287"/>
      <c r="G2736" s="26"/>
    </row>
    <row r="2737" spans="3:7" customFormat="1">
      <c r="C2737" s="152"/>
      <c r="E2737" s="287"/>
      <c r="G2737" s="26"/>
    </row>
    <row r="2738" spans="3:7" customFormat="1">
      <c r="C2738" s="152"/>
      <c r="E2738" s="287"/>
      <c r="G2738" s="26"/>
    </row>
    <row r="2739" spans="3:7" customFormat="1">
      <c r="C2739" s="152"/>
      <c r="E2739" s="287"/>
      <c r="G2739" s="26"/>
    </row>
    <row r="2740" spans="3:7" customFormat="1">
      <c r="C2740" s="152"/>
      <c r="E2740" s="287"/>
      <c r="G2740" s="26"/>
    </row>
    <row r="2741" spans="3:7" customFormat="1">
      <c r="C2741" s="152"/>
      <c r="E2741" s="287"/>
      <c r="G2741" s="26"/>
    </row>
    <row r="2742" spans="3:7" customFormat="1">
      <c r="C2742" s="152"/>
      <c r="E2742" s="287"/>
      <c r="G2742" s="26"/>
    </row>
    <row r="2743" spans="3:7" customFormat="1">
      <c r="C2743" s="152"/>
      <c r="E2743" s="287"/>
      <c r="G2743" s="26"/>
    </row>
    <row r="2744" spans="3:7" customFormat="1">
      <c r="C2744" s="152"/>
      <c r="E2744" s="287"/>
      <c r="G2744" s="26"/>
    </row>
    <row r="2745" spans="3:7" customFormat="1">
      <c r="C2745" s="152"/>
      <c r="E2745" s="287"/>
      <c r="G2745" s="26"/>
    </row>
    <row r="2746" spans="3:7" customFormat="1">
      <c r="C2746" s="152"/>
      <c r="E2746" s="287"/>
      <c r="G2746" s="26"/>
    </row>
    <row r="2747" spans="3:7" customFormat="1">
      <c r="C2747" s="152"/>
      <c r="E2747" s="287"/>
      <c r="G2747" s="26"/>
    </row>
    <row r="2748" spans="3:7" customFormat="1">
      <c r="C2748" s="152"/>
      <c r="E2748" s="287"/>
      <c r="G2748" s="26"/>
    </row>
    <row r="2749" spans="3:7" customFormat="1">
      <c r="C2749" s="152"/>
      <c r="E2749" s="287"/>
      <c r="G2749" s="26"/>
    </row>
    <row r="2750" spans="3:7" customFormat="1">
      <c r="C2750" s="152"/>
      <c r="E2750" s="287"/>
      <c r="G2750" s="26"/>
    </row>
    <row r="2751" spans="3:7" customFormat="1">
      <c r="C2751" s="152"/>
      <c r="E2751" s="287"/>
      <c r="G2751" s="26"/>
    </row>
    <row r="2752" spans="3:7" customFormat="1">
      <c r="C2752" s="152"/>
      <c r="E2752" s="287"/>
      <c r="G2752" s="26"/>
    </row>
    <row r="2753" spans="3:7" customFormat="1">
      <c r="C2753" s="152"/>
      <c r="E2753" s="287"/>
      <c r="G2753" s="26"/>
    </row>
    <row r="2754" spans="3:7" customFormat="1">
      <c r="C2754" s="152"/>
      <c r="E2754" s="287"/>
      <c r="G2754" s="26"/>
    </row>
    <row r="2755" spans="3:7" customFormat="1">
      <c r="C2755" s="152"/>
      <c r="E2755" s="287"/>
      <c r="G2755" s="26"/>
    </row>
    <row r="2756" spans="3:7" customFormat="1">
      <c r="C2756" s="152"/>
      <c r="E2756" s="287"/>
      <c r="G2756" s="26"/>
    </row>
    <row r="2757" spans="3:7" customFormat="1">
      <c r="C2757" s="152"/>
      <c r="E2757" s="287"/>
      <c r="G2757" s="26"/>
    </row>
    <row r="2758" spans="3:7" customFormat="1">
      <c r="C2758" s="152"/>
      <c r="E2758" s="287"/>
      <c r="G2758" s="26"/>
    </row>
    <row r="2759" spans="3:7" customFormat="1">
      <c r="C2759" s="152"/>
      <c r="E2759" s="287"/>
      <c r="G2759" s="26"/>
    </row>
    <row r="2760" spans="3:7" customFormat="1">
      <c r="C2760" s="152"/>
      <c r="E2760" s="287"/>
      <c r="G2760" s="26"/>
    </row>
    <row r="2761" spans="3:7" customFormat="1">
      <c r="C2761" s="152"/>
      <c r="E2761" s="287"/>
      <c r="G2761" s="26"/>
    </row>
    <row r="2762" spans="3:7" customFormat="1">
      <c r="C2762" s="152"/>
      <c r="E2762" s="287"/>
      <c r="G2762" s="26"/>
    </row>
    <row r="2763" spans="3:7" customFormat="1">
      <c r="C2763" s="152"/>
      <c r="E2763" s="287"/>
      <c r="G2763" s="26"/>
    </row>
    <row r="2764" spans="3:7" customFormat="1">
      <c r="C2764" s="152"/>
      <c r="E2764" s="287"/>
      <c r="G2764" s="26"/>
    </row>
    <row r="2765" spans="3:7" customFormat="1">
      <c r="C2765" s="152"/>
      <c r="E2765" s="287"/>
      <c r="G2765" s="26"/>
    </row>
    <row r="2766" spans="3:7" customFormat="1">
      <c r="C2766" s="152"/>
      <c r="E2766" s="287"/>
      <c r="G2766" s="26"/>
    </row>
    <row r="2767" spans="3:7" customFormat="1">
      <c r="C2767" s="152"/>
      <c r="E2767" s="287"/>
      <c r="G2767" s="26"/>
    </row>
    <row r="2768" spans="3:7" customFormat="1">
      <c r="C2768" s="152"/>
      <c r="E2768" s="287"/>
      <c r="G2768" s="26"/>
    </row>
    <row r="2769" spans="3:7" customFormat="1">
      <c r="C2769" s="152"/>
      <c r="E2769" s="287"/>
      <c r="G2769" s="26"/>
    </row>
    <row r="2770" spans="3:7" customFormat="1">
      <c r="C2770" s="152"/>
      <c r="E2770" s="287"/>
      <c r="G2770" s="26"/>
    </row>
    <row r="2771" spans="3:7" customFormat="1">
      <c r="C2771" s="152"/>
      <c r="E2771" s="287"/>
      <c r="G2771" s="26"/>
    </row>
    <row r="2772" spans="3:7" customFormat="1">
      <c r="C2772" s="152"/>
      <c r="E2772" s="287"/>
      <c r="G2772" s="26"/>
    </row>
    <row r="2773" spans="3:7" customFormat="1">
      <c r="C2773" s="152"/>
      <c r="E2773" s="287"/>
      <c r="G2773" s="26"/>
    </row>
    <row r="2774" spans="3:7" customFormat="1">
      <c r="C2774" s="152"/>
      <c r="E2774" s="287"/>
      <c r="G2774" s="26"/>
    </row>
    <row r="2775" spans="3:7" customFormat="1">
      <c r="C2775" s="152"/>
      <c r="E2775" s="287"/>
      <c r="G2775" s="26"/>
    </row>
    <row r="2776" spans="3:7" customFormat="1">
      <c r="C2776" s="152"/>
      <c r="E2776" s="287"/>
      <c r="G2776" s="26"/>
    </row>
    <row r="2777" spans="3:7" customFormat="1">
      <c r="C2777" s="152"/>
      <c r="E2777" s="287"/>
      <c r="G2777" s="26"/>
    </row>
    <row r="2778" spans="3:7" customFormat="1">
      <c r="C2778" s="152"/>
      <c r="E2778" s="287"/>
      <c r="G2778" s="26"/>
    </row>
    <row r="2779" spans="3:7" customFormat="1">
      <c r="C2779" s="152"/>
      <c r="E2779" s="287"/>
      <c r="G2779" s="26"/>
    </row>
    <row r="2780" spans="3:7" customFormat="1">
      <c r="C2780" s="152"/>
      <c r="E2780" s="287"/>
      <c r="G2780" s="26"/>
    </row>
    <row r="2781" spans="3:7" customFormat="1">
      <c r="C2781" s="152"/>
      <c r="E2781" s="287"/>
      <c r="G2781" s="26"/>
    </row>
    <row r="2782" spans="3:7" customFormat="1">
      <c r="C2782" s="152"/>
      <c r="E2782" s="287"/>
      <c r="G2782" s="26"/>
    </row>
    <row r="2783" spans="3:7" customFormat="1">
      <c r="C2783" s="152"/>
      <c r="E2783" s="287"/>
      <c r="G2783" s="26"/>
    </row>
    <row r="2784" spans="3:7" customFormat="1">
      <c r="C2784" s="152"/>
      <c r="E2784" s="287"/>
      <c r="G2784" s="26"/>
    </row>
    <row r="2785" spans="3:7" customFormat="1">
      <c r="C2785" s="152"/>
      <c r="E2785" s="287"/>
      <c r="G2785" s="26"/>
    </row>
    <row r="2786" spans="3:7" customFormat="1">
      <c r="C2786" s="152"/>
      <c r="E2786" s="287"/>
      <c r="G2786" s="26"/>
    </row>
    <row r="2787" spans="3:7" customFormat="1">
      <c r="C2787" s="152"/>
      <c r="E2787" s="287"/>
      <c r="G2787" s="26"/>
    </row>
    <row r="2788" spans="3:7" customFormat="1">
      <c r="C2788" s="152"/>
      <c r="E2788" s="287"/>
      <c r="G2788" s="26"/>
    </row>
    <row r="2789" spans="3:7" customFormat="1">
      <c r="C2789" s="152"/>
      <c r="E2789" s="287"/>
      <c r="G2789" s="26"/>
    </row>
    <row r="2790" spans="3:7" customFormat="1">
      <c r="C2790" s="152"/>
      <c r="E2790" s="287"/>
      <c r="G2790" s="26"/>
    </row>
    <row r="2791" spans="3:7" customFormat="1">
      <c r="C2791" s="152"/>
      <c r="E2791" s="287"/>
      <c r="G2791" s="26"/>
    </row>
    <row r="2792" spans="3:7" customFormat="1">
      <c r="C2792" s="152"/>
      <c r="E2792" s="287"/>
      <c r="G2792" s="26"/>
    </row>
    <row r="2793" spans="3:7" customFormat="1">
      <c r="C2793" s="152"/>
      <c r="E2793" s="287"/>
      <c r="G2793" s="26"/>
    </row>
    <row r="2794" spans="3:7" customFormat="1">
      <c r="C2794" s="152"/>
      <c r="E2794" s="287"/>
      <c r="G2794" s="26"/>
    </row>
    <row r="2795" spans="3:7" customFormat="1">
      <c r="C2795" s="152"/>
      <c r="E2795" s="287"/>
      <c r="G2795" s="26"/>
    </row>
    <row r="2796" spans="3:7" customFormat="1">
      <c r="C2796" s="152"/>
      <c r="E2796" s="287"/>
      <c r="G2796" s="26"/>
    </row>
    <row r="2797" spans="3:7" customFormat="1">
      <c r="C2797" s="152"/>
      <c r="E2797" s="287"/>
      <c r="G2797" s="26"/>
    </row>
    <row r="2798" spans="3:7" customFormat="1">
      <c r="C2798" s="152"/>
      <c r="E2798" s="287"/>
      <c r="G2798" s="26"/>
    </row>
    <row r="2799" spans="3:7" customFormat="1">
      <c r="C2799" s="152"/>
      <c r="E2799" s="287"/>
      <c r="G2799" s="26"/>
    </row>
    <row r="2800" spans="3:7" customFormat="1">
      <c r="C2800" s="152"/>
      <c r="E2800" s="287"/>
      <c r="G2800" s="26"/>
    </row>
    <row r="2801" spans="3:7" customFormat="1">
      <c r="C2801" s="152"/>
      <c r="E2801" s="287"/>
      <c r="G2801" s="26"/>
    </row>
    <row r="2802" spans="3:7" customFormat="1">
      <c r="C2802" s="152"/>
      <c r="E2802" s="287"/>
      <c r="G2802" s="26"/>
    </row>
    <row r="2803" spans="3:7" customFormat="1">
      <c r="C2803" s="152"/>
      <c r="E2803" s="287"/>
      <c r="G2803" s="26"/>
    </row>
    <row r="2804" spans="3:7" customFormat="1">
      <c r="C2804" s="152"/>
      <c r="E2804" s="287"/>
      <c r="G2804" s="26"/>
    </row>
    <row r="2805" spans="3:7" customFormat="1">
      <c r="C2805" s="152"/>
      <c r="E2805" s="287"/>
      <c r="G2805" s="26"/>
    </row>
    <row r="2806" spans="3:7" customFormat="1">
      <c r="C2806" s="152"/>
      <c r="E2806" s="287"/>
      <c r="G2806" s="26"/>
    </row>
    <row r="2807" spans="3:7" customFormat="1">
      <c r="C2807" s="152"/>
      <c r="E2807" s="287"/>
      <c r="G2807" s="26"/>
    </row>
    <row r="2808" spans="3:7" customFormat="1">
      <c r="C2808" s="152"/>
      <c r="E2808" s="287"/>
      <c r="G2808" s="26"/>
    </row>
    <row r="2809" spans="3:7" customFormat="1">
      <c r="C2809" s="152"/>
      <c r="E2809" s="287"/>
      <c r="G2809" s="26"/>
    </row>
    <row r="2810" spans="3:7" customFormat="1">
      <c r="C2810" s="152"/>
      <c r="E2810" s="287"/>
      <c r="G2810" s="26"/>
    </row>
    <row r="2811" spans="3:7" customFormat="1">
      <c r="C2811" s="152"/>
      <c r="E2811" s="287"/>
      <c r="G2811" s="26"/>
    </row>
    <row r="2812" spans="3:7" customFormat="1">
      <c r="C2812" s="152"/>
      <c r="E2812" s="287"/>
      <c r="G2812" s="26"/>
    </row>
    <row r="2813" spans="3:7" customFormat="1">
      <c r="C2813" s="152"/>
      <c r="E2813" s="287"/>
      <c r="G2813" s="26"/>
    </row>
    <row r="2814" spans="3:7" customFormat="1">
      <c r="C2814" s="152"/>
      <c r="E2814" s="287"/>
      <c r="G2814" s="26"/>
    </row>
    <row r="2815" spans="3:7" customFormat="1">
      <c r="C2815" s="152"/>
      <c r="E2815" s="287"/>
      <c r="G2815" s="26"/>
    </row>
    <row r="2816" spans="3:7" customFormat="1">
      <c r="C2816" s="152"/>
      <c r="E2816" s="287"/>
      <c r="G2816" s="26"/>
    </row>
    <row r="2817" spans="3:7" customFormat="1">
      <c r="C2817" s="152"/>
      <c r="E2817" s="287"/>
      <c r="G2817" s="26"/>
    </row>
    <row r="2818" spans="3:7" customFormat="1">
      <c r="C2818" s="152"/>
      <c r="E2818" s="287"/>
      <c r="G2818" s="26"/>
    </row>
    <row r="2819" spans="3:7" customFormat="1">
      <c r="C2819" s="152"/>
      <c r="E2819" s="287"/>
      <c r="G2819" s="26"/>
    </row>
    <row r="2820" spans="3:7" customFormat="1">
      <c r="C2820" s="152"/>
      <c r="E2820" s="287"/>
      <c r="G2820" s="26"/>
    </row>
    <row r="2821" spans="3:7" customFormat="1">
      <c r="C2821" s="152"/>
      <c r="E2821" s="287"/>
      <c r="G2821" s="26"/>
    </row>
    <row r="2822" spans="3:7" customFormat="1">
      <c r="C2822" s="152"/>
      <c r="E2822" s="287"/>
      <c r="G2822" s="26"/>
    </row>
    <row r="2823" spans="3:7" customFormat="1">
      <c r="C2823" s="152"/>
      <c r="E2823" s="287"/>
      <c r="G2823" s="26"/>
    </row>
    <row r="2824" spans="3:7" customFormat="1">
      <c r="C2824" s="152"/>
      <c r="E2824" s="287"/>
      <c r="G2824" s="26"/>
    </row>
    <row r="2825" spans="3:7" customFormat="1">
      <c r="C2825" s="152"/>
      <c r="E2825" s="287"/>
      <c r="G2825" s="26"/>
    </row>
    <row r="2826" spans="3:7" customFormat="1">
      <c r="C2826" s="152"/>
      <c r="E2826" s="287"/>
      <c r="G2826" s="26"/>
    </row>
    <row r="2827" spans="3:7" customFormat="1">
      <c r="C2827" s="152"/>
      <c r="E2827" s="287"/>
      <c r="G2827" s="26"/>
    </row>
    <row r="2828" spans="3:7" customFormat="1">
      <c r="C2828" s="152"/>
      <c r="E2828" s="287"/>
      <c r="G2828" s="26"/>
    </row>
    <row r="2829" spans="3:7" customFormat="1">
      <c r="C2829" s="152"/>
      <c r="E2829" s="287"/>
      <c r="G2829" s="26"/>
    </row>
    <row r="2830" spans="3:7" customFormat="1">
      <c r="C2830" s="152"/>
      <c r="E2830" s="287"/>
      <c r="G2830" s="26"/>
    </row>
    <row r="2831" spans="3:7" customFormat="1">
      <c r="C2831" s="152"/>
      <c r="E2831" s="287"/>
      <c r="G2831" s="26"/>
    </row>
    <row r="2832" spans="3:7" customFormat="1">
      <c r="C2832" s="152"/>
      <c r="E2832" s="287"/>
      <c r="G2832" s="26"/>
    </row>
    <row r="2833" spans="3:7" customFormat="1">
      <c r="C2833" s="152"/>
      <c r="E2833" s="287"/>
      <c r="G2833" s="26"/>
    </row>
    <row r="2834" spans="3:7" customFormat="1">
      <c r="C2834" s="152"/>
      <c r="E2834" s="287"/>
      <c r="G2834" s="26"/>
    </row>
    <row r="2835" spans="3:7" customFormat="1">
      <c r="C2835" s="152"/>
      <c r="E2835" s="287"/>
      <c r="G2835" s="26"/>
    </row>
    <row r="2836" spans="3:7" customFormat="1">
      <c r="C2836" s="152"/>
      <c r="E2836" s="287"/>
      <c r="G2836" s="26"/>
    </row>
    <row r="2837" spans="3:7" customFormat="1">
      <c r="C2837" s="152"/>
      <c r="E2837" s="287"/>
      <c r="G2837" s="26"/>
    </row>
    <row r="2838" spans="3:7" customFormat="1">
      <c r="C2838" s="152"/>
      <c r="E2838" s="287"/>
      <c r="G2838" s="26"/>
    </row>
    <row r="2839" spans="3:7" customFormat="1">
      <c r="C2839" s="152"/>
      <c r="E2839" s="287"/>
      <c r="G2839" s="26"/>
    </row>
    <row r="2840" spans="3:7" customFormat="1">
      <c r="C2840" s="152"/>
      <c r="E2840" s="287"/>
      <c r="G2840" s="26"/>
    </row>
    <row r="2841" spans="3:7" customFormat="1">
      <c r="C2841" s="152"/>
      <c r="E2841" s="287"/>
      <c r="G2841" s="26"/>
    </row>
    <row r="2842" spans="3:7" customFormat="1">
      <c r="C2842" s="152"/>
      <c r="E2842" s="287"/>
      <c r="G2842" s="26"/>
    </row>
    <row r="2843" spans="3:7" customFormat="1">
      <c r="C2843" s="152"/>
      <c r="E2843" s="287"/>
      <c r="G2843" s="26"/>
    </row>
    <row r="2844" spans="3:7" customFormat="1">
      <c r="C2844" s="152"/>
      <c r="E2844" s="287"/>
      <c r="G2844" s="26"/>
    </row>
    <row r="2845" spans="3:7" customFormat="1">
      <c r="C2845" s="152"/>
      <c r="E2845" s="287"/>
      <c r="G2845" s="26"/>
    </row>
    <row r="2846" spans="3:7" customFormat="1">
      <c r="C2846" s="152"/>
      <c r="E2846" s="287"/>
      <c r="G2846" s="26"/>
    </row>
    <row r="2847" spans="3:7" customFormat="1">
      <c r="C2847" s="152"/>
      <c r="E2847" s="287"/>
      <c r="G2847" s="26"/>
    </row>
    <row r="2848" spans="3:7" customFormat="1">
      <c r="C2848" s="152"/>
      <c r="E2848" s="287"/>
      <c r="G2848" s="26"/>
    </row>
    <row r="2849" spans="3:7" customFormat="1">
      <c r="C2849" s="152"/>
      <c r="E2849" s="287"/>
      <c r="G2849" s="26"/>
    </row>
    <row r="2850" spans="3:7" customFormat="1">
      <c r="C2850" s="152"/>
      <c r="E2850" s="287"/>
      <c r="G2850" s="26"/>
    </row>
    <row r="2851" spans="3:7" customFormat="1">
      <c r="C2851" s="152"/>
      <c r="E2851" s="287"/>
      <c r="G2851" s="26"/>
    </row>
    <row r="2852" spans="3:7" customFormat="1">
      <c r="C2852" s="152"/>
      <c r="E2852" s="287"/>
      <c r="G2852" s="26"/>
    </row>
    <row r="2853" spans="3:7" customFormat="1">
      <c r="C2853" s="152"/>
      <c r="E2853" s="287"/>
      <c r="G2853" s="26"/>
    </row>
    <row r="2854" spans="3:7" customFormat="1">
      <c r="C2854" s="152"/>
      <c r="E2854" s="287"/>
      <c r="G2854" s="26"/>
    </row>
    <row r="2855" spans="3:7" customFormat="1">
      <c r="C2855" s="152"/>
      <c r="E2855" s="287"/>
      <c r="G2855" s="26"/>
    </row>
    <row r="2856" spans="3:7" customFormat="1">
      <c r="C2856" s="152"/>
      <c r="E2856" s="287"/>
      <c r="G2856" s="26"/>
    </row>
    <row r="2857" spans="3:7" customFormat="1">
      <c r="C2857" s="152"/>
      <c r="E2857" s="287"/>
      <c r="G2857" s="26"/>
    </row>
    <row r="2858" spans="3:7" customFormat="1">
      <c r="C2858" s="152"/>
      <c r="E2858" s="287"/>
      <c r="G2858" s="26"/>
    </row>
    <row r="2859" spans="3:7" customFormat="1">
      <c r="C2859" s="152"/>
      <c r="E2859" s="287"/>
      <c r="G2859" s="26"/>
    </row>
    <row r="2860" spans="3:7" customFormat="1">
      <c r="C2860" s="152"/>
      <c r="E2860" s="287"/>
      <c r="G2860" s="26"/>
    </row>
    <row r="2861" spans="3:7" customFormat="1">
      <c r="C2861" s="152"/>
      <c r="E2861" s="287"/>
      <c r="G2861" s="26"/>
    </row>
    <row r="2862" spans="3:7" customFormat="1">
      <c r="C2862" s="152"/>
      <c r="E2862" s="287"/>
      <c r="G2862" s="26"/>
    </row>
    <row r="2863" spans="3:7" customFormat="1">
      <c r="C2863" s="152"/>
      <c r="E2863" s="287"/>
      <c r="G2863" s="26"/>
    </row>
    <row r="2864" spans="3:7" customFormat="1">
      <c r="C2864" s="152"/>
      <c r="E2864" s="287"/>
      <c r="G2864" s="26"/>
    </row>
    <row r="2865" spans="3:7" customFormat="1">
      <c r="C2865" s="152"/>
      <c r="E2865" s="287"/>
      <c r="G2865" s="26"/>
    </row>
    <row r="2866" spans="3:7" customFormat="1">
      <c r="C2866" s="152"/>
      <c r="E2866" s="287"/>
      <c r="G2866" s="26"/>
    </row>
    <row r="2867" spans="3:7" customFormat="1">
      <c r="C2867" s="152"/>
      <c r="E2867" s="287"/>
      <c r="G2867" s="26"/>
    </row>
    <row r="2868" spans="3:7" customFormat="1">
      <c r="C2868" s="152"/>
      <c r="E2868" s="287"/>
      <c r="G2868" s="26"/>
    </row>
    <row r="2869" spans="3:7" customFormat="1">
      <c r="C2869" s="152"/>
      <c r="E2869" s="287"/>
      <c r="G2869" s="26"/>
    </row>
    <row r="2870" spans="3:7" customFormat="1">
      <c r="C2870" s="152"/>
      <c r="E2870" s="287"/>
      <c r="G2870" s="26"/>
    </row>
    <row r="2871" spans="3:7" customFormat="1">
      <c r="C2871" s="152"/>
      <c r="E2871" s="287"/>
      <c r="G2871" s="26"/>
    </row>
    <row r="2872" spans="3:7" customFormat="1">
      <c r="C2872" s="152"/>
      <c r="E2872" s="287"/>
      <c r="G2872" s="26"/>
    </row>
    <row r="2873" spans="3:7" customFormat="1">
      <c r="C2873" s="152"/>
      <c r="E2873" s="287"/>
      <c r="G2873" s="26"/>
    </row>
    <row r="2874" spans="3:7" customFormat="1">
      <c r="C2874" s="152"/>
      <c r="E2874" s="287"/>
      <c r="G2874" s="26"/>
    </row>
    <row r="2875" spans="3:7" customFormat="1">
      <c r="C2875" s="152"/>
      <c r="E2875" s="287"/>
      <c r="G2875" s="26"/>
    </row>
    <row r="2876" spans="3:7" customFormat="1">
      <c r="C2876" s="152"/>
      <c r="E2876" s="287"/>
      <c r="G2876" s="26"/>
    </row>
    <row r="2877" spans="3:7" customFormat="1">
      <c r="C2877" s="152"/>
      <c r="E2877" s="287"/>
      <c r="G2877" s="26"/>
    </row>
    <row r="2878" spans="3:7" customFormat="1">
      <c r="C2878" s="152"/>
      <c r="E2878" s="287"/>
      <c r="G2878" s="26"/>
    </row>
    <row r="2879" spans="3:7" customFormat="1">
      <c r="C2879" s="152"/>
      <c r="E2879" s="287"/>
      <c r="G2879" s="26"/>
    </row>
    <row r="2880" spans="3:7" customFormat="1">
      <c r="C2880" s="152"/>
      <c r="E2880" s="287"/>
      <c r="G2880" s="26"/>
    </row>
    <row r="2881" spans="3:7" customFormat="1">
      <c r="C2881" s="152"/>
      <c r="E2881" s="287"/>
      <c r="G2881" s="26"/>
    </row>
    <row r="2882" spans="3:7" customFormat="1">
      <c r="C2882" s="152"/>
      <c r="E2882" s="287"/>
      <c r="G2882" s="26"/>
    </row>
    <row r="2883" spans="3:7" customFormat="1">
      <c r="C2883" s="152"/>
      <c r="E2883" s="287"/>
      <c r="G2883" s="26"/>
    </row>
    <row r="2884" spans="3:7" customFormat="1">
      <c r="C2884" s="152"/>
      <c r="E2884" s="287"/>
      <c r="G2884" s="26"/>
    </row>
    <row r="2885" spans="3:7" customFormat="1">
      <c r="C2885" s="152"/>
      <c r="E2885" s="287"/>
      <c r="G2885" s="26"/>
    </row>
    <row r="2886" spans="3:7" customFormat="1">
      <c r="C2886" s="152"/>
      <c r="E2886" s="287"/>
      <c r="G2886" s="26"/>
    </row>
    <row r="2887" spans="3:7" customFormat="1">
      <c r="C2887" s="152"/>
      <c r="E2887" s="287"/>
      <c r="G2887" s="26"/>
    </row>
    <row r="2888" spans="3:7" customFormat="1">
      <c r="C2888" s="152"/>
      <c r="E2888" s="287"/>
      <c r="G2888" s="26"/>
    </row>
    <row r="2889" spans="3:7" customFormat="1">
      <c r="C2889" s="152"/>
      <c r="E2889" s="287"/>
      <c r="G2889" s="26"/>
    </row>
    <row r="2890" spans="3:7" customFormat="1">
      <c r="C2890" s="152"/>
      <c r="E2890" s="287"/>
      <c r="G2890" s="26"/>
    </row>
    <row r="2891" spans="3:7" customFormat="1">
      <c r="C2891" s="152"/>
      <c r="E2891" s="287"/>
      <c r="G2891" s="26"/>
    </row>
    <row r="2892" spans="3:7" customFormat="1">
      <c r="C2892" s="152"/>
      <c r="E2892" s="287"/>
      <c r="G2892" s="26"/>
    </row>
    <row r="2893" spans="3:7" customFormat="1">
      <c r="C2893" s="152"/>
      <c r="E2893" s="287"/>
      <c r="G2893" s="26"/>
    </row>
    <row r="2894" spans="3:7" customFormat="1">
      <c r="C2894" s="152"/>
      <c r="E2894" s="287"/>
      <c r="G2894" s="26"/>
    </row>
    <row r="2895" spans="3:7" customFormat="1">
      <c r="C2895" s="152"/>
      <c r="E2895" s="287"/>
      <c r="G2895" s="26"/>
    </row>
    <row r="2896" spans="3:7" customFormat="1">
      <c r="C2896" s="152"/>
      <c r="E2896" s="287"/>
      <c r="G2896" s="26"/>
    </row>
    <row r="2897" spans="3:7" customFormat="1">
      <c r="C2897" s="152"/>
      <c r="E2897" s="287"/>
      <c r="G2897" s="26"/>
    </row>
    <row r="2898" spans="3:7" customFormat="1">
      <c r="C2898" s="152"/>
      <c r="E2898" s="287"/>
      <c r="G2898" s="26"/>
    </row>
    <row r="2899" spans="3:7" customFormat="1">
      <c r="C2899" s="152"/>
      <c r="E2899" s="287"/>
      <c r="G2899" s="26"/>
    </row>
    <row r="2900" spans="3:7" customFormat="1">
      <c r="C2900" s="152"/>
      <c r="E2900" s="287"/>
      <c r="G2900" s="26"/>
    </row>
    <row r="2901" spans="3:7" customFormat="1">
      <c r="C2901" s="152"/>
      <c r="E2901" s="287"/>
      <c r="G2901" s="26"/>
    </row>
    <row r="2902" spans="3:7" customFormat="1">
      <c r="C2902" s="152"/>
      <c r="E2902" s="287"/>
      <c r="G2902" s="26"/>
    </row>
    <row r="2903" spans="3:7" customFormat="1">
      <c r="C2903" s="152"/>
      <c r="E2903" s="287"/>
      <c r="G2903" s="26"/>
    </row>
    <row r="2904" spans="3:7" customFormat="1">
      <c r="C2904" s="152"/>
      <c r="E2904" s="287"/>
      <c r="G2904" s="26"/>
    </row>
    <row r="2905" spans="3:7" customFormat="1">
      <c r="C2905" s="152"/>
      <c r="E2905" s="287"/>
      <c r="G2905" s="26"/>
    </row>
    <row r="2906" spans="3:7" customFormat="1">
      <c r="C2906" s="152"/>
      <c r="E2906" s="287"/>
      <c r="G2906" s="26"/>
    </row>
    <row r="2907" spans="3:7" customFormat="1">
      <c r="C2907" s="152"/>
      <c r="E2907" s="287"/>
      <c r="G2907" s="26"/>
    </row>
    <row r="2908" spans="3:7" customFormat="1">
      <c r="C2908" s="152"/>
      <c r="E2908" s="287"/>
      <c r="G2908" s="26"/>
    </row>
    <row r="2909" spans="3:7" customFormat="1">
      <c r="C2909" s="152"/>
      <c r="E2909" s="287"/>
      <c r="G2909" s="26"/>
    </row>
    <row r="2910" spans="3:7" customFormat="1">
      <c r="C2910" s="152"/>
      <c r="E2910" s="287"/>
      <c r="G2910" s="26"/>
    </row>
    <row r="2911" spans="3:7" customFormat="1">
      <c r="C2911" s="152"/>
      <c r="E2911" s="287"/>
      <c r="G2911" s="26"/>
    </row>
    <row r="2912" spans="3:7" customFormat="1">
      <c r="C2912" s="152"/>
      <c r="E2912" s="287"/>
      <c r="G2912" s="26"/>
    </row>
    <row r="2913" spans="3:7" customFormat="1">
      <c r="C2913" s="152"/>
      <c r="E2913" s="287"/>
      <c r="G2913" s="26"/>
    </row>
    <row r="2914" spans="3:7" customFormat="1">
      <c r="C2914" s="152"/>
      <c r="E2914" s="287"/>
      <c r="G2914" s="26"/>
    </row>
    <row r="2915" spans="3:7" customFormat="1">
      <c r="C2915" s="152"/>
      <c r="E2915" s="287"/>
      <c r="G2915" s="26"/>
    </row>
    <row r="2916" spans="3:7" customFormat="1">
      <c r="C2916" s="152"/>
      <c r="E2916" s="287"/>
      <c r="G2916" s="26"/>
    </row>
    <row r="2917" spans="3:7" customFormat="1">
      <c r="C2917" s="152"/>
      <c r="E2917" s="287"/>
      <c r="G2917" s="26"/>
    </row>
    <row r="2918" spans="3:7" customFormat="1">
      <c r="C2918" s="152"/>
      <c r="E2918" s="287"/>
      <c r="G2918" s="26"/>
    </row>
    <row r="2919" spans="3:7" customFormat="1">
      <c r="C2919" s="152"/>
      <c r="E2919" s="287"/>
      <c r="G2919" s="26"/>
    </row>
    <row r="2920" spans="3:7" customFormat="1">
      <c r="C2920" s="152"/>
      <c r="E2920" s="287"/>
      <c r="G2920" s="26"/>
    </row>
    <row r="2921" spans="3:7" customFormat="1">
      <c r="C2921" s="152"/>
      <c r="E2921" s="287"/>
      <c r="G2921" s="26"/>
    </row>
    <row r="2922" spans="3:7" customFormat="1">
      <c r="C2922" s="152"/>
      <c r="E2922" s="287"/>
      <c r="G2922" s="26"/>
    </row>
    <row r="2923" spans="3:7" customFormat="1">
      <c r="C2923" s="152"/>
      <c r="E2923" s="287"/>
      <c r="G2923" s="26"/>
    </row>
    <row r="2924" spans="3:7" customFormat="1">
      <c r="C2924" s="152"/>
      <c r="E2924" s="287"/>
      <c r="G2924" s="26"/>
    </row>
    <row r="2925" spans="3:7" customFormat="1">
      <c r="C2925" s="152"/>
      <c r="E2925" s="287"/>
      <c r="G2925" s="26"/>
    </row>
    <row r="2926" spans="3:7" customFormat="1">
      <c r="C2926" s="152"/>
      <c r="E2926" s="287"/>
      <c r="G2926" s="26"/>
    </row>
    <row r="2927" spans="3:7" customFormat="1">
      <c r="C2927" s="152"/>
      <c r="E2927" s="287"/>
      <c r="G2927" s="26"/>
    </row>
    <row r="2928" spans="3:7" customFormat="1">
      <c r="C2928" s="152"/>
      <c r="E2928" s="287"/>
      <c r="G2928" s="26"/>
    </row>
    <row r="2929" spans="3:7" customFormat="1">
      <c r="C2929" s="152"/>
      <c r="E2929" s="287"/>
      <c r="G2929" s="26"/>
    </row>
    <row r="2930" spans="3:7" customFormat="1">
      <c r="C2930" s="152"/>
      <c r="E2930" s="287"/>
      <c r="G2930" s="26"/>
    </row>
    <row r="2931" spans="3:7" customFormat="1">
      <c r="C2931" s="152"/>
      <c r="E2931" s="287"/>
      <c r="G2931" s="26"/>
    </row>
    <row r="2932" spans="3:7" customFormat="1">
      <c r="C2932" s="152"/>
      <c r="E2932" s="287"/>
      <c r="G2932" s="26"/>
    </row>
    <row r="2933" spans="3:7" customFormat="1">
      <c r="C2933" s="152"/>
      <c r="E2933" s="287"/>
      <c r="G2933" s="26"/>
    </row>
    <row r="2934" spans="3:7" customFormat="1">
      <c r="C2934" s="152"/>
      <c r="E2934" s="287"/>
      <c r="G2934" s="26"/>
    </row>
    <row r="2935" spans="3:7" customFormat="1">
      <c r="C2935" s="152"/>
      <c r="E2935" s="287"/>
      <c r="G2935" s="26"/>
    </row>
    <row r="2936" spans="3:7" customFormat="1">
      <c r="C2936" s="152"/>
      <c r="E2936" s="287"/>
      <c r="G2936" s="26"/>
    </row>
    <row r="2937" spans="3:7" customFormat="1">
      <c r="C2937" s="152"/>
      <c r="E2937" s="287"/>
      <c r="G2937" s="26"/>
    </row>
    <row r="2938" spans="3:7" customFormat="1">
      <c r="C2938" s="152"/>
      <c r="E2938" s="287"/>
      <c r="G2938" s="26"/>
    </row>
    <row r="2939" spans="3:7" customFormat="1">
      <c r="C2939" s="152"/>
      <c r="E2939" s="287"/>
      <c r="G2939" s="26"/>
    </row>
    <row r="2940" spans="3:7" customFormat="1">
      <c r="C2940" s="152"/>
      <c r="E2940" s="287"/>
      <c r="G2940" s="26"/>
    </row>
    <row r="2941" spans="3:7" customFormat="1">
      <c r="C2941" s="152"/>
      <c r="E2941" s="287"/>
      <c r="G2941" s="26"/>
    </row>
    <row r="2942" spans="3:7" customFormat="1">
      <c r="C2942" s="152"/>
      <c r="E2942" s="287"/>
      <c r="G2942" s="26"/>
    </row>
    <row r="2943" spans="3:7" customFormat="1">
      <c r="C2943" s="152"/>
      <c r="E2943" s="287"/>
      <c r="G2943" s="26"/>
    </row>
    <row r="2944" spans="3:7" customFormat="1">
      <c r="C2944" s="152"/>
      <c r="E2944" s="287"/>
      <c r="G2944" s="26"/>
    </row>
    <row r="2945" spans="3:7" customFormat="1">
      <c r="C2945" s="152"/>
      <c r="E2945" s="287"/>
      <c r="G2945" s="26"/>
    </row>
    <row r="2946" spans="3:7" customFormat="1">
      <c r="C2946" s="152"/>
      <c r="E2946" s="287"/>
      <c r="G2946" s="26"/>
    </row>
    <row r="2947" spans="3:7" customFormat="1">
      <c r="C2947" s="152"/>
      <c r="E2947" s="287"/>
      <c r="G2947" s="26"/>
    </row>
    <row r="2948" spans="3:7" customFormat="1">
      <c r="C2948" s="152"/>
      <c r="E2948" s="287"/>
      <c r="G2948" s="26"/>
    </row>
    <row r="2949" spans="3:7" customFormat="1">
      <c r="C2949" s="152"/>
      <c r="E2949" s="287"/>
      <c r="G2949" s="26"/>
    </row>
    <row r="2950" spans="3:7" customFormat="1">
      <c r="C2950" s="152"/>
      <c r="E2950" s="287"/>
      <c r="G2950" s="26"/>
    </row>
    <row r="2951" spans="3:7" customFormat="1">
      <c r="C2951" s="152"/>
      <c r="E2951" s="287"/>
      <c r="G2951" s="26"/>
    </row>
    <row r="2952" spans="3:7" customFormat="1">
      <c r="C2952" s="152"/>
      <c r="E2952" s="287"/>
      <c r="G2952" s="26"/>
    </row>
    <row r="2953" spans="3:7" customFormat="1">
      <c r="C2953" s="152"/>
      <c r="E2953" s="287"/>
      <c r="G2953" s="26"/>
    </row>
    <row r="2954" spans="3:7" customFormat="1">
      <c r="C2954" s="152"/>
      <c r="E2954" s="287"/>
      <c r="G2954" s="26"/>
    </row>
    <row r="2955" spans="3:7" customFormat="1">
      <c r="C2955" s="152"/>
      <c r="E2955" s="287"/>
      <c r="G2955" s="26"/>
    </row>
    <row r="2956" spans="3:7" customFormat="1">
      <c r="C2956" s="152"/>
      <c r="E2956" s="287"/>
      <c r="G2956" s="26"/>
    </row>
    <row r="2957" spans="3:7" customFormat="1">
      <c r="C2957" s="152"/>
      <c r="E2957" s="287"/>
      <c r="G2957" s="26"/>
    </row>
    <row r="2958" spans="3:7" customFormat="1">
      <c r="C2958" s="152"/>
      <c r="E2958" s="287"/>
      <c r="G2958" s="26"/>
    </row>
    <row r="2959" spans="3:7" customFormat="1">
      <c r="C2959" s="152"/>
      <c r="E2959" s="287"/>
      <c r="G2959" s="26"/>
    </row>
    <row r="2960" spans="3:7" customFormat="1">
      <c r="C2960" s="152"/>
      <c r="E2960" s="287"/>
      <c r="G2960" s="26"/>
    </row>
    <row r="2961" spans="3:7" customFormat="1">
      <c r="C2961" s="152"/>
      <c r="E2961" s="287"/>
      <c r="G2961" s="26"/>
    </row>
    <row r="2962" spans="3:7" customFormat="1">
      <c r="C2962" s="152"/>
      <c r="E2962" s="287"/>
      <c r="G2962" s="26"/>
    </row>
    <row r="2963" spans="3:7" customFormat="1">
      <c r="C2963" s="152"/>
      <c r="E2963" s="287"/>
      <c r="G2963" s="26"/>
    </row>
    <row r="2964" spans="3:7" customFormat="1">
      <c r="C2964" s="152"/>
      <c r="E2964" s="287"/>
      <c r="G2964" s="26"/>
    </row>
    <row r="2965" spans="3:7" customFormat="1">
      <c r="C2965" s="152"/>
      <c r="E2965" s="287"/>
      <c r="G2965" s="26"/>
    </row>
    <row r="2966" spans="3:7" customFormat="1">
      <c r="C2966" s="152"/>
      <c r="E2966" s="287"/>
      <c r="G2966" s="26"/>
    </row>
    <row r="2967" spans="3:7" customFormat="1">
      <c r="C2967" s="152"/>
      <c r="E2967" s="287"/>
      <c r="G2967" s="26"/>
    </row>
    <row r="2968" spans="3:7" customFormat="1">
      <c r="C2968" s="152"/>
      <c r="E2968" s="287"/>
      <c r="G2968" s="26"/>
    </row>
    <row r="2969" spans="3:7" customFormat="1">
      <c r="C2969" s="152"/>
      <c r="E2969" s="287"/>
      <c r="G2969" s="26"/>
    </row>
    <row r="2970" spans="3:7" customFormat="1">
      <c r="C2970" s="152"/>
      <c r="E2970" s="287"/>
      <c r="G2970" s="26"/>
    </row>
    <row r="2971" spans="3:7" customFormat="1">
      <c r="C2971" s="152"/>
      <c r="E2971" s="287"/>
      <c r="G2971" s="26"/>
    </row>
    <row r="2972" spans="3:7" customFormat="1">
      <c r="C2972" s="152"/>
      <c r="E2972" s="287"/>
      <c r="G2972" s="26"/>
    </row>
    <row r="2973" spans="3:7" customFormat="1">
      <c r="C2973" s="152"/>
      <c r="E2973" s="287"/>
      <c r="G2973" s="26"/>
    </row>
    <row r="2974" spans="3:7" customFormat="1">
      <c r="C2974" s="152"/>
      <c r="E2974" s="287"/>
      <c r="G2974" s="26"/>
    </row>
    <row r="2975" spans="3:7" customFormat="1">
      <c r="C2975" s="152"/>
      <c r="E2975" s="287"/>
      <c r="G2975" s="26"/>
    </row>
    <row r="2976" spans="3:7" customFormat="1">
      <c r="C2976" s="152"/>
      <c r="E2976" s="287"/>
      <c r="G2976" s="26"/>
    </row>
    <row r="2977" spans="3:7" customFormat="1">
      <c r="C2977" s="152"/>
      <c r="E2977" s="287"/>
      <c r="G2977" s="26"/>
    </row>
    <row r="2978" spans="3:7" customFormat="1">
      <c r="C2978" s="152"/>
      <c r="E2978" s="287"/>
      <c r="G2978" s="26"/>
    </row>
    <row r="2979" spans="3:7" customFormat="1">
      <c r="C2979" s="152"/>
      <c r="E2979" s="287"/>
      <c r="G2979" s="26"/>
    </row>
    <row r="2980" spans="3:7" customFormat="1">
      <c r="C2980" s="152"/>
      <c r="E2980" s="287"/>
      <c r="G2980" s="26"/>
    </row>
    <row r="2981" spans="3:7" customFormat="1">
      <c r="C2981" s="152"/>
      <c r="E2981" s="287"/>
      <c r="G2981" s="26"/>
    </row>
    <row r="2982" spans="3:7" customFormat="1">
      <c r="C2982" s="152"/>
      <c r="E2982" s="287"/>
      <c r="G2982" s="26"/>
    </row>
    <row r="2983" spans="3:7" customFormat="1">
      <c r="C2983" s="152"/>
      <c r="E2983" s="287"/>
      <c r="G2983" s="26"/>
    </row>
    <row r="2984" spans="3:7" customFormat="1">
      <c r="C2984" s="152"/>
      <c r="E2984" s="287"/>
      <c r="G2984" s="26"/>
    </row>
    <row r="2985" spans="3:7" customFormat="1">
      <c r="C2985" s="152"/>
      <c r="E2985" s="287"/>
      <c r="G2985" s="26"/>
    </row>
    <row r="2986" spans="3:7" customFormat="1">
      <c r="C2986" s="152"/>
      <c r="E2986" s="287"/>
      <c r="G2986" s="26"/>
    </row>
    <row r="2987" spans="3:7" customFormat="1">
      <c r="C2987" s="152"/>
      <c r="E2987" s="287"/>
      <c r="G2987" s="26"/>
    </row>
    <row r="2988" spans="3:7" customFormat="1">
      <c r="C2988" s="152"/>
      <c r="E2988" s="287"/>
      <c r="G2988" s="26"/>
    </row>
    <row r="2989" spans="3:7" customFormat="1">
      <c r="C2989" s="152"/>
      <c r="E2989" s="287"/>
      <c r="G2989" s="26"/>
    </row>
    <row r="2990" spans="3:7" customFormat="1">
      <c r="C2990" s="152"/>
      <c r="E2990" s="287"/>
      <c r="G2990" s="26"/>
    </row>
    <row r="2991" spans="3:7" customFormat="1">
      <c r="C2991" s="152"/>
      <c r="E2991" s="287"/>
      <c r="G2991" s="26"/>
    </row>
    <row r="2992" spans="3:7" customFormat="1">
      <c r="C2992" s="152"/>
      <c r="E2992" s="287"/>
      <c r="G2992" s="26"/>
    </row>
    <row r="2993" spans="3:7" customFormat="1">
      <c r="C2993" s="152"/>
      <c r="E2993" s="287"/>
      <c r="G2993" s="26"/>
    </row>
    <row r="2994" spans="3:7" customFormat="1">
      <c r="C2994" s="152"/>
      <c r="E2994" s="287"/>
      <c r="G2994" s="26"/>
    </row>
    <row r="2995" spans="3:7" customFormat="1">
      <c r="C2995" s="152"/>
      <c r="E2995" s="287"/>
      <c r="G2995" s="26"/>
    </row>
    <row r="2996" spans="3:7" customFormat="1">
      <c r="C2996" s="152"/>
      <c r="E2996" s="287"/>
      <c r="G2996" s="26"/>
    </row>
    <row r="2997" spans="3:7" customFormat="1">
      <c r="C2997" s="152"/>
      <c r="E2997" s="287"/>
      <c r="G2997" s="26"/>
    </row>
    <row r="2998" spans="3:7" customFormat="1">
      <c r="C2998" s="152"/>
      <c r="E2998" s="287"/>
      <c r="G2998" s="26"/>
    </row>
    <row r="2999" spans="3:7" customFormat="1">
      <c r="C2999" s="152"/>
      <c r="E2999" s="287"/>
      <c r="G2999" s="26"/>
    </row>
    <row r="3000" spans="3:7" customFormat="1">
      <c r="C3000" s="152"/>
      <c r="E3000" s="287"/>
      <c r="G3000" s="26"/>
    </row>
    <row r="3001" spans="3:7" customFormat="1">
      <c r="C3001" s="152"/>
      <c r="E3001" s="287"/>
      <c r="G3001" s="26"/>
    </row>
    <row r="3002" spans="3:7" customFormat="1">
      <c r="C3002" s="152"/>
      <c r="E3002" s="287"/>
      <c r="G3002" s="26"/>
    </row>
    <row r="3003" spans="3:7" customFormat="1">
      <c r="C3003" s="152"/>
      <c r="E3003" s="287"/>
      <c r="G3003" s="26"/>
    </row>
    <row r="3004" spans="3:7" customFormat="1">
      <c r="C3004" s="152"/>
      <c r="E3004" s="287"/>
      <c r="G3004" s="26"/>
    </row>
    <row r="3005" spans="3:7" customFormat="1">
      <c r="C3005" s="152"/>
      <c r="E3005" s="287"/>
      <c r="G3005" s="26"/>
    </row>
    <row r="3006" spans="3:7" customFormat="1">
      <c r="C3006" s="152"/>
      <c r="E3006" s="287"/>
      <c r="G3006" s="26"/>
    </row>
    <row r="3007" spans="3:7" customFormat="1">
      <c r="C3007" s="152"/>
      <c r="E3007" s="287"/>
      <c r="G3007" s="26"/>
    </row>
    <row r="3008" spans="3:7" customFormat="1">
      <c r="C3008" s="152"/>
      <c r="E3008" s="287"/>
      <c r="G3008" s="26"/>
    </row>
    <row r="3009" spans="3:7" customFormat="1">
      <c r="C3009" s="152"/>
      <c r="E3009" s="287"/>
      <c r="G3009" s="26"/>
    </row>
    <row r="3010" spans="3:7" customFormat="1">
      <c r="C3010" s="152"/>
      <c r="E3010" s="287"/>
      <c r="G3010" s="26"/>
    </row>
    <row r="3011" spans="3:7" customFormat="1">
      <c r="C3011" s="152"/>
      <c r="E3011" s="287"/>
      <c r="G3011" s="26"/>
    </row>
    <row r="3012" spans="3:7" customFormat="1">
      <c r="C3012" s="152"/>
      <c r="E3012" s="287"/>
      <c r="G3012" s="26"/>
    </row>
    <row r="3013" spans="3:7" customFormat="1">
      <c r="C3013" s="152"/>
      <c r="E3013" s="287"/>
      <c r="G3013" s="26"/>
    </row>
    <row r="3014" spans="3:7" customFormat="1">
      <c r="C3014" s="152"/>
      <c r="E3014" s="287"/>
      <c r="G3014" s="26"/>
    </row>
    <row r="3015" spans="3:7" customFormat="1">
      <c r="C3015" s="152"/>
      <c r="E3015" s="287"/>
      <c r="G3015" s="26"/>
    </row>
    <row r="3016" spans="3:7" customFormat="1">
      <c r="C3016" s="152"/>
      <c r="E3016" s="287"/>
      <c r="G3016" s="26"/>
    </row>
    <row r="3017" spans="3:7" customFormat="1">
      <c r="C3017" s="152"/>
      <c r="E3017" s="287"/>
      <c r="G3017" s="26"/>
    </row>
    <row r="3018" spans="3:7" customFormat="1">
      <c r="C3018" s="152"/>
      <c r="E3018" s="287"/>
      <c r="G3018" s="26"/>
    </row>
    <row r="3019" spans="3:7" customFormat="1">
      <c r="C3019" s="152"/>
      <c r="E3019" s="287"/>
      <c r="G3019" s="26"/>
    </row>
    <row r="3020" spans="3:7" customFormat="1">
      <c r="C3020" s="152"/>
      <c r="E3020" s="287"/>
      <c r="G3020" s="26"/>
    </row>
    <row r="3021" spans="3:7" customFormat="1">
      <c r="C3021" s="152"/>
      <c r="E3021" s="287"/>
      <c r="G3021" s="26"/>
    </row>
    <row r="3022" spans="3:7" customFormat="1">
      <c r="C3022" s="152"/>
      <c r="E3022" s="287"/>
      <c r="G3022" s="26"/>
    </row>
    <row r="3023" spans="3:7" customFormat="1">
      <c r="C3023" s="152"/>
      <c r="E3023" s="287"/>
      <c r="G3023" s="26"/>
    </row>
    <row r="3024" spans="3:7" customFormat="1">
      <c r="C3024" s="152"/>
      <c r="E3024" s="287"/>
      <c r="G3024" s="26"/>
    </row>
    <row r="3025" spans="3:7" customFormat="1">
      <c r="C3025" s="152"/>
      <c r="E3025" s="287"/>
      <c r="G3025" s="26"/>
    </row>
    <row r="3026" spans="3:7" customFormat="1">
      <c r="C3026" s="152"/>
      <c r="E3026" s="287"/>
      <c r="G3026" s="26"/>
    </row>
    <row r="3027" spans="3:7" customFormat="1">
      <c r="C3027" s="152"/>
      <c r="E3027" s="287"/>
      <c r="G3027" s="26"/>
    </row>
    <row r="3028" spans="3:7" customFormat="1">
      <c r="C3028" s="152"/>
      <c r="E3028" s="287"/>
      <c r="G3028" s="26"/>
    </row>
    <row r="3029" spans="3:7" customFormat="1">
      <c r="C3029" s="152"/>
      <c r="E3029" s="287"/>
      <c r="G3029" s="26"/>
    </row>
    <row r="3030" spans="3:7" customFormat="1">
      <c r="C3030" s="152"/>
      <c r="E3030" s="287"/>
      <c r="G3030" s="26"/>
    </row>
    <row r="3031" spans="3:7" customFormat="1">
      <c r="C3031" s="152"/>
      <c r="E3031" s="287"/>
      <c r="G3031" s="26"/>
    </row>
    <row r="3032" spans="3:7" customFormat="1">
      <c r="C3032" s="152"/>
      <c r="E3032" s="287"/>
      <c r="G3032" s="26"/>
    </row>
    <row r="3033" spans="3:7" customFormat="1">
      <c r="C3033" s="152"/>
      <c r="E3033" s="287"/>
      <c r="G3033" s="26"/>
    </row>
    <row r="3034" spans="3:7" customFormat="1">
      <c r="C3034" s="152"/>
      <c r="E3034" s="287"/>
      <c r="G3034" s="26"/>
    </row>
    <row r="3035" spans="3:7" customFormat="1">
      <c r="C3035" s="152"/>
      <c r="E3035" s="287"/>
      <c r="G3035" s="26"/>
    </row>
    <row r="3036" spans="3:7" customFormat="1">
      <c r="C3036" s="152"/>
      <c r="E3036" s="287"/>
      <c r="G3036" s="26"/>
    </row>
    <row r="3037" spans="3:7" customFormat="1">
      <c r="C3037" s="152"/>
      <c r="E3037" s="287"/>
      <c r="G3037" s="26"/>
    </row>
    <row r="3038" spans="3:7" customFormat="1">
      <c r="C3038" s="152"/>
      <c r="E3038" s="287"/>
      <c r="G3038" s="26"/>
    </row>
    <row r="3039" spans="3:7" customFormat="1">
      <c r="C3039" s="152"/>
      <c r="E3039" s="287"/>
      <c r="G3039" s="26"/>
    </row>
    <row r="3040" spans="3:7" customFormat="1">
      <c r="C3040" s="152"/>
      <c r="E3040" s="287"/>
      <c r="G3040" s="26"/>
    </row>
    <row r="3041" spans="3:7" customFormat="1">
      <c r="C3041" s="152"/>
      <c r="E3041" s="287"/>
      <c r="G3041" s="26"/>
    </row>
    <row r="3042" spans="3:7" customFormat="1">
      <c r="C3042" s="152"/>
      <c r="E3042" s="287"/>
      <c r="G3042" s="26"/>
    </row>
    <row r="3043" spans="3:7" customFormat="1">
      <c r="C3043" s="152"/>
      <c r="E3043" s="287"/>
      <c r="G3043" s="26"/>
    </row>
    <row r="3044" spans="3:7" customFormat="1">
      <c r="C3044" s="152"/>
      <c r="E3044" s="287"/>
      <c r="G3044" s="26"/>
    </row>
    <row r="3045" spans="3:7" customFormat="1">
      <c r="C3045" s="152"/>
      <c r="E3045" s="287"/>
      <c r="G3045" s="26"/>
    </row>
    <row r="3046" spans="3:7" customFormat="1">
      <c r="C3046" s="152"/>
      <c r="E3046" s="287"/>
      <c r="G3046" s="26"/>
    </row>
    <row r="3047" spans="3:7" customFormat="1">
      <c r="C3047" s="152"/>
      <c r="E3047" s="287"/>
      <c r="G3047" s="26"/>
    </row>
    <row r="3048" spans="3:7" customFormat="1">
      <c r="C3048" s="152"/>
      <c r="E3048" s="287"/>
      <c r="G3048" s="26"/>
    </row>
    <row r="3049" spans="3:7" customFormat="1">
      <c r="C3049" s="152"/>
      <c r="E3049" s="287"/>
      <c r="G3049" s="26"/>
    </row>
    <row r="3050" spans="3:7" customFormat="1">
      <c r="C3050" s="152"/>
      <c r="E3050" s="287"/>
      <c r="G3050" s="26"/>
    </row>
    <row r="3051" spans="3:7" customFormat="1">
      <c r="C3051" s="152"/>
      <c r="E3051" s="287"/>
      <c r="G3051" s="26"/>
    </row>
    <row r="3052" spans="3:7" customFormat="1">
      <c r="C3052" s="152"/>
      <c r="E3052" s="287"/>
      <c r="G3052" s="26"/>
    </row>
    <row r="3053" spans="3:7" customFormat="1">
      <c r="C3053" s="152"/>
      <c r="E3053" s="287"/>
      <c r="G3053" s="26"/>
    </row>
    <row r="3054" spans="3:7" customFormat="1">
      <c r="C3054" s="152"/>
      <c r="E3054" s="287"/>
      <c r="G3054" s="26"/>
    </row>
    <row r="3055" spans="3:7" customFormat="1">
      <c r="C3055" s="152"/>
      <c r="E3055" s="287"/>
      <c r="G3055" s="26"/>
    </row>
    <row r="3056" spans="3:7" customFormat="1">
      <c r="C3056" s="152"/>
      <c r="E3056" s="287"/>
      <c r="G3056" s="26"/>
    </row>
    <row r="3057" spans="3:7" customFormat="1">
      <c r="C3057" s="152"/>
      <c r="E3057" s="287"/>
      <c r="G3057" s="26"/>
    </row>
    <row r="3058" spans="3:7" customFormat="1">
      <c r="C3058" s="152"/>
      <c r="E3058" s="287"/>
      <c r="G3058" s="26"/>
    </row>
    <row r="3059" spans="3:7" customFormat="1">
      <c r="C3059" s="152"/>
      <c r="E3059" s="287"/>
      <c r="G3059" s="26"/>
    </row>
    <row r="3060" spans="3:7" customFormat="1">
      <c r="C3060" s="152"/>
      <c r="E3060" s="287"/>
      <c r="G3060" s="26"/>
    </row>
    <row r="3061" spans="3:7" customFormat="1">
      <c r="C3061" s="152"/>
      <c r="E3061" s="287"/>
      <c r="G3061" s="26"/>
    </row>
    <row r="3062" spans="3:7" customFormat="1">
      <c r="C3062" s="152"/>
      <c r="E3062" s="287"/>
      <c r="G3062" s="26"/>
    </row>
    <row r="3063" spans="3:7" customFormat="1">
      <c r="C3063" s="152"/>
      <c r="E3063" s="287"/>
      <c r="G3063" s="26"/>
    </row>
    <row r="3064" spans="3:7" customFormat="1">
      <c r="C3064" s="152"/>
      <c r="E3064" s="287"/>
      <c r="G3064" s="26"/>
    </row>
    <row r="3065" spans="3:7" customFormat="1">
      <c r="C3065" s="152"/>
      <c r="E3065" s="287"/>
      <c r="G3065" s="26"/>
    </row>
    <row r="3066" spans="3:7" customFormat="1">
      <c r="C3066" s="152"/>
      <c r="E3066" s="287"/>
      <c r="G3066" s="26"/>
    </row>
    <row r="3067" spans="3:7" customFormat="1">
      <c r="C3067" s="152"/>
      <c r="E3067" s="287"/>
      <c r="G3067" s="26"/>
    </row>
    <row r="3068" spans="3:7" customFormat="1">
      <c r="C3068" s="152"/>
      <c r="E3068" s="287"/>
      <c r="G3068" s="26"/>
    </row>
    <row r="3069" spans="3:7" customFormat="1">
      <c r="C3069" s="152"/>
      <c r="E3069" s="287"/>
      <c r="G3069" s="26"/>
    </row>
    <row r="3070" spans="3:7" customFormat="1">
      <c r="C3070" s="152"/>
      <c r="E3070" s="287"/>
      <c r="G3070" s="26"/>
    </row>
    <row r="3071" spans="3:7" customFormat="1">
      <c r="C3071" s="152"/>
      <c r="E3071" s="287"/>
      <c r="G3071" s="26"/>
    </row>
    <row r="3072" spans="3:7" customFormat="1">
      <c r="C3072" s="152"/>
      <c r="E3072" s="287"/>
      <c r="G3072" s="26"/>
    </row>
    <row r="3073" spans="3:7" customFormat="1">
      <c r="C3073" s="152"/>
      <c r="E3073" s="287"/>
      <c r="G3073" s="26"/>
    </row>
    <row r="3074" spans="3:7" customFormat="1">
      <c r="C3074" s="152"/>
      <c r="E3074" s="287"/>
      <c r="G3074" s="26"/>
    </row>
    <row r="3075" spans="3:7" customFormat="1">
      <c r="C3075" s="152"/>
      <c r="E3075" s="287"/>
      <c r="G3075" s="26"/>
    </row>
    <row r="3076" spans="3:7" customFormat="1">
      <c r="C3076" s="152"/>
      <c r="E3076" s="287"/>
      <c r="G3076" s="26"/>
    </row>
    <row r="3077" spans="3:7" customFormat="1">
      <c r="C3077" s="152"/>
      <c r="E3077" s="287"/>
      <c r="G3077" s="26"/>
    </row>
    <row r="3078" spans="3:7" customFormat="1">
      <c r="C3078" s="152"/>
      <c r="E3078" s="287"/>
      <c r="G3078" s="26"/>
    </row>
    <row r="3079" spans="3:7" customFormat="1">
      <c r="C3079" s="152"/>
      <c r="E3079" s="287"/>
      <c r="G3079" s="26"/>
    </row>
    <row r="3080" spans="3:7" customFormat="1">
      <c r="C3080" s="152"/>
      <c r="E3080" s="287"/>
      <c r="G3080" s="26"/>
    </row>
    <row r="3081" spans="3:7" customFormat="1">
      <c r="C3081" s="152"/>
      <c r="E3081" s="287"/>
      <c r="G3081" s="26"/>
    </row>
    <row r="3082" spans="3:7" customFormat="1">
      <c r="C3082" s="152"/>
      <c r="E3082" s="287"/>
      <c r="G3082" s="26"/>
    </row>
    <row r="3083" spans="3:7" customFormat="1">
      <c r="C3083" s="152"/>
      <c r="E3083" s="287"/>
      <c r="G3083" s="26"/>
    </row>
    <row r="3084" spans="3:7" customFormat="1">
      <c r="C3084" s="152"/>
      <c r="E3084" s="287"/>
      <c r="G3084" s="26"/>
    </row>
    <row r="3085" spans="3:7" customFormat="1">
      <c r="C3085" s="152"/>
      <c r="E3085" s="287"/>
      <c r="G3085" s="26"/>
    </row>
    <row r="3086" spans="3:7" customFormat="1">
      <c r="C3086" s="152"/>
      <c r="E3086" s="287"/>
      <c r="G3086" s="26"/>
    </row>
    <row r="3087" spans="3:7" customFormat="1">
      <c r="C3087" s="152"/>
      <c r="E3087" s="287"/>
      <c r="G3087" s="26"/>
    </row>
    <row r="3088" spans="3:7" customFormat="1">
      <c r="C3088" s="152"/>
      <c r="E3088" s="287"/>
      <c r="G3088" s="26"/>
    </row>
    <row r="3089" spans="3:7" customFormat="1">
      <c r="C3089" s="152"/>
      <c r="E3089" s="287"/>
      <c r="G3089" s="26"/>
    </row>
    <row r="3090" spans="3:7" customFormat="1">
      <c r="C3090" s="152"/>
      <c r="E3090" s="287"/>
      <c r="G3090" s="26"/>
    </row>
    <row r="3091" spans="3:7" customFormat="1">
      <c r="C3091" s="152"/>
      <c r="E3091" s="287"/>
      <c r="G3091" s="26"/>
    </row>
    <row r="3092" spans="3:7" customFormat="1">
      <c r="C3092" s="152"/>
      <c r="E3092" s="287"/>
      <c r="G3092" s="26"/>
    </row>
    <row r="3093" spans="3:7" customFormat="1">
      <c r="C3093" s="152"/>
      <c r="E3093" s="287"/>
      <c r="G3093" s="26"/>
    </row>
    <row r="3094" spans="3:7" customFormat="1">
      <c r="C3094" s="152"/>
      <c r="E3094" s="287"/>
      <c r="G3094" s="26"/>
    </row>
    <row r="3095" spans="3:7" customFormat="1">
      <c r="C3095" s="152"/>
      <c r="E3095" s="287"/>
      <c r="G3095" s="26"/>
    </row>
    <row r="3096" spans="3:7" customFormat="1">
      <c r="C3096" s="152"/>
      <c r="E3096" s="287"/>
      <c r="G3096" s="26"/>
    </row>
    <row r="3097" spans="3:7" customFormat="1">
      <c r="C3097" s="152"/>
      <c r="E3097" s="287"/>
      <c r="G3097" s="26"/>
    </row>
    <row r="3098" spans="3:7" customFormat="1">
      <c r="C3098" s="152"/>
      <c r="E3098" s="287"/>
      <c r="G3098" s="26"/>
    </row>
    <row r="3099" spans="3:7" customFormat="1">
      <c r="C3099" s="152"/>
      <c r="E3099" s="287"/>
      <c r="G3099" s="26"/>
    </row>
    <row r="3100" spans="3:7" customFormat="1">
      <c r="C3100" s="152"/>
      <c r="E3100" s="287"/>
      <c r="G3100" s="26"/>
    </row>
    <row r="3101" spans="3:7" customFormat="1">
      <c r="C3101" s="152"/>
      <c r="E3101" s="287"/>
      <c r="G3101" s="26"/>
    </row>
    <row r="3102" spans="3:7" customFormat="1">
      <c r="C3102" s="152"/>
      <c r="E3102" s="287"/>
      <c r="G3102" s="26"/>
    </row>
    <row r="3103" spans="3:7" customFormat="1">
      <c r="C3103" s="152"/>
      <c r="E3103" s="287"/>
      <c r="G3103" s="26"/>
    </row>
    <row r="3104" spans="3:7" customFormat="1">
      <c r="C3104" s="152"/>
      <c r="E3104" s="287"/>
      <c r="G3104" s="26"/>
    </row>
    <row r="3105" spans="3:7" customFormat="1">
      <c r="C3105" s="152"/>
      <c r="E3105" s="287"/>
      <c r="G3105" s="26"/>
    </row>
    <row r="3106" spans="3:7" customFormat="1">
      <c r="C3106" s="152"/>
      <c r="E3106" s="287"/>
      <c r="G3106" s="26"/>
    </row>
    <row r="3107" spans="3:7" customFormat="1">
      <c r="C3107" s="152"/>
      <c r="E3107" s="287"/>
      <c r="G3107" s="26"/>
    </row>
    <row r="3108" spans="3:7" customFormat="1">
      <c r="C3108" s="152"/>
      <c r="E3108" s="287"/>
      <c r="G3108" s="26"/>
    </row>
    <row r="3109" spans="3:7" customFormat="1">
      <c r="C3109" s="152"/>
      <c r="E3109" s="287"/>
      <c r="G3109" s="26"/>
    </row>
    <row r="3110" spans="3:7" customFormat="1">
      <c r="C3110" s="152"/>
      <c r="E3110" s="287"/>
      <c r="G3110" s="26"/>
    </row>
    <row r="3111" spans="3:7" customFormat="1">
      <c r="C3111" s="152"/>
      <c r="E3111" s="287"/>
      <c r="G3111" s="26"/>
    </row>
    <row r="3112" spans="3:7" customFormat="1">
      <c r="C3112" s="152"/>
      <c r="E3112" s="287"/>
      <c r="G3112" s="26"/>
    </row>
    <row r="3113" spans="3:7" customFormat="1">
      <c r="C3113" s="152"/>
      <c r="E3113" s="287"/>
      <c r="G3113" s="26"/>
    </row>
    <row r="3114" spans="3:7" customFormat="1">
      <c r="C3114" s="152"/>
      <c r="E3114" s="287"/>
      <c r="G3114" s="26"/>
    </row>
    <row r="3115" spans="3:7" customFormat="1">
      <c r="C3115" s="152"/>
      <c r="E3115" s="287"/>
      <c r="G3115" s="26"/>
    </row>
    <row r="3116" spans="3:7" customFormat="1">
      <c r="C3116" s="152"/>
      <c r="E3116" s="287"/>
      <c r="G3116" s="26"/>
    </row>
    <row r="3117" spans="3:7" customFormat="1">
      <c r="C3117" s="152"/>
      <c r="E3117" s="287"/>
      <c r="G3117" s="26"/>
    </row>
    <row r="3118" spans="3:7" customFormat="1">
      <c r="C3118" s="152"/>
      <c r="E3118" s="287"/>
      <c r="G3118" s="26"/>
    </row>
    <row r="3119" spans="3:7" customFormat="1">
      <c r="C3119" s="152"/>
      <c r="E3119" s="287"/>
      <c r="G3119" s="26"/>
    </row>
    <row r="3120" spans="3:7" customFormat="1">
      <c r="C3120" s="152"/>
      <c r="E3120" s="287"/>
      <c r="G3120" s="26"/>
    </row>
    <row r="3121" spans="3:7" customFormat="1">
      <c r="C3121" s="152"/>
      <c r="E3121" s="287"/>
      <c r="G3121" s="26"/>
    </row>
    <row r="3122" spans="3:7" customFormat="1">
      <c r="C3122" s="152"/>
      <c r="E3122" s="287"/>
      <c r="G3122" s="26"/>
    </row>
    <row r="3123" spans="3:7" customFormat="1">
      <c r="C3123" s="152"/>
      <c r="E3123" s="287"/>
      <c r="G3123" s="26"/>
    </row>
    <row r="3124" spans="3:7" customFormat="1">
      <c r="C3124" s="152"/>
      <c r="E3124" s="287"/>
      <c r="G3124" s="26"/>
    </row>
    <row r="3125" spans="3:7" customFormat="1">
      <c r="C3125" s="152"/>
      <c r="E3125" s="287"/>
      <c r="G3125" s="26"/>
    </row>
    <row r="3126" spans="3:7" customFormat="1">
      <c r="C3126" s="152"/>
      <c r="E3126" s="287"/>
      <c r="G3126" s="26"/>
    </row>
    <row r="3127" spans="3:7" customFormat="1">
      <c r="C3127" s="152"/>
      <c r="E3127" s="287"/>
      <c r="G3127" s="26"/>
    </row>
    <row r="3128" spans="3:7" customFormat="1">
      <c r="C3128" s="152"/>
      <c r="E3128" s="287"/>
      <c r="G3128" s="26"/>
    </row>
    <row r="3129" spans="3:7" customFormat="1">
      <c r="C3129" s="152"/>
      <c r="E3129" s="287"/>
      <c r="G3129" s="26"/>
    </row>
    <row r="3130" spans="3:7" customFormat="1">
      <c r="C3130" s="152"/>
      <c r="E3130" s="287"/>
      <c r="G3130" s="26"/>
    </row>
    <row r="3131" spans="3:7" customFormat="1">
      <c r="C3131" s="152"/>
      <c r="E3131" s="287"/>
      <c r="G3131" s="26"/>
    </row>
    <row r="3132" spans="3:7" customFormat="1">
      <c r="C3132" s="152"/>
      <c r="E3132" s="287"/>
      <c r="G3132" s="26"/>
    </row>
    <row r="3133" spans="3:7" customFormat="1">
      <c r="C3133" s="152"/>
      <c r="E3133" s="287"/>
      <c r="G3133" s="26"/>
    </row>
    <row r="3134" spans="3:7" customFormat="1">
      <c r="C3134" s="152"/>
      <c r="E3134" s="287"/>
      <c r="G3134" s="26"/>
    </row>
    <row r="3135" spans="3:7" customFormat="1">
      <c r="C3135" s="152"/>
      <c r="E3135" s="287"/>
      <c r="G3135" s="26"/>
    </row>
    <row r="3136" spans="3:7" customFormat="1">
      <c r="C3136" s="152"/>
      <c r="E3136" s="287"/>
      <c r="G3136" s="26"/>
    </row>
    <row r="3137" spans="3:7" customFormat="1">
      <c r="C3137" s="152"/>
      <c r="E3137" s="287"/>
      <c r="G3137" s="26"/>
    </row>
    <row r="3138" spans="3:7" customFormat="1">
      <c r="C3138" s="152"/>
      <c r="E3138" s="287"/>
      <c r="G3138" s="26"/>
    </row>
    <row r="3139" spans="3:7" customFormat="1">
      <c r="C3139" s="152"/>
      <c r="E3139" s="287"/>
      <c r="G3139" s="26"/>
    </row>
    <row r="3140" spans="3:7" customFormat="1">
      <c r="C3140" s="152"/>
      <c r="E3140" s="287"/>
      <c r="G3140" s="26"/>
    </row>
    <row r="3141" spans="3:7" customFormat="1">
      <c r="C3141" s="152"/>
      <c r="E3141" s="287"/>
      <c r="G3141" s="26"/>
    </row>
    <row r="3142" spans="3:7" customFormat="1">
      <c r="C3142" s="152"/>
      <c r="E3142" s="287"/>
      <c r="G3142" s="26"/>
    </row>
    <row r="3143" spans="3:7" customFormat="1">
      <c r="C3143" s="152"/>
      <c r="E3143" s="287"/>
      <c r="G3143" s="26"/>
    </row>
    <row r="3144" spans="3:7" customFormat="1">
      <c r="C3144" s="152"/>
      <c r="E3144" s="287"/>
      <c r="G3144" s="26"/>
    </row>
    <row r="3145" spans="3:7" customFormat="1">
      <c r="C3145" s="152"/>
      <c r="E3145" s="287"/>
      <c r="G3145" s="26"/>
    </row>
    <row r="3146" spans="3:7" customFormat="1">
      <c r="C3146" s="152"/>
      <c r="E3146" s="287"/>
      <c r="G3146" s="26"/>
    </row>
    <row r="3147" spans="3:7" customFormat="1">
      <c r="C3147" s="152"/>
      <c r="E3147" s="287"/>
      <c r="G3147" s="26"/>
    </row>
    <row r="3148" spans="3:7" customFormat="1">
      <c r="C3148" s="152"/>
      <c r="E3148" s="287"/>
      <c r="G3148" s="26"/>
    </row>
    <row r="3149" spans="3:7" customFormat="1">
      <c r="C3149" s="152"/>
      <c r="E3149" s="287"/>
      <c r="G3149" s="26"/>
    </row>
    <row r="3150" spans="3:7" customFormat="1">
      <c r="C3150" s="152"/>
      <c r="E3150" s="287"/>
      <c r="G3150" s="26"/>
    </row>
    <row r="3151" spans="3:7" customFormat="1">
      <c r="C3151" s="152"/>
      <c r="E3151" s="287"/>
      <c r="G3151" s="26"/>
    </row>
    <row r="3152" spans="3:7" customFormat="1">
      <c r="C3152" s="152"/>
      <c r="E3152" s="287"/>
      <c r="G3152" s="26"/>
    </row>
    <row r="3153" spans="3:7" customFormat="1">
      <c r="C3153" s="152"/>
      <c r="E3153" s="287"/>
      <c r="G3153" s="26"/>
    </row>
    <row r="3154" spans="3:7" customFormat="1">
      <c r="C3154" s="152"/>
      <c r="E3154" s="287"/>
      <c r="G3154" s="26"/>
    </row>
    <row r="3155" spans="3:7" customFormat="1">
      <c r="C3155" s="152"/>
      <c r="E3155" s="287"/>
      <c r="G3155" s="26"/>
    </row>
    <row r="3156" spans="3:7" customFormat="1">
      <c r="C3156" s="152"/>
      <c r="E3156" s="287"/>
      <c r="G3156" s="26"/>
    </row>
    <row r="3157" spans="3:7" customFormat="1">
      <c r="C3157" s="152"/>
      <c r="E3157" s="287"/>
      <c r="G3157" s="26"/>
    </row>
    <row r="3158" spans="3:7" customFormat="1">
      <c r="C3158" s="152"/>
      <c r="E3158" s="287"/>
      <c r="G3158" s="26"/>
    </row>
    <row r="3159" spans="3:7" customFormat="1">
      <c r="C3159" s="152"/>
      <c r="E3159" s="287"/>
      <c r="G3159" s="26"/>
    </row>
    <row r="3160" spans="3:7" customFormat="1">
      <c r="C3160" s="152"/>
      <c r="E3160" s="287"/>
      <c r="G3160" s="26"/>
    </row>
    <row r="3161" spans="3:7" customFormat="1">
      <c r="C3161" s="152"/>
      <c r="E3161" s="287"/>
      <c r="G3161" s="26"/>
    </row>
    <row r="3162" spans="3:7" customFormat="1">
      <c r="C3162" s="152"/>
      <c r="E3162" s="287"/>
      <c r="G3162" s="26"/>
    </row>
    <row r="3163" spans="3:7" customFormat="1">
      <c r="C3163" s="152"/>
      <c r="E3163" s="287"/>
      <c r="G3163" s="26"/>
    </row>
    <row r="3164" spans="3:7" customFormat="1">
      <c r="C3164" s="152"/>
      <c r="E3164" s="287"/>
      <c r="G3164" s="26"/>
    </row>
    <row r="3165" spans="3:7" customFormat="1">
      <c r="C3165" s="152"/>
      <c r="E3165" s="287"/>
      <c r="G3165" s="26"/>
    </row>
    <row r="3166" spans="3:7" customFormat="1">
      <c r="C3166" s="152"/>
      <c r="E3166" s="287"/>
      <c r="G3166" s="26"/>
    </row>
    <row r="3167" spans="3:7" customFormat="1">
      <c r="C3167" s="152"/>
      <c r="E3167" s="287"/>
      <c r="G3167" s="26"/>
    </row>
    <row r="3168" spans="3:7" customFormat="1">
      <c r="C3168" s="152"/>
      <c r="E3168" s="287"/>
      <c r="G3168" s="26"/>
    </row>
    <row r="3169" spans="3:7" customFormat="1">
      <c r="C3169" s="152"/>
      <c r="E3169" s="287"/>
      <c r="G3169" s="26"/>
    </row>
    <row r="3170" spans="3:7" customFormat="1">
      <c r="C3170" s="152"/>
      <c r="E3170" s="287"/>
      <c r="G3170" s="26"/>
    </row>
    <row r="3171" spans="3:7" customFormat="1">
      <c r="C3171" s="152"/>
      <c r="E3171" s="287"/>
      <c r="G3171" s="26"/>
    </row>
    <row r="3172" spans="3:7" customFormat="1">
      <c r="C3172" s="152"/>
      <c r="E3172" s="287"/>
      <c r="G3172" s="26"/>
    </row>
    <row r="3173" spans="3:7" customFormat="1">
      <c r="C3173" s="152"/>
      <c r="E3173" s="287"/>
      <c r="G3173" s="26"/>
    </row>
    <row r="3174" spans="3:7" customFormat="1">
      <c r="C3174" s="152"/>
      <c r="E3174" s="287"/>
      <c r="G3174" s="26"/>
    </row>
    <row r="3175" spans="3:7" customFormat="1">
      <c r="C3175" s="152"/>
      <c r="E3175" s="287"/>
      <c r="G3175" s="26"/>
    </row>
    <row r="3176" spans="3:7" customFormat="1">
      <c r="C3176" s="152"/>
      <c r="E3176" s="287"/>
      <c r="G3176" s="26"/>
    </row>
    <row r="3177" spans="3:7" customFormat="1">
      <c r="C3177" s="152"/>
      <c r="E3177" s="287"/>
      <c r="G3177" s="26"/>
    </row>
    <row r="3178" spans="3:7" customFormat="1">
      <c r="C3178" s="152"/>
      <c r="E3178" s="287"/>
      <c r="G3178" s="26"/>
    </row>
    <row r="3179" spans="3:7" customFormat="1">
      <c r="C3179" s="152"/>
      <c r="E3179" s="287"/>
      <c r="G3179" s="26"/>
    </row>
    <row r="3180" spans="3:7" customFormat="1">
      <c r="C3180" s="152"/>
      <c r="E3180" s="287"/>
      <c r="G3180" s="26"/>
    </row>
    <row r="3181" spans="3:7" customFormat="1">
      <c r="C3181" s="152"/>
      <c r="E3181" s="287"/>
      <c r="G3181" s="26"/>
    </row>
    <row r="3182" spans="3:7" customFormat="1">
      <c r="C3182" s="152"/>
      <c r="E3182" s="287"/>
      <c r="G3182" s="26"/>
    </row>
    <row r="3183" spans="3:7" customFormat="1">
      <c r="C3183" s="152"/>
      <c r="E3183" s="287"/>
      <c r="G3183" s="26"/>
    </row>
    <row r="3184" spans="3:7" customFormat="1">
      <c r="C3184" s="152"/>
      <c r="E3184" s="287"/>
      <c r="G3184" s="26"/>
    </row>
    <row r="3185" spans="3:7" customFormat="1">
      <c r="C3185" s="152"/>
      <c r="E3185" s="287"/>
      <c r="G3185" s="26"/>
    </row>
    <row r="3186" spans="3:7" customFormat="1">
      <c r="C3186" s="152"/>
      <c r="E3186" s="287"/>
      <c r="G3186" s="26"/>
    </row>
    <row r="3187" spans="3:7" customFormat="1">
      <c r="C3187" s="152"/>
      <c r="E3187" s="287"/>
      <c r="G3187" s="26"/>
    </row>
    <row r="3188" spans="3:7" customFormat="1">
      <c r="C3188" s="152"/>
      <c r="E3188" s="287"/>
      <c r="G3188" s="26"/>
    </row>
    <row r="3189" spans="3:7" customFormat="1">
      <c r="C3189" s="152"/>
      <c r="E3189" s="287"/>
      <c r="G3189" s="26"/>
    </row>
    <row r="3190" spans="3:7" customFormat="1">
      <c r="C3190" s="152"/>
      <c r="E3190" s="287"/>
      <c r="G3190" s="26"/>
    </row>
    <row r="3191" spans="3:7" customFormat="1">
      <c r="C3191" s="152"/>
      <c r="E3191" s="287"/>
      <c r="G3191" s="26"/>
    </row>
    <row r="3192" spans="3:7" customFormat="1">
      <c r="C3192" s="152"/>
      <c r="E3192" s="287"/>
      <c r="G3192" s="26"/>
    </row>
    <row r="3193" spans="3:7" customFormat="1">
      <c r="C3193" s="152"/>
      <c r="E3193" s="287"/>
      <c r="G3193" s="26"/>
    </row>
    <row r="3194" spans="3:7" customFormat="1">
      <c r="C3194" s="152"/>
      <c r="E3194" s="287"/>
      <c r="G3194" s="26"/>
    </row>
    <row r="3195" spans="3:7" customFormat="1">
      <c r="C3195" s="152"/>
      <c r="E3195" s="287"/>
      <c r="G3195" s="26"/>
    </row>
    <row r="3196" spans="3:7" customFormat="1">
      <c r="C3196" s="152"/>
      <c r="E3196" s="287"/>
      <c r="G3196" s="26"/>
    </row>
    <row r="3197" spans="3:7" customFormat="1">
      <c r="C3197" s="152"/>
      <c r="E3197" s="287"/>
      <c r="G3197" s="26"/>
    </row>
    <row r="3198" spans="3:7" customFormat="1">
      <c r="C3198" s="152"/>
      <c r="E3198" s="287"/>
      <c r="G3198" s="26"/>
    </row>
    <row r="3199" spans="3:7" customFormat="1">
      <c r="C3199" s="152"/>
      <c r="E3199" s="287"/>
      <c r="G3199" s="26"/>
    </row>
    <row r="3200" spans="3:7" customFormat="1">
      <c r="C3200" s="152"/>
      <c r="E3200" s="287"/>
      <c r="G3200" s="26"/>
    </row>
    <row r="3201" spans="3:7" customFormat="1">
      <c r="C3201" s="152"/>
      <c r="E3201" s="287"/>
      <c r="G3201" s="26"/>
    </row>
    <row r="3202" spans="3:7" customFormat="1">
      <c r="C3202" s="152"/>
      <c r="E3202" s="287"/>
      <c r="G3202" s="26"/>
    </row>
    <row r="3203" spans="3:7" customFormat="1">
      <c r="C3203" s="152"/>
      <c r="E3203" s="287"/>
      <c r="G3203" s="26"/>
    </row>
    <row r="3204" spans="3:7" customFormat="1">
      <c r="C3204" s="152"/>
      <c r="E3204" s="287"/>
      <c r="G3204" s="26"/>
    </row>
    <row r="3205" spans="3:7" customFormat="1">
      <c r="C3205" s="152"/>
      <c r="E3205" s="287"/>
      <c r="G3205" s="26"/>
    </row>
    <row r="3206" spans="3:7" customFormat="1">
      <c r="C3206" s="152"/>
      <c r="E3206" s="287"/>
      <c r="G3206" s="26"/>
    </row>
    <row r="3207" spans="3:7" customFormat="1">
      <c r="C3207" s="152"/>
      <c r="E3207" s="287"/>
      <c r="G3207" s="26"/>
    </row>
    <row r="3208" spans="3:7" customFormat="1">
      <c r="C3208" s="152"/>
      <c r="E3208" s="287"/>
      <c r="G3208" s="26"/>
    </row>
    <row r="3209" spans="3:7" customFormat="1">
      <c r="C3209" s="152"/>
      <c r="E3209" s="287"/>
      <c r="G3209" s="26"/>
    </row>
    <row r="3210" spans="3:7" customFormat="1">
      <c r="C3210" s="152"/>
      <c r="E3210" s="287"/>
      <c r="G3210" s="26"/>
    </row>
    <row r="3211" spans="3:7" customFormat="1">
      <c r="C3211" s="152"/>
      <c r="E3211" s="287"/>
      <c r="G3211" s="26"/>
    </row>
    <row r="3212" spans="3:7" customFormat="1">
      <c r="C3212" s="152"/>
      <c r="E3212" s="287"/>
      <c r="G3212" s="26"/>
    </row>
    <row r="3213" spans="3:7" customFormat="1">
      <c r="C3213" s="152"/>
      <c r="E3213" s="287"/>
      <c r="G3213" s="26"/>
    </row>
    <row r="3214" spans="3:7" customFormat="1">
      <c r="C3214" s="152"/>
      <c r="E3214" s="287"/>
      <c r="G3214" s="26"/>
    </row>
    <row r="3215" spans="3:7" customFormat="1">
      <c r="C3215" s="152"/>
      <c r="E3215" s="287"/>
      <c r="G3215" s="26"/>
    </row>
    <row r="3216" spans="3:7" customFormat="1">
      <c r="C3216" s="152"/>
      <c r="E3216" s="287"/>
      <c r="G3216" s="26"/>
    </row>
    <row r="3217" spans="3:7" customFormat="1">
      <c r="C3217" s="152"/>
      <c r="E3217" s="287"/>
      <c r="G3217" s="26"/>
    </row>
    <row r="3218" spans="3:7" customFormat="1">
      <c r="C3218" s="152"/>
      <c r="E3218" s="287"/>
      <c r="G3218" s="26"/>
    </row>
    <row r="3219" spans="3:7" customFormat="1">
      <c r="C3219" s="152"/>
      <c r="E3219" s="287"/>
      <c r="G3219" s="26"/>
    </row>
    <row r="3220" spans="3:7" customFormat="1">
      <c r="C3220" s="152"/>
      <c r="E3220" s="287"/>
      <c r="G3220" s="26"/>
    </row>
    <row r="3221" spans="3:7" customFormat="1">
      <c r="C3221" s="152"/>
      <c r="E3221" s="287"/>
      <c r="G3221" s="26"/>
    </row>
    <row r="3222" spans="3:7" customFormat="1">
      <c r="C3222" s="152"/>
      <c r="E3222" s="287"/>
      <c r="G3222" s="26"/>
    </row>
    <row r="3223" spans="3:7" customFormat="1">
      <c r="C3223" s="152"/>
      <c r="E3223" s="287"/>
      <c r="G3223" s="26"/>
    </row>
    <row r="3224" spans="3:7" customFormat="1">
      <c r="C3224" s="152"/>
      <c r="E3224" s="287"/>
      <c r="G3224" s="26"/>
    </row>
    <row r="3225" spans="3:7" customFormat="1">
      <c r="C3225" s="152"/>
      <c r="E3225" s="287"/>
      <c r="G3225" s="26"/>
    </row>
    <row r="3226" spans="3:7" customFormat="1">
      <c r="C3226" s="152"/>
      <c r="E3226" s="287"/>
      <c r="G3226" s="26"/>
    </row>
    <row r="3227" spans="3:7" customFormat="1">
      <c r="C3227" s="152"/>
      <c r="E3227" s="287"/>
      <c r="G3227" s="26"/>
    </row>
    <row r="3228" spans="3:7" customFormat="1">
      <c r="C3228" s="152"/>
      <c r="E3228" s="287"/>
      <c r="G3228" s="26"/>
    </row>
    <row r="3229" spans="3:7" customFormat="1">
      <c r="C3229" s="152"/>
      <c r="E3229" s="287"/>
      <c r="G3229" s="26"/>
    </row>
    <row r="3230" spans="3:7" customFormat="1">
      <c r="C3230" s="152"/>
      <c r="E3230" s="287"/>
      <c r="G3230" s="26"/>
    </row>
    <row r="3231" spans="3:7" customFormat="1">
      <c r="C3231" s="152"/>
      <c r="E3231" s="287"/>
      <c r="G3231" s="26"/>
    </row>
    <row r="3232" spans="3:7" customFormat="1">
      <c r="C3232" s="152"/>
      <c r="E3232" s="287"/>
      <c r="G3232" s="26"/>
    </row>
    <row r="3233" spans="3:7" customFormat="1">
      <c r="C3233" s="152"/>
      <c r="E3233" s="287"/>
      <c r="G3233" s="26"/>
    </row>
    <row r="3234" spans="3:7" customFormat="1">
      <c r="C3234" s="152"/>
      <c r="E3234" s="287"/>
      <c r="G3234" s="26"/>
    </row>
    <row r="3235" spans="3:7" customFormat="1">
      <c r="C3235" s="152"/>
      <c r="E3235" s="287"/>
      <c r="G3235" s="26"/>
    </row>
    <row r="3236" spans="3:7" customFormat="1">
      <c r="C3236" s="152"/>
      <c r="E3236" s="287"/>
      <c r="G3236" s="26"/>
    </row>
    <row r="3237" spans="3:7" customFormat="1">
      <c r="C3237" s="152"/>
      <c r="E3237" s="287"/>
      <c r="G3237" s="26"/>
    </row>
    <row r="3238" spans="3:7" customFormat="1">
      <c r="C3238" s="152"/>
      <c r="E3238" s="287"/>
      <c r="G3238" s="26"/>
    </row>
    <row r="3239" spans="3:7" customFormat="1">
      <c r="C3239" s="152"/>
      <c r="E3239" s="287"/>
      <c r="G3239" s="26"/>
    </row>
    <row r="3240" spans="3:7" customFormat="1">
      <c r="C3240" s="152"/>
      <c r="E3240" s="287"/>
      <c r="G3240" s="26"/>
    </row>
    <row r="3241" spans="3:7" customFormat="1">
      <c r="C3241" s="152"/>
      <c r="E3241" s="287"/>
      <c r="G3241" s="26"/>
    </row>
    <row r="3242" spans="3:7" customFormat="1">
      <c r="C3242" s="152"/>
      <c r="E3242" s="287"/>
      <c r="G3242" s="26"/>
    </row>
    <row r="3243" spans="3:7" customFormat="1">
      <c r="C3243" s="152"/>
      <c r="E3243" s="287"/>
      <c r="G3243" s="26"/>
    </row>
    <row r="3244" spans="3:7" customFormat="1">
      <c r="C3244" s="152"/>
      <c r="E3244" s="287"/>
      <c r="G3244" s="26"/>
    </row>
    <row r="3245" spans="3:7" customFormat="1">
      <c r="C3245" s="152"/>
      <c r="E3245" s="287"/>
      <c r="G3245" s="26"/>
    </row>
    <row r="3246" spans="3:7" customFormat="1">
      <c r="C3246" s="152"/>
      <c r="E3246" s="287"/>
      <c r="G3246" s="26"/>
    </row>
    <row r="3247" spans="3:7" customFormat="1">
      <c r="C3247" s="152"/>
      <c r="E3247" s="287"/>
      <c r="G3247" s="26"/>
    </row>
    <row r="3248" spans="3:7" customFormat="1">
      <c r="C3248" s="152"/>
      <c r="E3248" s="287"/>
      <c r="G3248" s="26"/>
    </row>
    <row r="3249" spans="3:7" customFormat="1">
      <c r="C3249" s="152"/>
      <c r="E3249" s="287"/>
      <c r="G3249" s="26"/>
    </row>
    <row r="3250" spans="3:7" customFormat="1">
      <c r="C3250" s="152"/>
      <c r="E3250" s="287"/>
      <c r="G3250" s="26"/>
    </row>
    <row r="3251" spans="3:7" customFormat="1">
      <c r="C3251" s="152"/>
      <c r="E3251" s="287"/>
      <c r="G3251" s="26"/>
    </row>
    <row r="3252" spans="3:7" customFormat="1">
      <c r="C3252" s="152"/>
      <c r="E3252" s="287"/>
      <c r="G3252" s="26"/>
    </row>
    <row r="3253" spans="3:7" customFormat="1">
      <c r="C3253" s="152"/>
      <c r="E3253" s="287"/>
      <c r="G3253" s="26"/>
    </row>
    <row r="3254" spans="3:7" customFormat="1">
      <c r="C3254" s="152"/>
      <c r="E3254" s="287"/>
      <c r="G3254" s="26"/>
    </row>
    <row r="3255" spans="3:7" customFormat="1">
      <c r="C3255" s="152"/>
      <c r="E3255" s="287"/>
      <c r="G3255" s="26"/>
    </row>
    <row r="3256" spans="3:7" customFormat="1">
      <c r="C3256" s="152"/>
      <c r="E3256" s="287"/>
      <c r="G3256" s="26"/>
    </row>
    <row r="3257" spans="3:7" customFormat="1">
      <c r="C3257" s="152"/>
      <c r="E3257" s="287"/>
      <c r="G3257" s="26"/>
    </row>
    <row r="3258" spans="3:7" customFormat="1">
      <c r="C3258" s="152"/>
      <c r="E3258" s="287"/>
      <c r="G3258" s="26"/>
    </row>
    <row r="3259" spans="3:7" customFormat="1">
      <c r="C3259" s="152"/>
      <c r="E3259" s="287"/>
      <c r="G3259" s="26"/>
    </row>
    <row r="3260" spans="3:7" customFormat="1">
      <c r="C3260" s="152"/>
      <c r="E3260" s="287"/>
      <c r="G3260" s="26"/>
    </row>
    <row r="3261" spans="3:7" customFormat="1">
      <c r="C3261" s="152"/>
      <c r="E3261" s="287"/>
      <c r="G3261" s="26"/>
    </row>
    <row r="3262" spans="3:7" customFormat="1">
      <c r="C3262" s="152"/>
      <c r="E3262" s="287"/>
      <c r="G3262" s="26"/>
    </row>
    <row r="3263" spans="3:7" customFormat="1">
      <c r="C3263" s="152"/>
      <c r="E3263" s="287"/>
      <c r="G3263" s="26"/>
    </row>
    <row r="3264" spans="3:7" customFormat="1">
      <c r="C3264" s="152"/>
      <c r="E3264" s="287"/>
      <c r="G3264" s="26"/>
    </row>
    <row r="3265" spans="3:7" customFormat="1">
      <c r="C3265" s="152"/>
      <c r="E3265" s="287"/>
      <c r="G3265" s="26"/>
    </row>
    <row r="3266" spans="3:7" customFormat="1">
      <c r="C3266" s="152"/>
      <c r="E3266" s="287"/>
      <c r="G3266" s="26"/>
    </row>
    <row r="3267" spans="3:7" customFormat="1">
      <c r="C3267" s="152"/>
      <c r="E3267" s="287"/>
      <c r="G3267" s="26"/>
    </row>
    <row r="3268" spans="3:7" customFormat="1">
      <c r="C3268" s="152"/>
      <c r="E3268" s="287"/>
      <c r="G3268" s="26"/>
    </row>
    <row r="3269" spans="3:7" customFormat="1">
      <c r="C3269" s="152"/>
      <c r="E3269" s="287"/>
      <c r="G3269" s="26"/>
    </row>
    <row r="3270" spans="3:7" customFormat="1">
      <c r="C3270" s="152"/>
      <c r="E3270" s="287"/>
      <c r="G3270" s="26"/>
    </row>
    <row r="3271" spans="3:7" customFormat="1">
      <c r="C3271" s="152"/>
      <c r="E3271" s="287"/>
      <c r="G3271" s="26"/>
    </row>
    <row r="3272" spans="3:7" customFormat="1">
      <c r="C3272" s="152"/>
      <c r="E3272" s="287"/>
      <c r="G3272" s="26"/>
    </row>
    <row r="3273" spans="3:7" customFormat="1">
      <c r="C3273" s="152"/>
      <c r="E3273" s="287"/>
      <c r="G3273" s="26"/>
    </row>
    <row r="3274" spans="3:7" customFormat="1">
      <c r="C3274" s="152"/>
      <c r="E3274" s="287"/>
      <c r="G3274" s="26"/>
    </row>
    <row r="3275" spans="3:7" customFormat="1">
      <c r="C3275" s="152"/>
      <c r="E3275" s="287"/>
      <c r="G3275" s="26"/>
    </row>
    <row r="3276" spans="3:7" customFormat="1">
      <c r="C3276" s="152"/>
      <c r="E3276" s="287"/>
      <c r="G3276" s="26"/>
    </row>
    <row r="3277" spans="3:7" customFormat="1">
      <c r="C3277" s="152"/>
      <c r="E3277" s="287"/>
      <c r="G3277" s="26"/>
    </row>
    <row r="3278" spans="3:7" customFormat="1">
      <c r="C3278" s="152"/>
      <c r="E3278" s="287"/>
      <c r="G3278" s="26"/>
    </row>
    <row r="3279" spans="3:7" customFormat="1">
      <c r="C3279" s="152"/>
      <c r="E3279" s="287"/>
      <c r="G3279" s="26"/>
    </row>
    <row r="3280" spans="3:7" customFormat="1">
      <c r="C3280" s="152"/>
      <c r="E3280" s="287"/>
      <c r="G3280" s="26"/>
    </row>
    <row r="3281" spans="3:7" customFormat="1">
      <c r="C3281" s="152"/>
      <c r="E3281" s="287"/>
      <c r="G3281" s="26"/>
    </row>
    <row r="3282" spans="3:7" customFormat="1">
      <c r="C3282" s="152"/>
      <c r="E3282" s="287"/>
      <c r="G3282" s="26"/>
    </row>
    <row r="3283" spans="3:7" customFormat="1">
      <c r="C3283" s="152"/>
      <c r="E3283" s="287"/>
      <c r="G3283" s="26"/>
    </row>
    <row r="3284" spans="3:7" customFormat="1">
      <c r="C3284" s="152"/>
      <c r="E3284" s="287"/>
      <c r="G3284" s="26"/>
    </row>
    <row r="3285" spans="3:7" customFormat="1">
      <c r="C3285" s="152"/>
      <c r="E3285" s="287"/>
      <c r="G3285" s="26"/>
    </row>
    <row r="3286" spans="3:7" customFormat="1">
      <c r="C3286" s="152"/>
      <c r="E3286" s="287"/>
      <c r="G3286" s="26"/>
    </row>
    <row r="3287" spans="3:7" customFormat="1">
      <c r="C3287" s="152"/>
      <c r="E3287" s="287"/>
      <c r="G3287" s="26"/>
    </row>
    <row r="3288" spans="3:7" customFormat="1">
      <c r="C3288" s="152"/>
      <c r="E3288" s="287"/>
      <c r="G3288" s="26"/>
    </row>
    <row r="3289" spans="3:7" customFormat="1">
      <c r="C3289" s="152"/>
      <c r="E3289" s="287"/>
      <c r="G3289" s="26"/>
    </row>
    <row r="3290" spans="3:7" customFormat="1">
      <c r="C3290" s="152"/>
      <c r="E3290" s="287"/>
      <c r="G3290" s="26"/>
    </row>
    <row r="3291" spans="3:7" customFormat="1">
      <c r="C3291" s="152"/>
      <c r="E3291" s="287"/>
      <c r="G3291" s="26"/>
    </row>
    <row r="3292" spans="3:7" customFormat="1">
      <c r="C3292" s="152"/>
      <c r="E3292" s="287"/>
      <c r="G3292" s="26"/>
    </row>
    <row r="3293" spans="3:7" customFormat="1">
      <c r="C3293" s="152"/>
      <c r="E3293" s="287"/>
      <c r="G3293" s="26"/>
    </row>
    <row r="3294" spans="3:7" customFormat="1">
      <c r="C3294" s="152"/>
      <c r="E3294" s="287"/>
      <c r="G3294" s="26"/>
    </row>
    <row r="3295" spans="3:7" customFormat="1">
      <c r="C3295" s="152"/>
      <c r="E3295" s="287"/>
      <c r="G3295" s="26"/>
    </row>
    <row r="3296" spans="3:7" customFormat="1">
      <c r="C3296" s="152"/>
      <c r="E3296" s="287"/>
      <c r="G3296" s="26"/>
    </row>
    <row r="3297" spans="3:7" customFormat="1">
      <c r="C3297" s="152"/>
      <c r="E3297" s="287"/>
      <c r="G3297" s="26"/>
    </row>
    <row r="3298" spans="3:7" customFormat="1">
      <c r="C3298" s="152"/>
      <c r="E3298" s="287"/>
      <c r="G3298" s="26"/>
    </row>
    <row r="3299" spans="3:7" customFormat="1">
      <c r="C3299" s="152"/>
      <c r="E3299" s="287"/>
      <c r="G3299" s="26"/>
    </row>
    <row r="3300" spans="3:7" customFormat="1">
      <c r="C3300" s="152"/>
      <c r="E3300" s="287"/>
      <c r="G3300" s="26"/>
    </row>
    <row r="3301" spans="3:7" customFormat="1">
      <c r="C3301" s="152"/>
      <c r="E3301" s="287"/>
      <c r="G3301" s="26"/>
    </row>
    <row r="3302" spans="3:7" customFormat="1">
      <c r="C3302" s="152"/>
      <c r="E3302" s="287"/>
      <c r="G3302" s="26"/>
    </row>
    <row r="3303" spans="3:7" customFormat="1">
      <c r="C3303" s="152"/>
      <c r="E3303" s="287"/>
      <c r="G3303" s="26"/>
    </row>
    <row r="3304" spans="3:7" customFormat="1">
      <c r="C3304" s="152"/>
      <c r="E3304" s="287"/>
      <c r="G3304" s="26"/>
    </row>
    <row r="3305" spans="3:7" customFormat="1">
      <c r="C3305" s="152"/>
      <c r="E3305" s="287"/>
      <c r="G3305" s="26"/>
    </row>
    <row r="3306" spans="3:7" customFormat="1">
      <c r="C3306" s="152"/>
      <c r="E3306" s="287"/>
      <c r="G3306" s="26"/>
    </row>
    <row r="3307" spans="3:7" customFormat="1">
      <c r="C3307" s="152"/>
      <c r="E3307" s="287"/>
      <c r="G3307" s="26"/>
    </row>
    <row r="3308" spans="3:7" customFormat="1">
      <c r="C3308" s="152"/>
      <c r="E3308" s="287"/>
      <c r="G3308" s="26"/>
    </row>
    <row r="3309" spans="3:7" customFormat="1">
      <c r="C3309" s="152"/>
      <c r="E3309" s="287"/>
      <c r="G3309" s="26"/>
    </row>
    <row r="3310" spans="3:7" customFormat="1">
      <c r="C3310" s="152"/>
      <c r="E3310" s="287"/>
      <c r="G3310" s="26"/>
    </row>
    <row r="3311" spans="3:7" customFormat="1">
      <c r="C3311" s="152"/>
      <c r="E3311" s="287"/>
      <c r="G3311" s="26"/>
    </row>
    <row r="3312" spans="3:7" customFormat="1">
      <c r="C3312" s="152"/>
      <c r="E3312" s="287"/>
      <c r="G3312" s="26"/>
    </row>
    <row r="3313" spans="3:7" customFormat="1">
      <c r="C3313" s="152"/>
      <c r="E3313" s="287"/>
      <c r="G3313" s="26"/>
    </row>
    <row r="3314" spans="3:7" customFormat="1">
      <c r="C3314" s="152"/>
      <c r="E3314" s="287"/>
      <c r="G3314" s="26"/>
    </row>
    <row r="3315" spans="3:7" customFormat="1">
      <c r="C3315" s="152"/>
      <c r="E3315" s="287"/>
      <c r="G3315" s="26"/>
    </row>
    <row r="3316" spans="3:7" customFormat="1">
      <c r="C3316" s="152"/>
      <c r="E3316" s="287"/>
      <c r="G3316" s="26"/>
    </row>
    <row r="3317" spans="3:7" customFormat="1">
      <c r="C3317" s="152"/>
      <c r="E3317" s="287"/>
      <c r="G3317" s="26"/>
    </row>
    <row r="3318" spans="3:7" customFormat="1">
      <c r="C3318" s="152"/>
      <c r="E3318" s="287"/>
      <c r="G3318" s="26"/>
    </row>
    <row r="3319" spans="3:7" customFormat="1">
      <c r="C3319" s="152"/>
      <c r="E3319" s="287"/>
      <c r="G3319" s="26"/>
    </row>
    <row r="3320" spans="3:7" customFormat="1">
      <c r="C3320" s="152"/>
      <c r="E3320" s="287"/>
      <c r="G3320" s="26"/>
    </row>
    <row r="3321" spans="3:7" customFormat="1">
      <c r="C3321" s="152"/>
      <c r="E3321" s="287"/>
      <c r="G3321" s="26"/>
    </row>
    <row r="3322" spans="3:7" customFormat="1">
      <c r="C3322" s="152"/>
      <c r="E3322" s="287"/>
      <c r="G3322" s="26"/>
    </row>
    <row r="3323" spans="3:7" customFormat="1">
      <c r="C3323" s="152"/>
      <c r="E3323" s="287"/>
      <c r="G3323" s="26"/>
    </row>
    <row r="3324" spans="3:7" customFormat="1">
      <c r="C3324" s="152"/>
      <c r="E3324" s="287"/>
      <c r="G3324" s="26"/>
    </row>
    <row r="3325" spans="3:7" customFormat="1">
      <c r="C3325" s="152"/>
      <c r="E3325" s="287"/>
      <c r="G3325" s="26"/>
    </row>
    <row r="3326" spans="3:7" customFormat="1">
      <c r="C3326" s="152"/>
      <c r="E3326" s="287"/>
      <c r="G3326" s="26"/>
    </row>
    <row r="3327" spans="3:7" customFormat="1">
      <c r="C3327" s="152"/>
      <c r="E3327" s="287"/>
      <c r="G3327" s="26"/>
    </row>
    <row r="3328" spans="3:7" customFormat="1">
      <c r="C3328" s="152"/>
      <c r="E3328" s="287"/>
      <c r="G3328" s="26"/>
    </row>
    <row r="3329" spans="3:7" customFormat="1">
      <c r="C3329" s="152"/>
      <c r="E3329" s="287"/>
      <c r="G3329" s="26"/>
    </row>
    <row r="3330" spans="3:7" customFormat="1">
      <c r="C3330" s="152"/>
      <c r="E3330" s="287"/>
      <c r="G3330" s="26"/>
    </row>
    <row r="3331" spans="3:7" customFormat="1">
      <c r="C3331" s="152"/>
      <c r="E3331" s="287"/>
      <c r="G3331" s="26"/>
    </row>
    <row r="3332" spans="3:7" customFormat="1">
      <c r="C3332" s="152"/>
      <c r="E3332" s="287"/>
      <c r="G3332" s="26"/>
    </row>
    <row r="3333" spans="3:7" customFormat="1">
      <c r="C3333" s="152"/>
      <c r="E3333" s="287"/>
      <c r="G3333" s="26"/>
    </row>
    <row r="3334" spans="3:7" customFormat="1">
      <c r="C3334" s="152"/>
      <c r="E3334" s="287"/>
      <c r="G3334" s="26"/>
    </row>
    <row r="3335" spans="3:7" customFormat="1">
      <c r="C3335" s="152"/>
      <c r="E3335" s="287"/>
      <c r="G3335" s="26"/>
    </row>
    <row r="3336" spans="3:7" customFormat="1">
      <c r="C3336" s="152"/>
      <c r="E3336" s="287"/>
      <c r="G3336" s="26"/>
    </row>
    <row r="3337" spans="3:7" customFormat="1">
      <c r="C3337" s="152"/>
      <c r="E3337" s="287"/>
      <c r="G3337" s="26"/>
    </row>
    <row r="3338" spans="3:7" customFormat="1">
      <c r="C3338" s="152"/>
      <c r="E3338" s="287"/>
      <c r="G3338" s="26"/>
    </row>
    <row r="3339" spans="3:7" customFormat="1">
      <c r="C3339" s="152"/>
      <c r="E3339" s="287"/>
      <c r="G3339" s="26"/>
    </row>
    <row r="3340" spans="3:7" customFormat="1">
      <c r="C3340" s="152"/>
      <c r="E3340" s="287"/>
      <c r="G3340" s="26"/>
    </row>
    <row r="3341" spans="3:7" customFormat="1">
      <c r="C3341" s="152"/>
      <c r="E3341" s="287"/>
      <c r="G3341" s="26"/>
    </row>
    <row r="3342" spans="3:7" customFormat="1">
      <c r="C3342" s="152"/>
      <c r="E3342" s="287"/>
      <c r="G3342" s="26"/>
    </row>
    <row r="3343" spans="3:7" customFormat="1">
      <c r="C3343" s="152"/>
      <c r="E3343" s="287"/>
      <c r="G3343" s="26"/>
    </row>
    <row r="3344" spans="3:7" customFormat="1">
      <c r="C3344" s="152"/>
      <c r="E3344" s="287"/>
      <c r="G3344" s="26"/>
    </row>
    <row r="3345" spans="3:7" customFormat="1">
      <c r="C3345" s="152"/>
      <c r="E3345" s="287"/>
      <c r="G3345" s="26"/>
    </row>
    <row r="3346" spans="3:7" customFormat="1">
      <c r="C3346" s="152"/>
      <c r="E3346" s="287"/>
      <c r="G3346" s="26"/>
    </row>
    <row r="3347" spans="3:7" customFormat="1">
      <c r="C3347" s="152"/>
      <c r="E3347" s="287"/>
      <c r="G3347" s="26"/>
    </row>
    <row r="3348" spans="3:7" customFormat="1">
      <c r="C3348" s="152"/>
      <c r="E3348" s="287"/>
      <c r="G3348" s="26"/>
    </row>
    <row r="3349" spans="3:7" customFormat="1">
      <c r="C3349" s="152"/>
      <c r="E3349" s="287"/>
      <c r="G3349" s="26"/>
    </row>
    <row r="3350" spans="3:7" customFormat="1">
      <c r="C3350" s="152"/>
      <c r="E3350" s="287"/>
      <c r="G3350" s="26"/>
    </row>
    <row r="3351" spans="3:7" customFormat="1">
      <c r="C3351" s="152"/>
      <c r="E3351" s="287"/>
      <c r="G3351" s="26"/>
    </row>
    <row r="3352" spans="3:7" customFormat="1">
      <c r="C3352" s="152"/>
      <c r="E3352" s="287"/>
      <c r="G3352" s="26"/>
    </row>
    <row r="3353" spans="3:7" customFormat="1">
      <c r="C3353" s="152"/>
      <c r="E3353" s="287"/>
      <c r="G3353" s="26"/>
    </row>
    <row r="3354" spans="3:7" customFormat="1">
      <c r="C3354" s="152"/>
      <c r="E3354" s="287"/>
      <c r="G3354" s="26"/>
    </row>
    <row r="3355" spans="3:7" customFormat="1">
      <c r="C3355" s="152"/>
      <c r="E3355" s="287"/>
      <c r="G3355" s="26"/>
    </row>
    <row r="3356" spans="3:7" customFormat="1">
      <c r="C3356" s="152"/>
      <c r="E3356" s="287"/>
      <c r="G3356" s="26"/>
    </row>
    <row r="3357" spans="3:7" customFormat="1">
      <c r="C3357" s="152"/>
      <c r="E3357" s="287"/>
      <c r="G3357" s="26"/>
    </row>
    <row r="3358" spans="3:7" customFormat="1">
      <c r="C3358" s="152"/>
      <c r="E3358" s="287"/>
      <c r="G3358" s="26"/>
    </row>
    <row r="3359" spans="3:7" customFormat="1">
      <c r="C3359" s="152"/>
      <c r="E3359" s="287"/>
      <c r="G3359" s="26"/>
    </row>
    <row r="3360" spans="3:7" customFormat="1">
      <c r="C3360" s="152"/>
      <c r="E3360" s="287"/>
      <c r="G3360" s="26"/>
    </row>
    <row r="3361" spans="3:7" customFormat="1">
      <c r="C3361" s="152"/>
      <c r="E3361" s="287"/>
      <c r="G3361" s="26"/>
    </row>
    <row r="3362" spans="3:7" customFormat="1">
      <c r="C3362" s="152"/>
      <c r="E3362" s="287"/>
      <c r="G3362" s="26"/>
    </row>
    <row r="3363" spans="3:7" customFormat="1">
      <c r="C3363" s="152"/>
      <c r="E3363" s="287"/>
      <c r="G3363" s="26"/>
    </row>
    <row r="3364" spans="3:7" customFormat="1">
      <c r="C3364" s="152"/>
      <c r="E3364" s="287"/>
      <c r="G3364" s="26"/>
    </row>
    <row r="3365" spans="3:7" customFormat="1">
      <c r="C3365" s="152"/>
      <c r="E3365" s="287"/>
      <c r="G3365" s="26"/>
    </row>
    <row r="3366" spans="3:7" customFormat="1">
      <c r="C3366" s="152"/>
      <c r="E3366" s="287"/>
      <c r="G3366" s="26"/>
    </row>
    <row r="3367" spans="3:7" customFormat="1">
      <c r="C3367" s="152"/>
      <c r="E3367" s="287"/>
      <c r="G3367" s="26"/>
    </row>
    <row r="3368" spans="3:7" customFormat="1">
      <c r="C3368" s="152"/>
      <c r="E3368" s="287"/>
      <c r="G3368" s="26"/>
    </row>
    <row r="3369" spans="3:7" customFormat="1">
      <c r="C3369" s="152"/>
      <c r="E3369" s="287"/>
      <c r="G3369" s="26"/>
    </row>
    <row r="3370" spans="3:7" customFormat="1">
      <c r="C3370" s="152"/>
      <c r="E3370" s="287"/>
      <c r="G3370" s="26"/>
    </row>
    <row r="3371" spans="3:7" customFormat="1">
      <c r="C3371" s="152"/>
      <c r="E3371" s="287"/>
      <c r="G3371" s="26"/>
    </row>
    <row r="3372" spans="3:7" customFormat="1">
      <c r="C3372" s="152"/>
      <c r="E3372" s="287"/>
      <c r="G3372" s="26"/>
    </row>
    <row r="3373" spans="3:7" customFormat="1">
      <c r="C3373" s="152"/>
      <c r="E3373" s="287"/>
      <c r="G3373" s="26"/>
    </row>
    <row r="3374" spans="3:7" customFormat="1">
      <c r="C3374" s="152"/>
      <c r="E3374" s="287"/>
      <c r="G3374" s="26"/>
    </row>
    <row r="3375" spans="3:7" customFormat="1">
      <c r="C3375" s="152"/>
      <c r="E3375" s="287"/>
      <c r="G3375" s="26"/>
    </row>
    <row r="3376" spans="3:7" customFormat="1">
      <c r="C3376" s="152"/>
      <c r="E3376" s="287"/>
      <c r="G3376" s="26"/>
    </row>
    <row r="3377" spans="3:7" customFormat="1">
      <c r="C3377" s="152"/>
      <c r="E3377" s="287"/>
      <c r="G3377" s="26"/>
    </row>
    <row r="3378" spans="3:7" customFormat="1">
      <c r="C3378" s="152"/>
      <c r="E3378" s="287"/>
      <c r="G3378" s="26"/>
    </row>
    <row r="3379" spans="3:7" customFormat="1">
      <c r="C3379" s="152"/>
      <c r="E3379" s="287"/>
      <c r="G3379" s="26"/>
    </row>
    <row r="3380" spans="3:7" customFormat="1">
      <c r="C3380" s="152"/>
      <c r="E3380" s="287"/>
      <c r="G3380" s="26"/>
    </row>
    <row r="3381" spans="3:7" customFormat="1">
      <c r="C3381" s="152"/>
      <c r="E3381" s="287"/>
      <c r="G3381" s="26"/>
    </row>
    <row r="3382" spans="3:7" customFormat="1">
      <c r="C3382" s="152"/>
      <c r="E3382" s="287"/>
      <c r="G3382" s="26"/>
    </row>
    <row r="3383" spans="3:7" customFormat="1">
      <c r="C3383" s="152"/>
      <c r="E3383" s="287"/>
      <c r="G3383" s="26"/>
    </row>
    <row r="3384" spans="3:7" customFormat="1">
      <c r="C3384" s="152"/>
      <c r="E3384" s="287"/>
      <c r="G3384" s="26"/>
    </row>
    <row r="3385" spans="3:7" customFormat="1">
      <c r="C3385" s="152"/>
      <c r="E3385" s="287"/>
      <c r="G3385" s="26"/>
    </row>
    <row r="3386" spans="3:7" customFormat="1">
      <c r="C3386" s="152"/>
      <c r="E3386" s="287"/>
      <c r="G3386" s="26"/>
    </row>
    <row r="3387" spans="3:7" customFormat="1">
      <c r="C3387" s="152"/>
      <c r="E3387" s="287"/>
      <c r="G3387" s="26"/>
    </row>
    <row r="3388" spans="3:7" customFormat="1">
      <c r="C3388" s="152"/>
      <c r="E3388" s="287"/>
      <c r="G3388" s="26"/>
    </row>
    <row r="3389" spans="3:7" customFormat="1">
      <c r="C3389" s="152"/>
      <c r="E3389" s="287"/>
      <c r="G3389" s="26"/>
    </row>
    <row r="3390" spans="3:7" customFormat="1">
      <c r="C3390" s="152"/>
      <c r="E3390" s="287"/>
      <c r="G3390" s="26"/>
    </row>
    <row r="3391" spans="3:7" customFormat="1">
      <c r="C3391" s="152"/>
      <c r="E3391" s="287"/>
      <c r="G3391" s="26"/>
    </row>
    <row r="3392" spans="3:7" customFormat="1">
      <c r="C3392" s="152"/>
      <c r="E3392" s="287"/>
      <c r="G3392" s="26"/>
    </row>
    <row r="3393" spans="3:7" customFormat="1">
      <c r="C3393" s="152"/>
      <c r="E3393" s="287"/>
      <c r="G3393" s="26"/>
    </row>
    <row r="3394" spans="3:7" customFormat="1">
      <c r="C3394" s="152"/>
      <c r="E3394" s="287"/>
      <c r="G3394" s="26"/>
    </row>
    <row r="3395" spans="3:7" customFormat="1">
      <c r="C3395" s="152"/>
      <c r="E3395" s="287"/>
      <c r="G3395" s="26"/>
    </row>
    <row r="3396" spans="3:7" customFormat="1">
      <c r="C3396" s="152"/>
      <c r="E3396" s="287"/>
      <c r="G3396" s="26"/>
    </row>
    <row r="3397" spans="3:7" customFormat="1">
      <c r="C3397" s="152"/>
      <c r="E3397" s="287"/>
      <c r="G3397" s="26"/>
    </row>
    <row r="3398" spans="3:7" customFormat="1">
      <c r="C3398" s="152"/>
      <c r="E3398" s="287"/>
      <c r="G3398" s="26"/>
    </row>
    <row r="3399" spans="3:7" customFormat="1">
      <c r="C3399" s="152"/>
      <c r="E3399" s="287"/>
      <c r="G3399" s="26"/>
    </row>
    <row r="3400" spans="3:7" customFormat="1">
      <c r="C3400" s="152"/>
      <c r="E3400" s="287"/>
      <c r="G3400" s="26"/>
    </row>
    <row r="3401" spans="3:7" customFormat="1">
      <c r="C3401" s="152"/>
      <c r="E3401" s="287"/>
      <c r="G3401" s="26"/>
    </row>
    <row r="3402" spans="3:7" customFormat="1">
      <c r="C3402" s="152"/>
      <c r="E3402" s="287"/>
      <c r="G3402" s="26"/>
    </row>
    <row r="3403" spans="3:7" customFormat="1">
      <c r="C3403" s="152"/>
      <c r="E3403" s="287"/>
      <c r="G3403" s="26"/>
    </row>
    <row r="3404" spans="3:7" customFormat="1">
      <c r="C3404" s="152"/>
      <c r="E3404" s="287"/>
      <c r="G3404" s="26"/>
    </row>
    <row r="3405" spans="3:7" customFormat="1">
      <c r="C3405" s="152"/>
      <c r="E3405" s="287"/>
      <c r="G3405" s="26"/>
    </row>
    <row r="3406" spans="3:7" customFormat="1">
      <c r="C3406" s="152"/>
      <c r="E3406" s="287"/>
      <c r="G3406" s="26"/>
    </row>
    <row r="3407" spans="3:7" customFormat="1">
      <c r="C3407" s="152"/>
      <c r="E3407" s="287"/>
      <c r="G3407" s="26"/>
    </row>
    <row r="3408" spans="3:7" customFormat="1">
      <c r="C3408" s="152"/>
      <c r="E3408" s="287"/>
      <c r="G3408" s="26"/>
    </row>
    <row r="3409" spans="3:7" customFormat="1">
      <c r="C3409" s="152"/>
      <c r="E3409" s="287"/>
      <c r="G3409" s="26"/>
    </row>
    <row r="3410" spans="3:7" customFormat="1">
      <c r="C3410" s="152"/>
      <c r="E3410" s="287"/>
      <c r="G3410" s="26"/>
    </row>
    <row r="3411" spans="3:7" customFormat="1">
      <c r="C3411" s="152"/>
      <c r="E3411" s="287"/>
      <c r="G3411" s="26"/>
    </row>
    <row r="3412" spans="3:7" customFormat="1">
      <c r="C3412" s="152"/>
      <c r="E3412" s="287"/>
      <c r="G3412" s="26"/>
    </row>
    <row r="3413" spans="3:7" customFormat="1">
      <c r="C3413" s="152"/>
      <c r="E3413" s="287"/>
      <c r="G3413" s="26"/>
    </row>
    <row r="3414" spans="3:7" customFormat="1">
      <c r="C3414" s="152"/>
      <c r="E3414" s="287"/>
      <c r="G3414" s="26"/>
    </row>
    <row r="3415" spans="3:7" customFormat="1">
      <c r="C3415" s="152"/>
      <c r="E3415" s="287"/>
      <c r="G3415" s="26"/>
    </row>
    <row r="3416" spans="3:7" customFormat="1">
      <c r="C3416" s="152"/>
      <c r="E3416" s="287"/>
      <c r="G3416" s="26"/>
    </row>
    <row r="3417" spans="3:7" customFormat="1">
      <c r="C3417" s="152"/>
      <c r="E3417" s="287"/>
      <c r="G3417" s="26"/>
    </row>
    <row r="3418" spans="3:7" customFormat="1">
      <c r="C3418" s="152"/>
      <c r="E3418" s="287"/>
      <c r="G3418" s="26"/>
    </row>
    <row r="3419" spans="3:7" customFormat="1">
      <c r="C3419" s="152"/>
      <c r="E3419" s="287"/>
      <c r="G3419" s="26"/>
    </row>
    <row r="3420" spans="3:7" customFormat="1">
      <c r="C3420" s="152"/>
      <c r="E3420" s="287"/>
      <c r="G3420" s="26"/>
    </row>
    <row r="3421" spans="3:7" customFormat="1">
      <c r="C3421" s="152"/>
      <c r="E3421" s="287"/>
      <c r="G3421" s="26"/>
    </row>
    <row r="3422" spans="3:7" customFormat="1">
      <c r="C3422" s="152"/>
      <c r="E3422" s="287"/>
      <c r="G3422" s="26"/>
    </row>
    <row r="3423" spans="3:7" customFormat="1">
      <c r="C3423" s="152"/>
      <c r="E3423" s="287"/>
      <c r="G3423" s="26"/>
    </row>
    <row r="3424" spans="3:7" customFormat="1">
      <c r="C3424" s="152"/>
      <c r="E3424" s="287"/>
      <c r="G3424" s="26"/>
    </row>
    <row r="3425" spans="3:7" customFormat="1">
      <c r="C3425" s="152"/>
      <c r="E3425" s="287"/>
      <c r="G3425" s="26"/>
    </row>
    <row r="3426" spans="3:7" customFormat="1">
      <c r="C3426" s="152"/>
      <c r="E3426" s="287"/>
      <c r="G3426" s="26"/>
    </row>
    <row r="3427" spans="3:7" customFormat="1">
      <c r="C3427" s="152"/>
      <c r="E3427" s="287"/>
      <c r="G3427" s="26"/>
    </row>
    <row r="3428" spans="3:7" customFormat="1">
      <c r="C3428" s="152"/>
      <c r="E3428" s="287"/>
      <c r="G3428" s="26"/>
    </row>
    <row r="3429" spans="3:7" customFormat="1">
      <c r="C3429" s="152"/>
      <c r="E3429" s="287"/>
      <c r="G3429" s="26"/>
    </row>
    <row r="3430" spans="3:7" customFormat="1">
      <c r="C3430" s="152"/>
      <c r="E3430" s="287"/>
      <c r="G3430" s="26"/>
    </row>
    <row r="3431" spans="3:7" customFormat="1">
      <c r="C3431" s="152"/>
      <c r="E3431" s="287"/>
      <c r="G3431" s="26"/>
    </row>
    <row r="3432" spans="3:7" customFormat="1">
      <c r="C3432" s="152"/>
      <c r="E3432" s="287"/>
      <c r="G3432" s="26"/>
    </row>
    <row r="3433" spans="3:7" customFormat="1">
      <c r="C3433" s="152"/>
      <c r="E3433" s="287"/>
      <c r="G3433" s="26"/>
    </row>
    <row r="3434" spans="3:7" customFormat="1">
      <c r="C3434" s="152"/>
      <c r="E3434" s="287"/>
      <c r="G3434" s="26"/>
    </row>
    <row r="3435" spans="3:7" customFormat="1">
      <c r="C3435" s="152"/>
      <c r="E3435" s="287"/>
      <c r="G3435" s="26"/>
    </row>
    <row r="3436" spans="3:7" customFormat="1">
      <c r="C3436" s="152"/>
      <c r="E3436" s="287"/>
      <c r="G3436" s="26"/>
    </row>
    <row r="3437" spans="3:7" customFormat="1">
      <c r="C3437" s="152"/>
      <c r="E3437" s="287"/>
      <c r="G3437" s="26"/>
    </row>
    <row r="3438" spans="3:7" customFormat="1">
      <c r="C3438" s="152"/>
      <c r="E3438" s="287"/>
      <c r="G3438" s="26"/>
    </row>
    <row r="3439" spans="3:7" customFormat="1">
      <c r="C3439" s="152"/>
      <c r="E3439" s="287"/>
      <c r="G3439" s="26"/>
    </row>
    <row r="3440" spans="3:7" customFormat="1">
      <c r="C3440" s="152"/>
      <c r="E3440" s="287"/>
      <c r="G3440" s="26"/>
    </row>
    <row r="3441" spans="3:7" customFormat="1">
      <c r="C3441" s="152"/>
      <c r="E3441" s="287"/>
      <c r="G3441" s="26"/>
    </row>
    <row r="3442" spans="3:7" customFormat="1">
      <c r="C3442" s="152"/>
      <c r="E3442" s="287"/>
      <c r="G3442" s="26"/>
    </row>
    <row r="3443" spans="3:7" customFormat="1">
      <c r="C3443" s="152"/>
      <c r="E3443" s="287"/>
      <c r="G3443" s="26"/>
    </row>
    <row r="3444" spans="3:7" customFormat="1">
      <c r="C3444" s="152"/>
      <c r="E3444" s="287"/>
      <c r="G3444" s="26"/>
    </row>
    <row r="3445" spans="3:7" customFormat="1">
      <c r="C3445" s="152"/>
      <c r="E3445" s="287"/>
      <c r="G3445" s="26"/>
    </row>
    <row r="3446" spans="3:7" customFormat="1">
      <c r="C3446" s="152"/>
      <c r="E3446" s="287"/>
      <c r="G3446" s="26"/>
    </row>
    <row r="3447" spans="3:7" customFormat="1">
      <c r="C3447" s="152"/>
      <c r="E3447" s="287"/>
      <c r="G3447" s="26"/>
    </row>
    <row r="3448" spans="3:7" customFormat="1">
      <c r="C3448" s="152"/>
      <c r="E3448" s="287"/>
      <c r="G3448" s="26"/>
    </row>
    <row r="3449" spans="3:7" customFormat="1">
      <c r="C3449" s="152"/>
      <c r="E3449" s="287"/>
      <c r="G3449" s="26"/>
    </row>
    <row r="3450" spans="3:7" customFormat="1">
      <c r="C3450" s="152"/>
      <c r="E3450" s="287"/>
      <c r="G3450" s="26"/>
    </row>
    <row r="3451" spans="3:7" customFormat="1">
      <c r="C3451" s="152"/>
      <c r="E3451" s="287"/>
      <c r="G3451" s="26"/>
    </row>
    <row r="3452" spans="3:7" customFormat="1">
      <c r="C3452" s="152"/>
      <c r="E3452" s="287"/>
      <c r="G3452" s="26"/>
    </row>
    <row r="3453" spans="3:7" customFormat="1">
      <c r="C3453" s="152"/>
      <c r="E3453" s="287"/>
      <c r="G3453" s="26"/>
    </row>
    <row r="3454" spans="3:7" customFormat="1">
      <c r="C3454" s="152"/>
      <c r="E3454" s="287"/>
      <c r="G3454" s="26"/>
    </row>
    <row r="3455" spans="3:7" customFormat="1">
      <c r="C3455" s="152"/>
      <c r="E3455" s="287"/>
      <c r="G3455" s="26"/>
    </row>
    <row r="3456" spans="3:7" customFormat="1">
      <c r="C3456" s="152"/>
      <c r="E3456" s="287"/>
      <c r="G3456" s="26"/>
    </row>
    <row r="3457" spans="3:7" customFormat="1">
      <c r="C3457" s="152"/>
      <c r="E3457" s="287"/>
      <c r="G3457" s="26"/>
    </row>
    <row r="3458" spans="3:7" customFormat="1">
      <c r="C3458" s="152"/>
      <c r="E3458" s="287"/>
      <c r="G3458" s="26"/>
    </row>
    <row r="3459" spans="3:7" customFormat="1">
      <c r="C3459" s="152"/>
      <c r="E3459" s="287"/>
      <c r="G3459" s="26"/>
    </row>
    <row r="3460" spans="3:7" customFormat="1">
      <c r="C3460" s="152"/>
      <c r="E3460" s="287"/>
      <c r="G3460" s="26"/>
    </row>
    <row r="3461" spans="3:7" customFormat="1">
      <c r="C3461" s="152"/>
      <c r="E3461" s="287"/>
      <c r="G3461" s="26"/>
    </row>
    <row r="3462" spans="3:7" customFormat="1">
      <c r="C3462" s="152"/>
      <c r="E3462" s="287"/>
      <c r="G3462" s="26"/>
    </row>
    <row r="3463" spans="3:7" customFormat="1">
      <c r="C3463" s="152"/>
      <c r="E3463" s="287"/>
      <c r="G3463" s="26"/>
    </row>
    <row r="3464" spans="3:7" customFormat="1">
      <c r="C3464" s="152"/>
      <c r="E3464" s="287"/>
      <c r="G3464" s="26"/>
    </row>
    <row r="3465" spans="3:7" customFormat="1">
      <c r="C3465" s="152"/>
      <c r="E3465" s="287"/>
      <c r="G3465" s="26"/>
    </row>
    <row r="3466" spans="3:7" customFormat="1">
      <c r="C3466" s="152"/>
      <c r="E3466" s="287"/>
      <c r="G3466" s="26"/>
    </row>
    <row r="3467" spans="3:7" customFormat="1">
      <c r="C3467" s="152"/>
      <c r="E3467" s="287"/>
      <c r="G3467" s="26"/>
    </row>
    <row r="3468" spans="3:7" customFormat="1">
      <c r="C3468" s="152"/>
      <c r="E3468" s="287"/>
      <c r="G3468" s="26"/>
    </row>
    <row r="3469" spans="3:7" customFormat="1">
      <c r="C3469" s="152"/>
      <c r="E3469" s="287"/>
      <c r="G3469" s="26"/>
    </row>
    <row r="3470" spans="3:7" customFormat="1">
      <c r="C3470" s="152"/>
      <c r="E3470" s="287"/>
      <c r="G3470" s="26"/>
    </row>
    <row r="3471" spans="3:7" customFormat="1">
      <c r="C3471" s="152"/>
      <c r="E3471" s="287"/>
      <c r="G3471" s="26"/>
    </row>
    <row r="3472" spans="3:7" customFormat="1">
      <c r="C3472" s="152"/>
      <c r="E3472" s="287"/>
      <c r="G3472" s="26"/>
    </row>
    <row r="3473" spans="3:7" customFormat="1">
      <c r="C3473" s="152"/>
      <c r="E3473" s="287"/>
      <c r="G3473" s="26"/>
    </row>
    <row r="3474" spans="3:7" customFormat="1">
      <c r="C3474" s="152"/>
      <c r="E3474" s="287"/>
      <c r="G3474" s="26"/>
    </row>
    <row r="3475" spans="3:7" customFormat="1">
      <c r="C3475" s="152"/>
      <c r="E3475" s="287"/>
      <c r="G3475" s="26"/>
    </row>
    <row r="3476" spans="3:7" customFormat="1">
      <c r="C3476" s="152"/>
      <c r="E3476" s="287"/>
      <c r="G3476" s="26"/>
    </row>
    <row r="3477" spans="3:7" customFormat="1">
      <c r="C3477" s="152"/>
      <c r="E3477" s="287"/>
      <c r="G3477" s="26"/>
    </row>
    <row r="3478" spans="3:7" customFormat="1">
      <c r="C3478" s="152"/>
      <c r="E3478" s="287"/>
      <c r="G3478" s="26"/>
    </row>
    <row r="3479" spans="3:7" customFormat="1">
      <c r="C3479" s="152"/>
      <c r="E3479" s="287"/>
      <c r="G3479" s="26"/>
    </row>
    <row r="3480" spans="3:7" customFormat="1">
      <c r="C3480" s="152"/>
      <c r="E3480" s="287"/>
      <c r="G3480" s="26"/>
    </row>
    <row r="3481" spans="3:7" customFormat="1">
      <c r="C3481" s="152"/>
      <c r="E3481" s="287"/>
      <c r="G3481" s="26"/>
    </row>
    <row r="3482" spans="3:7" customFormat="1">
      <c r="C3482" s="152"/>
      <c r="E3482" s="287"/>
      <c r="G3482" s="26"/>
    </row>
    <row r="3483" spans="3:7" customFormat="1">
      <c r="C3483" s="152"/>
      <c r="E3483" s="287"/>
      <c r="G3483" s="26"/>
    </row>
    <row r="3484" spans="3:7" customFormat="1">
      <c r="C3484" s="152"/>
      <c r="E3484" s="287"/>
      <c r="G3484" s="26"/>
    </row>
    <row r="3485" spans="3:7" customFormat="1">
      <c r="C3485" s="152"/>
      <c r="E3485" s="287"/>
      <c r="G3485" s="26"/>
    </row>
    <row r="3486" spans="3:7" customFormat="1">
      <c r="C3486" s="152"/>
      <c r="E3486" s="287"/>
      <c r="G3486" s="26"/>
    </row>
    <row r="3487" spans="3:7" customFormat="1">
      <c r="C3487" s="152"/>
      <c r="E3487" s="287"/>
      <c r="G3487" s="26"/>
    </row>
    <row r="3488" spans="3:7" customFormat="1">
      <c r="C3488" s="152"/>
      <c r="E3488" s="287"/>
      <c r="G3488" s="26"/>
    </row>
    <row r="3489" spans="3:7" customFormat="1">
      <c r="C3489" s="152"/>
      <c r="E3489" s="287"/>
      <c r="G3489" s="26"/>
    </row>
    <row r="3490" spans="3:7" customFormat="1">
      <c r="C3490" s="152"/>
      <c r="E3490" s="287"/>
      <c r="G3490" s="26"/>
    </row>
    <row r="3491" spans="3:7" customFormat="1">
      <c r="C3491" s="152"/>
      <c r="E3491" s="287"/>
      <c r="G3491" s="26"/>
    </row>
    <row r="3492" spans="3:7" customFormat="1">
      <c r="C3492" s="152"/>
      <c r="E3492" s="287"/>
      <c r="G3492" s="26"/>
    </row>
    <row r="3493" spans="3:7" customFormat="1">
      <c r="C3493" s="152"/>
      <c r="E3493" s="287"/>
      <c r="G3493" s="26"/>
    </row>
    <row r="3494" spans="3:7" customFormat="1">
      <c r="C3494" s="152"/>
      <c r="E3494" s="287"/>
      <c r="G3494" s="26"/>
    </row>
    <row r="3495" spans="3:7" customFormat="1">
      <c r="C3495" s="152"/>
      <c r="E3495" s="287"/>
      <c r="G3495" s="26"/>
    </row>
    <row r="3496" spans="3:7" customFormat="1">
      <c r="C3496" s="152"/>
      <c r="E3496" s="287"/>
      <c r="G3496" s="26"/>
    </row>
    <row r="3497" spans="3:7" customFormat="1">
      <c r="C3497" s="152"/>
      <c r="E3497" s="287"/>
      <c r="G3497" s="26"/>
    </row>
    <row r="3498" spans="3:7" customFormat="1">
      <c r="C3498" s="152"/>
      <c r="E3498" s="287"/>
      <c r="G3498" s="26"/>
    </row>
    <row r="3499" spans="3:7" customFormat="1">
      <c r="C3499" s="152"/>
      <c r="E3499" s="287"/>
      <c r="G3499" s="26"/>
    </row>
    <row r="3500" spans="3:7" customFormat="1">
      <c r="C3500" s="152"/>
      <c r="E3500" s="287"/>
      <c r="G3500" s="26"/>
    </row>
    <row r="3501" spans="3:7" customFormat="1">
      <c r="C3501" s="152"/>
      <c r="E3501" s="287"/>
      <c r="G3501" s="26"/>
    </row>
    <row r="3502" spans="3:7" customFormat="1">
      <c r="C3502" s="152"/>
      <c r="E3502" s="287"/>
      <c r="G3502" s="26"/>
    </row>
    <row r="3503" spans="3:7" customFormat="1">
      <c r="C3503" s="152"/>
      <c r="E3503" s="287"/>
      <c r="G3503" s="26"/>
    </row>
    <row r="3504" spans="3:7" customFormat="1">
      <c r="C3504" s="152"/>
      <c r="E3504" s="287"/>
      <c r="G3504" s="26"/>
    </row>
    <row r="3505" spans="3:7" customFormat="1">
      <c r="C3505" s="152"/>
      <c r="E3505" s="287"/>
      <c r="G3505" s="26"/>
    </row>
    <row r="3506" spans="3:7" customFormat="1">
      <c r="C3506" s="152"/>
      <c r="E3506" s="287"/>
      <c r="G3506" s="26"/>
    </row>
    <row r="3507" spans="3:7" customFormat="1">
      <c r="C3507" s="152"/>
      <c r="E3507" s="287"/>
      <c r="G3507" s="26"/>
    </row>
    <row r="3508" spans="3:7" customFormat="1">
      <c r="C3508" s="152"/>
      <c r="E3508" s="287"/>
      <c r="G3508" s="26"/>
    </row>
    <row r="3509" spans="3:7" customFormat="1">
      <c r="C3509" s="152"/>
      <c r="E3509" s="287"/>
      <c r="G3509" s="26"/>
    </row>
    <row r="3510" spans="3:7" customFormat="1">
      <c r="C3510" s="152"/>
      <c r="E3510" s="287"/>
      <c r="G3510" s="26"/>
    </row>
    <row r="3511" spans="3:7" customFormat="1">
      <c r="C3511" s="152"/>
      <c r="E3511" s="287"/>
      <c r="G3511" s="26"/>
    </row>
    <row r="3512" spans="3:7" customFormat="1">
      <c r="C3512" s="152"/>
      <c r="E3512" s="287"/>
      <c r="G3512" s="26"/>
    </row>
    <row r="3513" spans="3:7" customFormat="1">
      <c r="C3513" s="152"/>
      <c r="E3513" s="287"/>
      <c r="G3513" s="26"/>
    </row>
    <row r="3514" spans="3:7" customFormat="1">
      <c r="C3514" s="152"/>
      <c r="E3514" s="287"/>
      <c r="G3514" s="26"/>
    </row>
    <row r="3515" spans="3:7" customFormat="1">
      <c r="C3515" s="152"/>
      <c r="E3515" s="287"/>
      <c r="G3515" s="26"/>
    </row>
    <row r="3516" spans="3:7" customFormat="1">
      <c r="C3516" s="152"/>
      <c r="E3516" s="287"/>
      <c r="G3516" s="26"/>
    </row>
    <row r="3517" spans="3:7" customFormat="1">
      <c r="C3517" s="152"/>
      <c r="E3517" s="287"/>
      <c r="G3517" s="26"/>
    </row>
    <row r="3518" spans="3:7" customFormat="1">
      <c r="C3518" s="152"/>
      <c r="E3518" s="287"/>
      <c r="G3518" s="26"/>
    </row>
    <row r="3519" spans="3:7" customFormat="1">
      <c r="C3519" s="152"/>
      <c r="E3519" s="287"/>
      <c r="G3519" s="26"/>
    </row>
    <row r="3520" spans="3:7" customFormat="1">
      <c r="C3520" s="152"/>
      <c r="E3520" s="287"/>
      <c r="G3520" s="26"/>
    </row>
    <row r="3521" spans="3:7" customFormat="1">
      <c r="C3521" s="152"/>
      <c r="E3521" s="287"/>
      <c r="G3521" s="26"/>
    </row>
    <row r="3522" spans="3:7" customFormat="1">
      <c r="C3522" s="152"/>
      <c r="E3522" s="287"/>
      <c r="G3522" s="26"/>
    </row>
    <row r="3523" spans="3:7" customFormat="1">
      <c r="C3523" s="152"/>
      <c r="E3523" s="287"/>
      <c r="G3523" s="26"/>
    </row>
    <row r="3524" spans="3:7" customFormat="1">
      <c r="C3524" s="152"/>
      <c r="E3524" s="287"/>
      <c r="G3524" s="26"/>
    </row>
    <row r="3525" spans="3:7" customFormat="1">
      <c r="C3525" s="152"/>
      <c r="E3525" s="287"/>
      <c r="G3525" s="26"/>
    </row>
    <row r="3526" spans="3:7" customFormat="1">
      <c r="C3526" s="152"/>
      <c r="E3526" s="287"/>
      <c r="G3526" s="26"/>
    </row>
    <row r="3527" spans="3:7" customFormat="1">
      <c r="C3527" s="152"/>
      <c r="E3527" s="287"/>
      <c r="G3527" s="26"/>
    </row>
    <row r="3528" spans="3:7" customFormat="1">
      <c r="C3528" s="152"/>
      <c r="E3528" s="287"/>
      <c r="G3528" s="26"/>
    </row>
    <row r="3529" spans="3:7" customFormat="1">
      <c r="C3529" s="152"/>
      <c r="E3529" s="287"/>
      <c r="G3529" s="26"/>
    </row>
    <row r="3530" spans="3:7" customFormat="1">
      <c r="C3530" s="152"/>
      <c r="E3530" s="287"/>
      <c r="G3530" s="26"/>
    </row>
    <row r="3531" spans="3:7" customFormat="1">
      <c r="C3531" s="152"/>
      <c r="E3531" s="287"/>
      <c r="G3531" s="26"/>
    </row>
    <row r="3532" spans="3:7" customFormat="1">
      <c r="C3532" s="152"/>
      <c r="E3532" s="287"/>
      <c r="G3532" s="26"/>
    </row>
    <row r="3533" spans="3:7" customFormat="1">
      <c r="C3533" s="152"/>
      <c r="E3533" s="287"/>
      <c r="G3533" s="26"/>
    </row>
    <row r="3534" spans="3:7" customFormat="1">
      <c r="C3534" s="152"/>
      <c r="E3534" s="287"/>
      <c r="G3534" s="26"/>
    </row>
    <row r="3535" spans="3:7" customFormat="1">
      <c r="C3535" s="152"/>
      <c r="E3535" s="287"/>
      <c r="G3535" s="26"/>
    </row>
    <row r="3536" spans="3:7" customFormat="1">
      <c r="C3536" s="152"/>
      <c r="E3536" s="287"/>
      <c r="G3536" s="26"/>
    </row>
    <row r="3537" spans="3:7" customFormat="1">
      <c r="C3537" s="152"/>
      <c r="E3537" s="287"/>
      <c r="G3537" s="26"/>
    </row>
    <row r="3538" spans="3:7" customFormat="1">
      <c r="C3538" s="152"/>
      <c r="E3538" s="287"/>
      <c r="G3538" s="26"/>
    </row>
    <row r="3539" spans="3:7" customFormat="1">
      <c r="C3539" s="152"/>
      <c r="E3539" s="287"/>
      <c r="G3539" s="26"/>
    </row>
    <row r="3540" spans="3:7" customFormat="1">
      <c r="C3540" s="152"/>
      <c r="E3540" s="287"/>
      <c r="G3540" s="26"/>
    </row>
    <row r="3541" spans="3:7" customFormat="1">
      <c r="C3541" s="152"/>
      <c r="E3541" s="287"/>
      <c r="G3541" s="26"/>
    </row>
    <row r="3542" spans="3:7" customFormat="1">
      <c r="C3542" s="152"/>
      <c r="E3542" s="287"/>
      <c r="G3542" s="26"/>
    </row>
    <row r="3543" spans="3:7" customFormat="1">
      <c r="C3543" s="152"/>
      <c r="E3543" s="287"/>
      <c r="G3543" s="26"/>
    </row>
    <row r="3544" spans="3:7" customFormat="1">
      <c r="C3544" s="152"/>
      <c r="E3544" s="287"/>
      <c r="G3544" s="26"/>
    </row>
    <row r="3545" spans="3:7" customFormat="1">
      <c r="C3545" s="152"/>
      <c r="E3545" s="287"/>
      <c r="G3545" s="26"/>
    </row>
    <row r="3546" spans="3:7" customFormat="1">
      <c r="C3546" s="152"/>
      <c r="E3546" s="287"/>
      <c r="G3546" s="26"/>
    </row>
    <row r="3547" spans="3:7" customFormat="1">
      <c r="C3547" s="152"/>
      <c r="E3547" s="287"/>
      <c r="G3547" s="26"/>
    </row>
    <row r="3548" spans="3:7" customFormat="1">
      <c r="C3548" s="152"/>
      <c r="E3548" s="287"/>
      <c r="G3548" s="26"/>
    </row>
    <row r="3549" spans="3:7" customFormat="1">
      <c r="C3549" s="152"/>
      <c r="E3549" s="287"/>
      <c r="G3549" s="26"/>
    </row>
    <row r="3550" spans="3:7" customFormat="1">
      <c r="C3550" s="152"/>
      <c r="E3550" s="287"/>
      <c r="G3550" s="26"/>
    </row>
    <row r="3551" spans="3:7" customFormat="1">
      <c r="C3551" s="152"/>
      <c r="E3551" s="287"/>
      <c r="G3551" s="26"/>
    </row>
    <row r="3552" spans="3:7" customFormat="1">
      <c r="C3552" s="152"/>
      <c r="E3552" s="287"/>
      <c r="G3552" s="26"/>
    </row>
    <row r="3553" spans="3:7" customFormat="1">
      <c r="C3553" s="152"/>
      <c r="E3553" s="287"/>
      <c r="G3553" s="26"/>
    </row>
    <row r="3554" spans="3:7" customFormat="1">
      <c r="C3554" s="152"/>
      <c r="E3554" s="287"/>
      <c r="G3554" s="26"/>
    </row>
    <row r="3555" spans="3:7" customFormat="1">
      <c r="C3555" s="152"/>
      <c r="E3555" s="287"/>
      <c r="G3555" s="26"/>
    </row>
    <row r="3556" spans="3:7" customFormat="1">
      <c r="C3556" s="152"/>
      <c r="E3556" s="287"/>
      <c r="G3556" s="26"/>
    </row>
    <row r="3557" spans="3:7" customFormat="1">
      <c r="C3557" s="152"/>
      <c r="E3557" s="287"/>
      <c r="G3557" s="26"/>
    </row>
    <row r="3558" spans="3:7" customFormat="1">
      <c r="C3558" s="152"/>
      <c r="E3558" s="287"/>
      <c r="G3558" s="26"/>
    </row>
    <row r="3559" spans="3:7" customFormat="1">
      <c r="C3559" s="152"/>
      <c r="E3559" s="287"/>
      <c r="G3559" s="26"/>
    </row>
    <row r="3560" spans="3:7" customFormat="1">
      <c r="C3560" s="152"/>
      <c r="E3560" s="287"/>
      <c r="G3560" s="26"/>
    </row>
    <row r="3561" spans="3:7" customFormat="1">
      <c r="C3561" s="152"/>
      <c r="E3561" s="287"/>
      <c r="G3561" s="26"/>
    </row>
    <row r="3562" spans="3:7" customFormat="1">
      <c r="C3562" s="152"/>
      <c r="E3562" s="287"/>
      <c r="G3562" s="26"/>
    </row>
    <row r="3563" spans="3:7" customFormat="1">
      <c r="C3563" s="152"/>
      <c r="E3563" s="287"/>
      <c r="G3563" s="26"/>
    </row>
    <row r="3564" spans="3:7" customFormat="1">
      <c r="C3564" s="152"/>
      <c r="E3564" s="287"/>
      <c r="G3564" s="26"/>
    </row>
    <row r="3565" spans="3:7" customFormat="1">
      <c r="C3565" s="152"/>
      <c r="E3565" s="287"/>
      <c r="G3565" s="26"/>
    </row>
    <row r="3566" spans="3:7" customFormat="1">
      <c r="C3566" s="152"/>
      <c r="E3566" s="287"/>
      <c r="G3566" s="26"/>
    </row>
    <row r="3567" spans="3:7" customFormat="1">
      <c r="C3567" s="152"/>
      <c r="E3567" s="287"/>
      <c r="G3567" s="26"/>
    </row>
    <row r="3568" spans="3:7" customFormat="1">
      <c r="C3568" s="152"/>
      <c r="E3568" s="287"/>
      <c r="G3568" s="26"/>
    </row>
    <row r="3569" spans="3:7" customFormat="1">
      <c r="C3569" s="152"/>
      <c r="E3569" s="287"/>
      <c r="G3569" s="26"/>
    </row>
    <row r="3570" spans="3:7" customFormat="1">
      <c r="C3570" s="152"/>
      <c r="E3570" s="287"/>
      <c r="G3570" s="26"/>
    </row>
    <row r="3571" spans="3:7" customFormat="1">
      <c r="C3571" s="152"/>
      <c r="E3571" s="287"/>
      <c r="G3571" s="26"/>
    </row>
    <row r="3572" spans="3:7" customFormat="1">
      <c r="C3572" s="152"/>
      <c r="E3572" s="287"/>
      <c r="G3572" s="26"/>
    </row>
    <row r="3573" spans="3:7" customFormat="1">
      <c r="C3573" s="152"/>
      <c r="E3573" s="287"/>
      <c r="G3573" s="26"/>
    </row>
    <row r="3574" spans="3:7" customFormat="1">
      <c r="C3574" s="152"/>
      <c r="E3574" s="287"/>
      <c r="G3574" s="26"/>
    </row>
    <row r="3575" spans="3:7" customFormat="1">
      <c r="C3575" s="152"/>
      <c r="E3575" s="287"/>
      <c r="G3575" s="26"/>
    </row>
    <row r="3576" spans="3:7" customFormat="1">
      <c r="C3576" s="152"/>
      <c r="E3576" s="287"/>
      <c r="G3576" s="26"/>
    </row>
    <row r="3577" spans="3:7" customFormat="1">
      <c r="C3577" s="152"/>
      <c r="E3577" s="287"/>
      <c r="G3577" s="26"/>
    </row>
    <row r="3578" spans="3:7" customFormat="1">
      <c r="C3578" s="152"/>
      <c r="E3578" s="287"/>
      <c r="G3578" s="26"/>
    </row>
    <row r="3579" spans="3:7" customFormat="1">
      <c r="C3579" s="152"/>
      <c r="E3579" s="287"/>
      <c r="G3579" s="26"/>
    </row>
    <row r="3580" spans="3:7" customFormat="1">
      <c r="C3580" s="152"/>
      <c r="E3580" s="287"/>
      <c r="G3580" s="26"/>
    </row>
    <row r="3581" spans="3:7" customFormat="1">
      <c r="C3581" s="152"/>
      <c r="E3581" s="287"/>
      <c r="G3581" s="26"/>
    </row>
    <row r="3582" spans="3:7" customFormat="1">
      <c r="C3582" s="152"/>
      <c r="E3582" s="287"/>
      <c r="G3582" s="26"/>
    </row>
    <row r="3583" spans="3:7" customFormat="1">
      <c r="C3583" s="152"/>
      <c r="E3583" s="287"/>
      <c r="G3583" s="26"/>
    </row>
    <row r="3584" spans="3:7" customFormat="1">
      <c r="C3584" s="152"/>
      <c r="E3584" s="287"/>
      <c r="G3584" s="26"/>
    </row>
    <row r="3585" spans="3:7" customFormat="1">
      <c r="C3585" s="152"/>
      <c r="E3585" s="287"/>
      <c r="G3585" s="26"/>
    </row>
    <row r="3586" spans="3:7" customFormat="1">
      <c r="C3586" s="152"/>
      <c r="E3586" s="287"/>
      <c r="G3586" s="26"/>
    </row>
    <row r="3587" spans="3:7" customFormat="1">
      <c r="C3587" s="152"/>
      <c r="E3587" s="287"/>
      <c r="G3587" s="26"/>
    </row>
    <row r="3588" spans="3:7" customFormat="1">
      <c r="C3588" s="152"/>
      <c r="E3588" s="287"/>
      <c r="G3588" s="26"/>
    </row>
    <row r="3589" spans="3:7" customFormat="1">
      <c r="C3589" s="152"/>
      <c r="E3589" s="287"/>
      <c r="G3589" s="26"/>
    </row>
    <row r="3590" spans="3:7" customFormat="1">
      <c r="C3590" s="152"/>
      <c r="E3590" s="287"/>
      <c r="G3590" s="26"/>
    </row>
    <row r="3591" spans="3:7" customFormat="1">
      <c r="C3591" s="152"/>
      <c r="E3591" s="287"/>
      <c r="G3591" s="26"/>
    </row>
    <row r="3592" spans="3:7" customFormat="1">
      <c r="C3592" s="152"/>
      <c r="E3592" s="287"/>
      <c r="G3592" s="26"/>
    </row>
    <row r="3593" spans="3:7" customFormat="1">
      <c r="C3593" s="152"/>
      <c r="E3593" s="287"/>
      <c r="G3593" s="26"/>
    </row>
    <row r="3594" spans="3:7" customFormat="1">
      <c r="C3594" s="152"/>
      <c r="E3594" s="287"/>
      <c r="G3594" s="26"/>
    </row>
    <row r="3595" spans="3:7" customFormat="1">
      <c r="C3595" s="152"/>
      <c r="E3595" s="287"/>
      <c r="G3595" s="26"/>
    </row>
    <row r="3596" spans="3:7" customFormat="1">
      <c r="C3596" s="152"/>
      <c r="E3596" s="287"/>
      <c r="G3596" s="26"/>
    </row>
    <row r="3597" spans="3:7" customFormat="1">
      <c r="C3597" s="152"/>
      <c r="E3597" s="287"/>
      <c r="G3597" s="26"/>
    </row>
    <row r="3598" spans="3:7" customFormat="1">
      <c r="C3598" s="152"/>
      <c r="E3598" s="287"/>
      <c r="G3598" s="26"/>
    </row>
    <row r="3599" spans="3:7" customFormat="1">
      <c r="C3599" s="152"/>
      <c r="E3599" s="287"/>
      <c r="G3599" s="26"/>
    </row>
    <row r="3600" spans="3:7" customFormat="1">
      <c r="C3600" s="152"/>
      <c r="E3600" s="287"/>
      <c r="G3600" s="26"/>
    </row>
    <row r="3601" spans="3:7" customFormat="1">
      <c r="C3601" s="152"/>
      <c r="E3601" s="287"/>
      <c r="G3601" s="26"/>
    </row>
    <row r="3602" spans="3:7" customFormat="1">
      <c r="C3602" s="152"/>
      <c r="E3602" s="287"/>
      <c r="G3602" s="26"/>
    </row>
    <row r="3603" spans="3:7" customFormat="1">
      <c r="C3603" s="152"/>
      <c r="E3603" s="287"/>
      <c r="G3603" s="26"/>
    </row>
    <row r="3604" spans="3:7" customFormat="1">
      <c r="C3604" s="152"/>
      <c r="E3604" s="287"/>
      <c r="G3604" s="26"/>
    </row>
    <row r="3605" spans="3:7" customFormat="1">
      <c r="C3605" s="152"/>
      <c r="E3605" s="287"/>
      <c r="G3605" s="26"/>
    </row>
    <row r="3606" spans="3:7" customFormat="1">
      <c r="C3606" s="152"/>
      <c r="E3606" s="287"/>
      <c r="G3606" s="26"/>
    </row>
    <row r="3607" spans="3:7" customFormat="1">
      <c r="C3607" s="152"/>
      <c r="E3607" s="287"/>
      <c r="G3607" s="26"/>
    </row>
    <row r="3608" spans="3:7" customFormat="1">
      <c r="C3608" s="152"/>
      <c r="E3608" s="287"/>
      <c r="G3608" s="26"/>
    </row>
    <row r="3609" spans="3:7" customFormat="1">
      <c r="C3609" s="152"/>
      <c r="E3609" s="287"/>
      <c r="G3609" s="26"/>
    </row>
    <row r="3610" spans="3:7" customFormat="1">
      <c r="C3610" s="152"/>
      <c r="E3610" s="287"/>
      <c r="G3610" s="26"/>
    </row>
    <row r="3611" spans="3:7" customFormat="1">
      <c r="C3611" s="152"/>
      <c r="E3611" s="287"/>
      <c r="G3611" s="26"/>
    </row>
    <row r="3612" spans="3:7" customFormat="1">
      <c r="C3612" s="152"/>
      <c r="E3612" s="287"/>
      <c r="G3612" s="26"/>
    </row>
    <row r="3613" spans="3:7" customFormat="1">
      <c r="C3613" s="152"/>
      <c r="E3613" s="287"/>
      <c r="G3613" s="26"/>
    </row>
    <row r="3614" spans="3:7" customFormat="1">
      <c r="C3614" s="152"/>
      <c r="E3614" s="287"/>
      <c r="G3614" s="26"/>
    </row>
    <row r="3615" spans="3:7" customFormat="1">
      <c r="C3615" s="152"/>
      <c r="E3615" s="287"/>
      <c r="G3615" s="26"/>
    </row>
    <row r="3616" spans="3:7" customFormat="1">
      <c r="C3616" s="152"/>
      <c r="E3616" s="287"/>
      <c r="G3616" s="26"/>
    </row>
    <row r="3617" spans="3:7" customFormat="1">
      <c r="C3617" s="152"/>
      <c r="E3617" s="287"/>
      <c r="G3617" s="26"/>
    </row>
    <row r="3618" spans="3:7" customFormat="1">
      <c r="C3618" s="152"/>
      <c r="E3618" s="287"/>
      <c r="G3618" s="26"/>
    </row>
    <row r="3619" spans="3:7" customFormat="1">
      <c r="C3619" s="152"/>
      <c r="E3619" s="287"/>
      <c r="G3619" s="26"/>
    </row>
    <row r="3620" spans="3:7" customFormat="1">
      <c r="C3620" s="152"/>
      <c r="E3620" s="287"/>
      <c r="G3620" s="26"/>
    </row>
    <row r="3621" spans="3:7" customFormat="1">
      <c r="C3621" s="152"/>
      <c r="E3621" s="287"/>
      <c r="G3621" s="26"/>
    </row>
    <row r="3622" spans="3:7" customFormat="1">
      <c r="C3622" s="152"/>
      <c r="E3622" s="287"/>
      <c r="G3622" s="26"/>
    </row>
    <row r="3623" spans="3:7" customFormat="1">
      <c r="C3623" s="152"/>
      <c r="E3623" s="287"/>
      <c r="G3623" s="26"/>
    </row>
    <row r="3624" spans="3:7" customFormat="1">
      <c r="C3624" s="152"/>
      <c r="E3624" s="287"/>
      <c r="G3624" s="26"/>
    </row>
    <row r="3625" spans="3:7" customFormat="1">
      <c r="C3625" s="152"/>
      <c r="E3625" s="287"/>
      <c r="G3625" s="26"/>
    </row>
    <row r="3626" spans="3:7" customFormat="1">
      <c r="C3626" s="152"/>
      <c r="E3626" s="287"/>
      <c r="G3626" s="26"/>
    </row>
    <row r="3627" spans="3:7" customFormat="1">
      <c r="C3627" s="152"/>
      <c r="E3627" s="287"/>
      <c r="G3627" s="26"/>
    </row>
    <row r="3628" spans="3:7" customFormat="1">
      <c r="C3628" s="152"/>
      <c r="E3628" s="287"/>
      <c r="G3628" s="26"/>
    </row>
    <row r="3629" spans="3:7" customFormat="1">
      <c r="C3629" s="152"/>
      <c r="E3629" s="287"/>
      <c r="G3629" s="26"/>
    </row>
    <row r="3630" spans="3:7" customFormat="1">
      <c r="C3630" s="152"/>
      <c r="E3630" s="287"/>
      <c r="G3630" s="26"/>
    </row>
    <row r="3631" spans="3:7" customFormat="1">
      <c r="C3631" s="152"/>
      <c r="E3631" s="287"/>
      <c r="G3631" s="26"/>
    </row>
    <row r="3632" spans="3:7" customFormat="1">
      <c r="C3632" s="152"/>
      <c r="E3632" s="287"/>
      <c r="G3632" s="26"/>
    </row>
    <row r="3633" spans="3:7" customFormat="1">
      <c r="C3633" s="152"/>
      <c r="E3633" s="287"/>
      <c r="G3633" s="26"/>
    </row>
    <row r="3634" spans="3:7" customFormat="1">
      <c r="C3634" s="152"/>
      <c r="E3634" s="287"/>
      <c r="G3634" s="26"/>
    </row>
    <row r="3635" spans="3:7" customFormat="1">
      <c r="C3635" s="152"/>
      <c r="E3635" s="287"/>
      <c r="G3635" s="26"/>
    </row>
    <row r="3636" spans="3:7" customFormat="1">
      <c r="C3636" s="152"/>
      <c r="E3636" s="287"/>
      <c r="G3636" s="26"/>
    </row>
    <row r="3637" spans="3:7" customFormat="1">
      <c r="C3637" s="152"/>
      <c r="E3637" s="287"/>
      <c r="G3637" s="26"/>
    </row>
    <row r="3638" spans="3:7" customFormat="1">
      <c r="C3638" s="152"/>
      <c r="E3638" s="287"/>
      <c r="G3638" s="26"/>
    </row>
    <row r="3639" spans="3:7" customFormat="1">
      <c r="C3639" s="152"/>
      <c r="E3639" s="287"/>
      <c r="G3639" s="26"/>
    </row>
    <row r="3640" spans="3:7" customFormat="1">
      <c r="C3640" s="152"/>
      <c r="E3640" s="287"/>
      <c r="G3640" s="26"/>
    </row>
    <row r="3641" spans="3:7" customFormat="1">
      <c r="C3641" s="152"/>
      <c r="E3641" s="287"/>
      <c r="G3641" s="26"/>
    </row>
    <row r="3642" spans="3:7" customFormat="1">
      <c r="C3642" s="152"/>
      <c r="E3642" s="287"/>
      <c r="G3642" s="26"/>
    </row>
    <row r="3643" spans="3:7" customFormat="1">
      <c r="C3643" s="152"/>
      <c r="E3643" s="287"/>
      <c r="G3643" s="26"/>
    </row>
    <row r="3644" spans="3:7" customFormat="1">
      <c r="C3644" s="152"/>
      <c r="E3644" s="287"/>
      <c r="G3644" s="26"/>
    </row>
    <row r="3645" spans="3:7" customFormat="1">
      <c r="C3645" s="152"/>
      <c r="E3645" s="287"/>
      <c r="G3645" s="26"/>
    </row>
    <row r="3646" spans="3:7" customFormat="1">
      <c r="C3646" s="152"/>
      <c r="E3646" s="287"/>
      <c r="G3646" s="26"/>
    </row>
    <row r="3647" spans="3:7" customFormat="1">
      <c r="C3647" s="152"/>
      <c r="E3647" s="287"/>
      <c r="G3647" s="26"/>
    </row>
    <row r="3648" spans="3:7" customFormat="1">
      <c r="C3648" s="152"/>
      <c r="E3648" s="287"/>
      <c r="G3648" s="26"/>
    </row>
    <row r="3649" spans="3:7" customFormat="1">
      <c r="C3649" s="152"/>
      <c r="E3649" s="287"/>
      <c r="G3649" s="26"/>
    </row>
    <row r="3650" spans="3:7" customFormat="1">
      <c r="C3650" s="152"/>
      <c r="E3650" s="287"/>
      <c r="G3650" s="26"/>
    </row>
    <row r="3651" spans="3:7" customFormat="1">
      <c r="C3651" s="152"/>
      <c r="E3651" s="287"/>
      <c r="G3651" s="26"/>
    </row>
    <row r="3652" spans="3:7" customFormat="1">
      <c r="C3652" s="152"/>
      <c r="E3652" s="287"/>
      <c r="G3652" s="26"/>
    </row>
    <row r="3653" spans="3:7" customFormat="1">
      <c r="C3653" s="152"/>
      <c r="E3653" s="287"/>
      <c r="G3653" s="26"/>
    </row>
    <row r="3654" spans="3:7" customFormat="1">
      <c r="C3654" s="152"/>
      <c r="E3654" s="287"/>
      <c r="G3654" s="26"/>
    </row>
    <row r="3655" spans="3:7" customFormat="1">
      <c r="C3655" s="152"/>
      <c r="E3655" s="287"/>
      <c r="G3655" s="26"/>
    </row>
    <row r="3656" spans="3:7" customFormat="1">
      <c r="C3656" s="152"/>
      <c r="E3656" s="287"/>
      <c r="G3656" s="26"/>
    </row>
    <row r="3657" spans="3:7" customFormat="1">
      <c r="C3657" s="152"/>
      <c r="E3657" s="287"/>
      <c r="G3657" s="26"/>
    </row>
    <row r="3658" spans="3:7" customFormat="1">
      <c r="C3658" s="152"/>
      <c r="E3658" s="287"/>
      <c r="G3658" s="26"/>
    </row>
    <row r="3659" spans="3:7" customFormat="1">
      <c r="C3659" s="152"/>
      <c r="E3659" s="287"/>
      <c r="G3659" s="26"/>
    </row>
    <row r="3660" spans="3:7" customFormat="1">
      <c r="C3660" s="152"/>
      <c r="E3660" s="287"/>
      <c r="G3660" s="26"/>
    </row>
    <row r="3661" spans="3:7" customFormat="1">
      <c r="C3661" s="152"/>
      <c r="E3661" s="287"/>
      <c r="G3661" s="26"/>
    </row>
    <row r="3662" spans="3:7" customFormat="1">
      <c r="C3662" s="152"/>
      <c r="E3662" s="287"/>
      <c r="G3662" s="26"/>
    </row>
    <row r="3663" spans="3:7" customFormat="1">
      <c r="C3663" s="152"/>
      <c r="E3663" s="287"/>
      <c r="G3663" s="26"/>
    </row>
    <row r="3664" spans="3:7" customFormat="1">
      <c r="C3664" s="152"/>
      <c r="E3664" s="287"/>
      <c r="G3664" s="26"/>
    </row>
    <row r="3665" spans="3:7" customFormat="1">
      <c r="C3665" s="152"/>
      <c r="E3665" s="287"/>
      <c r="G3665" s="26"/>
    </row>
    <row r="3666" spans="3:7" customFormat="1">
      <c r="C3666" s="152"/>
      <c r="E3666" s="287"/>
      <c r="G3666" s="26"/>
    </row>
    <row r="3667" spans="3:7" customFormat="1">
      <c r="C3667" s="152"/>
      <c r="E3667" s="287"/>
      <c r="G3667" s="26"/>
    </row>
    <row r="3668" spans="3:7" customFormat="1">
      <c r="C3668" s="152"/>
      <c r="E3668" s="287"/>
      <c r="G3668" s="26"/>
    </row>
    <row r="3669" spans="3:7" customFormat="1">
      <c r="C3669" s="152"/>
      <c r="E3669" s="287"/>
      <c r="G3669" s="26"/>
    </row>
    <row r="3670" spans="3:7" customFormat="1">
      <c r="C3670" s="152"/>
      <c r="E3670" s="287"/>
      <c r="G3670" s="26"/>
    </row>
    <row r="3671" spans="3:7" customFormat="1">
      <c r="C3671" s="152"/>
      <c r="E3671" s="287"/>
      <c r="G3671" s="26"/>
    </row>
    <row r="3672" spans="3:7" customFormat="1">
      <c r="C3672" s="152"/>
      <c r="E3672" s="287"/>
      <c r="G3672" s="26"/>
    </row>
    <row r="3673" spans="3:7" customFormat="1">
      <c r="C3673" s="152"/>
      <c r="E3673" s="287"/>
      <c r="G3673" s="26"/>
    </row>
    <row r="3674" spans="3:7" customFormat="1">
      <c r="C3674" s="152"/>
      <c r="E3674" s="287"/>
      <c r="G3674" s="26"/>
    </row>
    <row r="3675" spans="3:7" customFormat="1">
      <c r="C3675" s="152"/>
      <c r="E3675" s="287"/>
      <c r="G3675" s="26"/>
    </row>
    <row r="3676" spans="3:7" customFormat="1">
      <c r="C3676" s="152"/>
      <c r="E3676" s="287"/>
      <c r="G3676" s="26"/>
    </row>
    <row r="3677" spans="3:7" customFormat="1">
      <c r="C3677" s="152"/>
      <c r="E3677" s="287"/>
      <c r="G3677" s="26"/>
    </row>
    <row r="3678" spans="3:7" customFormat="1">
      <c r="C3678" s="152"/>
      <c r="E3678" s="287"/>
      <c r="G3678" s="26"/>
    </row>
    <row r="3679" spans="3:7" customFormat="1">
      <c r="C3679" s="152"/>
      <c r="E3679" s="287"/>
      <c r="G3679" s="26"/>
    </row>
    <row r="3680" spans="3:7" customFormat="1">
      <c r="C3680" s="152"/>
      <c r="E3680" s="287"/>
      <c r="G3680" s="26"/>
    </row>
    <row r="3681" spans="3:7" customFormat="1">
      <c r="C3681" s="152"/>
      <c r="E3681" s="287"/>
      <c r="G3681" s="26"/>
    </row>
    <row r="3682" spans="3:7" customFormat="1">
      <c r="C3682" s="152"/>
      <c r="E3682" s="287"/>
      <c r="G3682" s="26"/>
    </row>
    <row r="3683" spans="3:7" customFormat="1">
      <c r="C3683" s="152"/>
      <c r="E3683" s="287"/>
      <c r="G3683" s="26"/>
    </row>
    <row r="3684" spans="3:7" customFormat="1">
      <c r="C3684" s="152"/>
      <c r="E3684" s="287"/>
      <c r="G3684" s="26"/>
    </row>
    <row r="3685" spans="3:7" customFormat="1">
      <c r="C3685" s="152"/>
      <c r="E3685" s="287"/>
      <c r="G3685" s="26"/>
    </row>
    <row r="3686" spans="3:7" customFormat="1">
      <c r="C3686" s="152"/>
      <c r="E3686" s="287"/>
      <c r="G3686" s="26"/>
    </row>
    <row r="3687" spans="3:7" customFormat="1">
      <c r="C3687" s="152"/>
      <c r="E3687" s="287"/>
      <c r="G3687" s="26"/>
    </row>
    <row r="3688" spans="3:7" customFormat="1">
      <c r="C3688" s="152"/>
      <c r="E3688" s="287"/>
      <c r="G3688" s="26"/>
    </row>
    <row r="3689" spans="3:7" customFormat="1">
      <c r="C3689" s="152"/>
      <c r="E3689" s="287"/>
      <c r="G3689" s="26"/>
    </row>
    <row r="3690" spans="3:7" customFormat="1">
      <c r="C3690" s="152"/>
      <c r="E3690" s="287"/>
      <c r="G3690" s="26"/>
    </row>
    <row r="3691" spans="3:7" customFormat="1">
      <c r="C3691" s="152"/>
      <c r="E3691" s="287"/>
      <c r="G3691" s="26"/>
    </row>
    <row r="3692" spans="3:7" customFormat="1">
      <c r="C3692" s="152"/>
      <c r="E3692" s="287"/>
      <c r="G3692" s="26"/>
    </row>
    <row r="3693" spans="3:7" customFormat="1">
      <c r="C3693" s="152"/>
      <c r="E3693" s="287"/>
      <c r="G3693" s="26"/>
    </row>
    <row r="3694" spans="3:7" customFormat="1">
      <c r="C3694" s="152"/>
      <c r="E3694" s="287"/>
      <c r="G3694" s="26"/>
    </row>
    <row r="3695" spans="3:7" customFormat="1">
      <c r="C3695" s="152"/>
      <c r="E3695" s="287"/>
      <c r="G3695" s="26"/>
    </row>
    <row r="3696" spans="3:7" customFormat="1">
      <c r="C3696" s="152"/>
      <c r="E3696" s="287"/>
      <c r="G3696" s="26"/>
    </row>
    <row r="3697" spans="3:7" customFormat="1">
      <c r="C3697" s="152"/>
      <c r="E3697" s="287"/>
      <c r="G3697" s="26"/>
    </row>
    <row r="3698" spans="3:7" customFormat="1">
      <c r="C3698" s="152"/>
      <c r="E3698" s="287"/>
      <c r="G3698" s="26"/>
    </row>
    <row r="3699" spans="3:7" customFormat="1">
      <c r="C3699" s="152"/>
      <c r="E3699" s="287"/>
      <c r="G3699" s="26"/>
    </row>
    <row r="3700" spans="3:7" customFormat="1">
      <c r="C3700" s="152"/>
      <c r="E3700" s="287"/>
      <c r="G3700" s="26"/>
    </row>
    <row r="3701" spans="3:7" customFormat="1">
      <c r="C3701" s="152"/>
      <c r="E3701" s="287"/>
      <c r="G3701" s="26"/>
    </row>
    <row r="3702" spans="3:7" customFormat="1">
      <c r="C3702" s="152"/>
      <c r="E3702" s="287"/>
      <c r="G3702" s="26"/>
    </row>
    <row r="3703" spans="3:7" customFormat="1">
      <c r="C3703" s="152"/>
      <c r="E3703" s="287"/>
      <c r="G3703" s="26"/>
    </row>
    <row r="3704" spans="3:7" customFormat="1">
      <c r="C3704" s="152"/>
      <c r="E3704" s="287"/>
      <c r="G3704" s="26"/>
    </row>
    <row r="3705" spans="3:7" customFormat="1">
      <c r="C3705" s="152"/>
      <c r="E3705" s="287"/>
      <c r="G3705" s="26"/>
    </row>
    <row r="3706" spans="3:7" customFormat="1">
      <c r="C3706" s="152"/>
      <c r="E3706" s="287"/>
      <c r="G3706" s="26"/>
    </row>
    <row r="3707" spans="3:7" customFormat="1">
      <c r="C3707" s="152"/>
      <c r="E3707" s="287"/>
      <c r="G3707" s="26"/>
    </row>
    <row r="3708" spans="3:7" customFormat="1">
      <c r="C3708" s="152"/>
      <c r="E3708" s="287"/>
      <c r="G3708" s="26"/>
    </row>
    <row r="3709" spans="3:7" customFormat="1">
      <c r="C3709" s="152"/>
      <c r="E3709" s="287"/>
      <c r="G3709" s="26"/>
    </row>
    <row r="3710" spans="3:7" customFormat="1">
      <c r="C3710" s="152"/>
      <c r="E3710" s="287"/>
      <c r="G3710" s="26"/>
    </row>
    <row r="3711" spans="3:7" customFormat="1">
      <c r="C3711" s="152"/>
      <c r="E3711" s="287"/>
      <c r="G3711" s="26"/>
    </row>
    <row r="3712" spans="3:7" customFormat="1">
      <c r="C3712" s="152"/>
      <c r="E3712" s="287"/>
      <c r="G3712" s="26"/>
    </row>
    <row r="3713" spans="3:7" customFormat="1">
      <c r="C3713" s="152"/>
      <c r="E3713" s="287"/>
      <c r="G3713" s="26"/>
    </row>
    <row r="3714" spans="3:7" customFormat="1">
      <c r="C3714" s="152"/>
      <c r="E3714" s="287"/>
      <c r="G3714" s="26"/>
    </row>
    <row r="3715" spans="3:7" customFormat="1">
      <c r="C3715" s="152"/>
      <c r="E3715" s="287"/>
      <c r="G3715" s="26"/>
    </row>
    <row r="3716" spans="3:7" customFormat="1">
      <c r="C3716" s="152"/>
      <c r="E3716" s="287"/>
      <c r="G3716" s="26"/>
    </row>
    <row r="3717" spans="3:7" customFormat="1">
      <c r="C3717" s="152"/>
      <c r="E3717" s="287"/>
      <c r="G3717" s="26"/>
    </row>
    <row r="3718" spans="3:7" customFormat="1">
      <c r="C3718" s="152"/>
      <c r="E3718" s="287"/>
      <c r="G3718" s="26"/>
    </row>
    <row r="3719" spans="3:7" customFormat="1">
      <c r="C3719" s="152"/>
      <c r="E3719" s="287"/>
      <c r="G3719" s="26"/>
    </row>
    <row r="3720" spans="3:7" customFormat="1">
      <c r="C3720" s="152"/>
      <c r="E3720" s="287"/>
      <c r="G3720" s="26"/>
    </row>
    <row r="3721" spans="3:7" customFormat="1">
      <c r="C3721" s="152"/>
      <c r="E3721" s="287"/>
      <c r="G3721" s="26"/>
    </row>
    <row r="3722" spans="3:7" customFormat="1">
      <c r="C3722" s="152"/>
      <c r="E3722" s="287"/>
      <c r="G3722" s="26"/>
    </row>
    <row r="3723" spans="3:7" customFormat="1">
      <c r="C3723" s="152"/>
      <c r="E3723" s="287"/>
      <c r="G3723" s="26"/>
    </row>
    <row r="3724" spans="3:7" customFormat="1">
      <c r="C3724" s="152"/>
      <c r="E3724" s="287"/>
      <c r="G3724" s="26"/>
    </row>
    <row r="3725" spans="3:7" customFormat="1">
      <c r="C3725" s="152"/>
      <c r="E3725" s="287"/>
      <c r="G3725" s="26"/>
    </row>
    <row r="3726" spans="3:7" customFormat="1">
      <c r="C3726" s="152"/>
      <c r="E3726" s="287"/>
      <c r="G3726" s="26"/>
    </row>
    <row r="3727" spans="3:7" customFormat="1">
      <c r="C3727" s="152"/>
      <c r="E3727" s="287"/>
      <c r="G3727" s="26"/>
    </row>
    <row r="3728" spans="3:7" customFormat="1">
      <c r="C3728" s="152"/>
      <c r="E3728" s="287"/>
      <c r="G3728" s="26"/>
    </row>
    <row r="3729" spans="3:7" customFormat="1">
      <c r="C3729" s="152"/>
      <c r="E3729" s="287"/>
      <c r="G3729" s="26"/>
    </row>
    <row r="3730" spans="3:7" customFormat="1">
      <c r="C3730" s="152"/>
      <c r="E3730" s="287"/>
      <c r="G3730" s="26"/>
    </row>
    <row r="3731" spans="3:7" customFormat="1">
      <c r="C3731" s="152"/>
      <c r="E3731" s="287"/>
      <c r="G3731" s="26"/>
    </row>
    <row r="3732" spans="3:7" customFormat="1">
      <c r="C3732" s="152"/>
      <c r="E3732" s="287"/>
      <c r="G3732" s="26"/>
    </row>
    <row r="3733" spans="3:7" customFormat="1">
      <c r="C3733" s="152"/>
      <c r="E3733" s="287"/>
      <c r="G3733" s="26"/>
    </row>
    <row r="3734" spans="3:7" customFormat="1">
      <c r="C3734" s="152"/>
      <c r="E3734" s="287"/>
      <c r="G3734" s="26"/>
    </row>
    <row r="3735" spans="3:7" customFormat="1">
      <c r="C3735" s="152"/>
      <c r="E3735" s="287"/>
      <c r="G3735" s="26"/>
    </row>
    <row r="3736" spans="3:7" customFormat="1">
      <c r="C3736" s="152"/>
      <c r="E3736" s="287"/>
      <c r="G3736" s="26"/>
    </row>
    <row r="3737" spans="3:7" customFormat="1">
      <c r="C3737" s="152"/>
      <c r="E3737" s="287"/>
      <c r="G3737" s="26"/>
    </row>
    <row r="3738" spans="3:7" customFormat="1">
      <c r="C3738" s="152"/>
      <c r="E3738" s="287"/>
      <c r="G3738" s="26"/>
    </row>
    <row r="3739" spans="3:7" customFormat="1">
      <c r="C3739" s="152"/>
      <c r="E3739" s="287"/>
      <c r="G3739" s="26"/>
    </row>
    <row r="3740" spans="3:7" customFormat="1">
      <c r="C3740" s="152"/>
      <c r="E3740" s="287"/>
      <c r="G3740" s="26"/>
    </row>
    <row r="3741" spans="3:7" customFormat="1">
      <c r="C3741" s="152"/>
      <c r="E3741" s="287"/>
      <c r="G3741" s="26"/>
    </row>
    <row r="3742" spans="3:7" customFormat="1">
      <c r="C3742" s="152"/>
      <c r="E3742" s="287"/>
      <c r="G3742" s="26"/>
    </row>
    <row r="3743" spans="3:7" customFormat="1">
      <c r="C3743" s="152"/>
      <c r="E3743" s="287"/>
      <c r="G3743" s="26"/>
    </row>
    <row r="3744" spans="3:7" customFormat="1">
      <c r="C3744" s="152"/>
      <c r="E3744" s="287"/>
      <c r="G3744" s="26"/>
    </row>
    <row r="3745" spans="3:7" customFormat="1">
      <c r="C3745" s="152"/>
      <c r="E3745" s="287"/>
      <c r="G3745" s="26"/>
    </row>
    <row r="3746" spans="3:7" customFormat="1">
      <c r="C3746" s="152"/>
      <c r="E3746" s="287"/>
      <c r="G3746" s="26"/>
    </row>
    <row r="3747" spans="3:7" customFormat="1">
      <c r="C3747" s="152"/>
      <c r="E3747" s="287"/>
      <c r="G3747" s="26"/>
    </row>
    <row r="3748" spans="3:7" customFormat="1">
      <c r="C3748" s="152"/>
      <c r="E3748" s="287"/>
      <c r="G3748" s="26"/>
    </row>
    <row r="3749" spans="3:7" customFormat="1">
      <c r="C3749" s="152"/>
      <c r="E3749" s="287"/>
      <c r="G3749" s="26"/>
    </row>
    <row r="3750" spans="3:7" customFormat="1">
      <c r="C3750" s="152"/>
      <c r="E3750" s="287"/>
      <c r="G3750" s="26"/>
    </row>
    <row r="3751" spans="3:7" customFormat="1">
      <c r="C3751" s="152"/>
      <c r="E3751" s="287"/>
      <c r="G3751" s="26"/>
    </row>
    <row r="3752" spans="3:7" customFormat="1">
      <c r="C3752" s="152"/>
      <c r="E3752" s="287"/>
      <c r="G3752" s="26"/>
    </row>
    <row r="3753" spans="3:7" customFormat="1">
      <c r="C3753" s="152"/>
      <c r="E3753" s="287"/>
      <c r="G3753" s="26"/>
    </row>
    <row r="3754" spans="3:7" customFormat="1">
      <c r="C3754" s="152"/>
      <c r="E3754" s="287"/>
      <c r="G3754" s="26"/>
    </row>
    <row r="3755" spans="3:7" customFormat="1">
      <c r="C3755" s="152"/>
      <c r="E3755" s="287"/>
      <c r="G3755" s="26"/>
    </row>
    <row r="3756" spans="3:7" customFormat="1">
      <c r="C3756" s="152"/>
      <c r="E3756" s="287"/>
      <c r="G3756" s="26"/>
    </row>
    <row r="3757" spans="3:7" customFormat="1">
      <c r="C3757" s="152"/>
      <c r="E3757" s="287"/>
      <c r="G3757" s="26"/>
    </row>
    <row r="3758" spans="3:7" customFormat="1">
      <c r="C3758" s="152"/>
      <c r="E3758" s="287"/>
      <c r="G3758" s="26"/>
    </row>
    <row r="3759" spans="3:7" customFormat="1">
      <c r="C3759" s="152"/>
      <c r="E3759" s="287"/>
      <c r="G3759" s="26"/>
    </row>
    <row r="3760" spans="3:7" customFormat="1">
      <c r="C3760" s="152"/>
      <c r="E3760" s="287"/>
      <c r="G3760" s="26"/>
    </row>
    <row r="3761" spans="3:7" customFormat="1">
      <c r="C3761" s="152"/>
      <c r="E3761" s="287"/>
      <c r="G3761" s="26"/>
    </row>
    <row r="3762" spans="3:7" customFormat="1">
      <c r="C3762" s="152"/>
      <c r="E3762" s="287"/>
      <c r="G3762" s="26"/>
    </row>
    <row r="3763" spans="3:7" customFormat="1">
      <c r="C3763" s="152"/>
      <c r="E3763" s="287"/>
      <c r="G3763" s="26"/>
    </row>
    <row r="3764" spans="3:7" customFormat="1">
      <c r="C3764" s="152"/>
      <c r="E3764" s="287"/>
      <c r="G3764" s="26"/>
    </row>
    <row r="3765" spans="3:7" customFormat="1">
      <c r="C3765" s="152"/>
      <c r="E3765" s="287"/>
      <c r="G3765" s="26"/>
    </row>
    <row r="3766" spans="3:7" customFormat="1">
      <c r="C3766" s="152"/>
      <c r="E3766" s="287"/>
      <c r="G3766" s="26"/>
    </row>
    <row r="3767" spans="3:7" customFormat="1">
      <c r="C3767" s="152"/>
      <c r="E3767" s="287"/>
      <c r="G3767" s="26"/>
    </row>
    <row r="3768" spans="3:7" customFormat="1">
      <c r="C3768" s="152"/>
      <c r="E3768" s="287"/>
      <c r="G3768" s="26"/>
    </row>
    <row r="3769" spans="3:7" customFormat="1">
      <c r="C3769" s="152"/>
      <c r="E3769" s="287"/>
      <c r="G3769" s="26"/>
    </row>
    <row r="3770" spans="3:7" customFormat="1">
      <c r="C3770" s="152"/>
      <c r="E3770" s="287"/>
      <c r="G3770" s="26"/>
    </row>
    <row r="3771" spans="3:7" customFormat="1">
      <c r="C3771" s="152"/>
      <c r="E3771" s="287"/>
      <c r="G3771" s="26"/>
    </row>
    <row r="3772" spans="3:7" customFormat="1">
      <c r="C3772" s="152"/>
      <c r="E3772" s="287"/>
      <c r="G3772" s="26"/>
    </row>
    <row r="3773" spans="3:7" customFormat="1">
      <c r="C3773" s="152"/>
      <c r="E3773" s="287"/>
      <c r="G3773" s="26"/>
    </row>
    <row r="3774" spans="3:7" customFormat="1">
      <c r="C3774" s="152"/>
      <c r="E3774" s="287"/>
      <c r="G3774" s="26"/>
    </row>
    <row r="3775" spans="3:7" customFormat="1">
      <c r="C3775" s="152"/>
      <c r="E3775" s="287"/>
      <c r="G3775" s="26"/>
    </row>
    <row r="3776" spans="3:7" customFormat="1">
      <c r="C3776" s="152"/>
      <c r="E3776" s="287"/>
      <c r="G3776" s="26"/>
    </row>
    <row r="3777" spans="3:7" customFormat="1">
      <c r="C3777" s="152"/>
      <c r="E3777" s="287"/>
      <c r="G3777" s="26"/>
    </row>
    <row r="3778" spans="3:7" customFormat="1">
      <c r="C3778" s="152"/>
      <c r="E3778" s="287"/>
      <c r="G3778" s="26"/>
    </row>
    <row r="3779" spans="3:7" customFormat="1">
      <c r="C3779" s="152"/>
      <c r="E3779" s="287"/>
      <c r="G3779" s="26"/>
    </row>
    <row r="3780" spans="3:7" customFormat="1">
      <c r="C3780" s="152"/>
      <c r="E3780" s="287"/>
      <c r="G3780" s="26"/>
    </row>
    <row r="3781" spans="3:7" customFormat="1">
      <c r="C3781" s="152"/>
      <c r="E3781" s="287"/>
      <c r="G3781" s="26"/>
    </row>
    <row r="3782" spans="3:7" customFormat="1">
      <c r="C3782" s="152"/>
      <c r="E3782" s="287"/>
      <c r="G3782" s="26"/>
    </row>
    <row r="3783" spans="3:7" customFormat="1">
      <c r="C3783" s="152"/>
      <c r="E3783" s="287"/>
      <c r="G3783" s="26"/>
    </row>
    <row r="3784" spans="3:7" customFormat="1">
      <c r="C3784" s="152"/>
      <c r="E3784" s="287"/>
      <c r="G3784" s="26"/>
    </row>
    <row r="3785" spans="3:7" customFormat="1">
      <c r="C3785" s="152"/>
      <c r="E3785" s="287"/>
      <c r="G3785" s="26"/>
    </row>
    <row r="3786" spans="3:7" customFormat="1">
      <c r="C3786" s="152"/>
      <c r="E3786" s="287"/>
      <c r="G3786" s="26"/>
    </row>
    <row r="3787" spans="3:7" customFormat="1">
      <c r="C3787" s="152"/>
      <c r="E3787" s="287"/>
      <c r="G3787" s="26"/>
    </row>
    <row r="3788" spans="3:7" customFormat="1">
      <c r="C3788" s="152"/>
      <c r="E3788" s="287"/>
      <c r="G3788" s="26"/>
    </row>
    <row r="3789" spans="3:7" customFormat="1">
      <c r="C3789" s="152"/>
      <c r="E3789" s="287"/>
      <c r="G3789" s="26"/>
    </row>
    <row r="3790" spans="3:7" customFormat="1">
      <c r="C3790" s="152"/>
      <c r="E3790" s="287"/>
      <c r="G3790" s="26"/>
    </row>
    <row r="3791" spans="3:7" customFormat="1">
      <c r="C3791" s="152"/>
      <c r="E3791" s="287"/>
      <c r="G3791" s="26"/>
    </row>
    <row r="3792" spans="3:7" customFormat="1">
      <c r="C3792" s="152"/>
      <c r="E3792" s="287"/>
      <c r="G3792" s="26"/>
    </row>
    <row r="3793" spans="3:7" customFormat="1">
      <c r="C3793" s="152"/>
      <c r="E3793" s="287"/>
      <c r="G3793" s="26"/>
    </row>
    <row r="3794" spans="3:7" customFormat="1">
      <c r="C3794" s="152"/>
      <c r="E3794" s="287"/>
      <c r="G3794" s="26"/>
    </row>
    <row r="3795" spans="3:7" customFormat="1">
      <c r="C3795" s="152"/>
      <c r="E3795" s="287"/>
      <c r="G3795" s="26"/>
    </row>
    <row r="3796" spans="3:7" customFormat="1">
      <c r="C3796" s="152"/>
      <c r="E3796" s="287"/>
      <c r="G3796" s="26"/>
    </row>
    <row r="3797" spans="3:7" customFormat="1">
      <c r="C3797" s="152"/>
      <c r="E3797" s="287"/>
      <c r="G3797" s="26"/>
    </row>
    <row r="3798" spans="3:7" customFormat="1">
      <c r="C3798" s="152"/>
      <c r="E3798" s="287"/>
      <c r="G3798" s="26"/>
    </row>
    <row r="3799" spans="3:7" customFormat="1">
      <c r="C3799" s="152"/>
      <c r="E3799" s="287"/>
      <c r="G3799" s="26"/>
    </row>
    <row r="3800" spans="3:7" customFormat="1">
      <c r="C3800" s="152"/>
      <c r="E3800" s="287"/>
      <c r="G3800" s="26"/>
    </row>
    <row r="3801" spans="3:7" customFormat="1">
      <c r="C3801" s="152"/>
      <c r="E3801" s="287"/>
      <c r="G3801" s="26"/>
    </row>
    <row r="3802" spans="3:7" customFormat="1">
      <c r="C3802" s="152"/>
      <c r="E3802" s="287"/>
      <c r="G3802" s="26"/>
    </row>
    <row r="3803" spans="3:7" customFormat="1">
      <c r="C3803" s="152"/>
      <c r="E3803" s="287"/>
      <c r="G3803" s="26"/>
    </row>
    <row r="3804" spans="3:7" customFormat="1">
      <c r="C3804" s="152"/>
      <c r="E3804" s="287"/>
      <c r="G3804" s="26"/>
    </row>
    <row r="3805" spans="3:7" customFormat="1">
      <c r="C3805" s="152"/>
      <c r="E3805" s="287"/>
      <c r="G3805" s="26"/>
    </row>
    <row r="3806" spans="3:7" customFormat="1">
      <c r="C3806" s="152"/>
      <c r="E3806" s="287"/>
      <c r="G3806" s="26"/>
    </row>
    <row r="3807" spans="3:7" customFormat="1">
      <c r="C3807" s="152"/>
      <c r="E3807" s="287"/>
      <c r="G3807" s="26"/>
    </row>
    <row r="3808" spans="3:7" customFormat="1">
      <c r="C3808" s="152"/>
      <c r="E3808" s="287"/>
      <c r="G3808" s="26"/>
    </row>
    <row r="3809" spans="3:7" customFormat="1">
      <c r="C3809" s="152"/>
      <c r="E3809" s="287"/>
      <c r="G3809" s="26"/>
    </row>
    <row r="3810" spans="3:7" customFormat="1">
      <c r="C3810" s="152"/>
      <c r="E3810" s="287"/>
      <c r="G3810" s="26"/>
    </row>
    <row r="3811" spans="3:7" customFormat="1">
      <c r="C3811" s="152"/>
      <c r="E3811" s="287"/>
      <c r="G3811" s="26"/>
    </row>
    <row r="3812" spans="3:7" customFormat="1">
      <c r="C3812" s="152"/>
      <c r="E3812" s="287"/>
      <c r="G3812" s="26"/>
    </row>
    <row r="3813" spans="3:7" customFormat="1">
      <c r="C3813" s="152"/>
      <c r="E3813" s="287"/>
      <c r="G3813" s="26"/>
    </row>
    <row r="3814" spans="3:7" customFormat="1">
      <c r="C3814" s="152"/>
      <c r="E3814" s="287"/>
      <c r="G3814" s="26"/>
    </row>
    <row r="3815" spans="3:7" customFormat="1">
      <c r="C3815" s="152"/>
      <c r="E3815" s="287"/>
      <c r="G3815" s="26"/>
    </row>
    <row r="3816" spans="3:7" customFormat="1">
      <c r="C3816" s="152"/>
      <c r="E3816" s="287"/>
      <c r="G3816" s="26"/>
    </row>
    <row r="3817" spans="3:7" customFormat="1">
      <c r="C3817" s="152"/>
      <c r="E3817" s="287"/>
      <c r="G3817" s="26"/>
    </row>
    <row r="3818" spans="3:7" customFormat="1">
      <c r="C3818" s="152"/>
      <c r="E3818" s="287"/>
      <c r="G3818" s="26"/>
    </row>
    <row r="3819" spans="3:7" customFormat="1">
      <c r="C3819" s="152"/>
      <c r="E3819" s="287"/>
      <c r="G3819" s="26"/>
    </row>
    <row r="3820" spans="3:7" customFormat="1">
      <c r="C3820" s="152"/>
      <c r="E3820" s="287"/>
      <c r="G3820" s="26"/>
    </row>
    <row r="3821" spans="3:7" customFormat="1">
      <c r="C3821" s="152"/>
      <c r="E3821" s="287"/>
      <c r="G3821" s="26"/>
    </row>
    <row r="3822" spans="3:7" customFormat="1">
      <c r="C3822" s="152"/>
      <c r="E3822" s="287"/>
      <c r="G3822" s="26"/>
    </row>
    <row r="3823" spans="3:7" customFormat="1">
      <c r="C3823" s="152"/>
      <c r="E3823" s="287"/>
      <c r="G3823" s="26"/>
    </row>
    <row r="3824" spans="3:7" customFormat="1">
      <c r="C3824" s="152"/>
      <c r="E3824" s="287"/>
      <c r="G3824" s="26"/>
    </row>
    <row r="3825" spans="3:7" customFormat="1">
      <c r="C3825" s="152"/>
      <c r="E3825" s="287"/>
      <c r="G3825" s="26"/>
    </row>
    <row r="3826" spans="3:7" customFormat="1">
      <c r="C3826" s="152"/>
      <c r="E3826" s="287"/>
      <c r="G3826" s="26"/>
    </row>
    <row r="3827" spans="3:7" customFormat="1">
      <c r="C3827" s="152"/>
      <c r="E3827" s="287"/>
      <c r="G3827" s="26"/>
    </row>
    <row r="3828" spans="3:7" customFormat="1">
      <c r="C3828" s="152"/>
      <c r="E3828" s="287"/>
      <c r="G3828" s="26"/>
    </row>
    <row r="3829" spans="3:7" customFormat="1">
      <c r="C3829" s="152"/>
      <c r="E3829" s="287"/>
      <c r="G3829" s="26"/>
    </row>
    <row r="3830" spans="3:7" customFormat="1">
      <c r="C3830" s="152"/>
      <c r="E3830" s="287"/>
      <c r="G3830" s="26"/>
    </row>
    <row r="3831" spans="3:7" customFormat="1">
      <c r="C3831" s="152"/>
      <c r="E3831" s="287"/>
      <c r="G3831" s="26"/>
    </row>
    <row r="3832" spans="3:7" customFormat="1">
      <c r="C3832" s="152"/>
      <c r="E3832" s="287"/>
      <c r="G3832" s="26"/>
    </row>
    <row r="3833" spans="3:7" customFormat="1">
      <c r="C3833" s="152"/>
      <c r="E3833" s="287"/>
      <c r="G3833" s="26"/>
    </row>
    <row r="3834" spans="3:7" customFormat="1">
      <c r="C3834" s="152"/>
      <c r="E3834" s="287"/>
      <c r="G3834" s="26"/>
    </row>
    <row r="3835" spans="3:7" customFormat="1">
      <c r="C3835" s="152"/>
      <c r="E3835" s="287"/>
      <c r="G3835" s="26"/>
    </row>
    <row r="3836" spans="3:7" customFormat="1">
      <c r="C3836" s="152"/>
      <c r="E3836" s="287"/>
      <c r="G3836" s="26"/>
    </row>
    <row r="3837" spans="3:7" customFormat="1">
      <c r="C3837" s="152"/>
      <c r="E3837" s="287"/>
      <c r="G3837" s="26"/>
    </row>
    <row r="3838" spans="3:7" customFormat="1">
      <c r="C3838" s="152"/>
      <c r="E3838" s="287"/>
      <c r="G3838" s="26"/>
    </row>
    <row r="3839" spans="3:7" customFormat="1">
      <c r="C3839" s="152"/>
      <c r="E3839" s="287"/>
      <c r="G3839" s="26"/>
    </row>
    <row r="3840" spans="3:7" customFormat="1">
      <c r="C3840" s="152"/>
      <c r="E3840" s="287"/>
      <c r="G3840" s="26"/>
    </row>
    <row r="3841" spans="3:7" customFormat="1">
      <c r="C3841" s="152"/>
      <c r="E3841" s="287"/>
      <c r="G3841" s="26"/>
    </row>
    <row r="3842" spans="3:7" customFormat="1">
      <c r="C3842" s="152"/>
      <c r="E3842" s="287"/>
      <c r="G3842" s="26"/>
    </row>
    <row r="3843" spans="3:7" customFormat="1">
      <c r="C3843" s="152"/>
      <c r="E3843" s="287"/>
      <c r="G3843" s="26"/>
    </row>
    <row r="3844" spans="3:7" customFormat="1">
      <c r="C3844" s="152"/>
      <c r="E3844" s="287"/>
      <c r="G3844" s="26"/>
    </row>
    <row r="3845" spans="3:7" customFormat="1">
      <c r="C3845" s="152"/>
      <c r="E3845" s="287"/>
      <c r="G3845" s="26"/>
    </row>
    <row r="3846" spans="3:7" customFormat="1">
      <c r="C3846" s="152"/>
      <c r="E3846" s="287"/>
      <c r="G3846" s="26"/>
    </row>
    <row r="3847" spans="3:7" customFormat="1">
      <c r="C3847" s="152"/>
      <c r="E3847" s="287"/>
      <c r="G3847" s="26"/>
    </row>
    <row r="3848" spans="3:7" customFormat="1">
      <c r="C3848" s="152"/>
      <c r="E3848" s="287"/>
      <c r="G3848" s="26"/>
    </row>
    <row r="3849" spans="3:7" customFormat="1">
      <c r="C3849" s="152"/>
      <c r="E3849" s="287"/>
      <c r="G3849" s="26"/>
    </row>
    <row r="3850" spans="3:7" customFormat="1">
      <c r="C3850" s="152"/>
      <c r="E3850" s="287"/>
      <c r="G3850" s="26"/>
    </row>
    <row r="3851" spans="3:7" customFormat="1">
      <c r="C3851" s="152"/>
      <c r="E3851" s="287"/>
      <c r="G3851" s="26"/>
    </row>
    <row r="3852" spans="3:7" customFormat="1">
      <c r="C3852" s="152"/>
      <c r="E3852" s="287"/>
      <c r="G3852" s="26"/>
    </row>
    <row r="3853" spans="3:7" customFormat="1">
      <c r="C3853" s="152"/>
      <c r="E3853" s="287"/>
      <c r="G3853" s="26"/>
    </row>
    <row r="3854" spans="3:7" customFormat="1">
      <c r="C3854" s="152"/>
      <c r="E3854" s="287"/>
      <c r="G3854" s="26"/>
    </row>
    <row r="3855" spans="3:7" customFormat="1">
      <c r="C3855" s="152"/>
      <c r="E3855" s="287"/>
      <c r="G3855" s="26"/>
    </row>
    <row r="3856" spans="3:7" customFormat="1">
      <c r="C3856" s="152"/>
      <c r="E3856" s="287"/>
      <c r="G3856" s="26"/>
    </row>
    <row r="3857" spans="3:7" customFormat="1">
      <c r="C3857" s="152"/>
      <c r="E3857" s="287"/>
      <c r="G3857" s="26"/>
    </row>
    <row r="3858" spans="3:7" customFormat="1">
      <c r="C3858" s="152"/>
      <c r="E3858" s="287"/>
      <c r="G3858" s="26"/>
    </row>
    <row r="3859" spans="3:7" customFormat="1">
      <c r="C3859" s="152"/>
      <c r="E3859" s="287"/>
      <c r="G3859" s="26"/>
    </row>
    <row r="3860" spans="3:7" customFormat="1">
      <c r="C3860" s="152"/>
      <c r="E3860" s="287"/>
      <c r="G3860" s="26"/>
    </row>
    <row r="3861" spans="3:7" customFormat="1">
      <c r="C3861" s="152"/>
      <c r="E3861" s="287"/>
      <c r="G3861" s="26"/>
    </row>
    <row r="3862" spans="3:7" customFormat="1">
      <c r="C3862" s="152"/>
      <c r="E3862" s="287"/>
      <c r="G3862" s="26"/>
    </row>
    <row r="3863" spans="3:7" customFormat="1">
      <c r="C3863" s="152"/>
      <c r="E3863" s="287"/>
      <c r="G3863" s="26"/>
    </row>
    <row r="3864" spans="3:7" customFormat="1">
      <c r="C3864" s="152"/>
      <c r="E3864" s="287"/>
      <c r="G3864" s="26"/>
    </row>
    <row r="3865" spans="3:7" customFormat="1">
      <c r="C3865" s="152"/>
      <c r="E3865" s="287"/>
      <c r="G3865" s="26"/>
    </row>
    <row r="3866" spans="3:7" customFormat="1">
      <c r="C3866" s="152"/>
      <c r="E3866" s="287"/>
      <c r="G3866" s="26"/>
    </row>
    <row r="3867" spans="3:7" customFormat="1">
      <c r="C3867" s="152"/>
      <c r="E3867" s="287"/>
      <c r="G3867" s="26"/>
    </row>
    <row r="3868" spans="3:7" customFormat="1">
      <c r="C3868" s="152"/>
      <c r="E3868" s="287"/>
      <c r="G3868" s="26"/>
    </row>
    <row r="3869" spans="3:7" customFormat="1">
      <c r="C3869" s="152"/>
      <c r="E3869" s="287"/>
      <c r="G3869" s="26"/>
    </row>
    <row r="3870" spans="3:7" customFormat="1">
      <c r="C3870" s="152"/>
      <c r="E3870" s="287"/>
      <c r="G3870" s="26"/>
    </row>
    <row r="3871" spans="3:7" customFormat="1">
      <c r="C3871" s="152"/>
      <c r="E3871" s="287"/>
      <c r="G3871" s="26"/>
    </row>
    <row r="3872" spans="3:7" customFormat="1">
      <c r="C3872" s="152"/>
      <c r="E3872" s="287"/>
      <c r="G3872" s="26"/>
    </row>
    <row r="3873" spans="3:7" customFormat="1">
      <c r="C3873" s="152"/>
      <c r="E3873" s="287"/>
      <c r="G3873" s="26"/>
    </row>
    <row r="3874" spans="3:7" customFormat="1">
      <c r="C3874" s="152"/>
      <c r="E3874" s="287"/>
      <c r="G3874" s="26"/>
    </row>
    <row r="3875" spans="3:7" customFormat="1">
      <c r="C3875" s="152"/>
      <c r="E3875" s="287"/>
      <c r="G3875" s="26"/>
    </row>
    <row r="3876" spans="3:7" customFormat="1">
      <c r="C3876" s="152"/>
      <c r="E3876" s="287"/>
      <c r="G3876" s="26"/>
    </row>
    <row r="3877" spans="3:7" customFormat="1">
      <c r="C3877" s="152"/>
      <c r="E3877" s="287"/>
      <c r="G3877" s="26"/>
    </row>
    <row r="3878" spans="3:7" customFormat="1">
      <c r="C3878" s="152"/>
      <c r="E3878" s="287"/>
      <c r="G3878" s="26"/>
    </row>
    <row r="3879" spans="3:7" customFormat="1">
      <c r="C3879" s="152"/>
      <c r="E3879" s="287"/>
      <c r="G3879" s="26"/>
    </row>
    <row r="3880" spans="3:7" customFormat="1">
      <c r="C3880" s="152"/>
      <c r="E3880" s="287"/>
      <c r="G3880" s="26"/>
    </row>
    <row r="3881" spans="3:7" customFormat="1">
      <c r="C3881" s="152"/>
      <c r="E3881" s="287"/>
      <c r="G3881" s="26"/>
    </row>
    <row r="3882" spans="3:7" customFormat="1">
      <c r="C3882" s="152"/>
      <c r="E3882" s="287"/>
      <c r="G3882" s="26"/>
    </row>
    <row r="3883" spans="3:7" customFormat="1">
      <c r="C3883" s="152"/>
      <c r="E3883" s="287"/>
      <c r="G3883" s="26"/>
    </row>
    <row r="3884" spans="3:7" customFormat="1">
      <c r="C3884" s="152"/>
      <c r="E3884" s="287"/>
      <c r="G3884" s="26"/>
    </row>
    <row r="3885" spans="3:7" customFormat="1">
      <c r="C3885" s="152"/>
      <c r="E3885" s="287"/>
      <c r="G3885" s="26"/>
    </row>
    <row r="3886" spans="3:7" customFormat="1">
      <c r="C3886" s="152"/>
      <c r="E3886" s="287"/>
      <c r="G3886" s="26"/>
    </row>
    <row r="3887" spans="3:7" customFormat="1">
      <c r="C3887" s="152"/>
      <c r="E3887" s="287"/>
      <c r="G3887" s="26"/>
    </row>
    <row r="3888" spans="3:7" customFormat="1">
      <c r="C3888" s="152"/>
      <c r="E3888" s="287"/>
      <c r="G3888" s="26"/>
    </row>
    <row r="3889" spans="3:7" customFormat="1">
      <c r="C3889" s="152"/>
      <c r="E3889" s="287"/>
      <c r="G3889" s="26"/>
    </row>
    <row r="3890" spans="3:7" customFormat="1">
      <c r="C3890" s="152"/>
      <c r="E3890" s="287"/>
      <c r="G3890" s="26"/>
    </row>
    <row r="3891" spans="3:7" customFormat="1">
      <c r="C3891" s="152"/>
      <c r="E3891" s="287"/>
      <c r="G3891" s="26"/>
    </row>
    <row r="3892" spans="3:7" customFormat="1">
      <c r="C3892" s="152"/>
      <c r="E3892" s="287"/>
      <c r="G3892" s="26"/>
    </row>
    <row r="3893" spans="3:7" customFormat="1">
      <c r="C3893" s="152"/>
      <c r="E3893" s="287"/>
      <c r="G3893" s="26"/>
    </row>
    <row r="3894" spans="3:7" customFormat="1">
      <c r="C3894" s="152"/>
      <c r="E3894" s="287"/>
      <c r="G3894" s="26"/>
    </row>
    <row r="3895" spans="3:7" customFormat="1">
      <c r="C3895" s="152"/>
      <c r="E3895" s="287"/>
      <c r="G3895" s="26"/>
    </row>
    <row r="3896" spans="3:7" customFormat="1">
      <c r="C3896" s="152"/>
      <c r="E3896" s="287"/>
      <c r="G3896" s="26"/>
    </row>
    <row r="3897" spans="3:7" customFormat="1">
      <c r="C3897" s="152"/>
      <c r="E3897" s="287"/>
      <c r="G3897" s="26"/>
    </row>
    <row r="3898" spans="3:7" customFormat="1">
      <c r="C3898" s="152"/>
      <c r="E3898" s="287"/>
      <c r="G3898" s="26"/>
    </row>
    <row r="3899" spans="3:7" customFormat="1">
      <c r="C3899" s="152"/>
      <c r="E3899" s="287"/>
      <c r="G3899" s="26"/>
    </row>
    <row r="3900" spans="3:7" customFormat="1">
      <c r="C3900" s="152"/>
      <c r="E3900" s="287"/>
      <c r="G3900" s="26"/>
    </row>
    <row r="3901" spans="3:7" customFormat="1">
      <c r="C3901" s="152"/>
      <c r="E3901" s="287"/>
      <c r="G3901" s="26"/>
    </row>
    <row r="3902" spans="3:7" customFormat="1">
      <c r="C3902" s="152"/>
      <c r="E3902" s="287"/>
      <c r="G3902" s="26"/>
    </row>
    <row r="3903" spans="3:7" customFormat="1">
      <c r="C3903" s="152"/>
      <c r="E3903" s="287"/>
      <c r="G3903" s="26"/>
    </row>
    <row r="3904" spans="3:7" customFormat="1">
      <c r="C3904" s="152"/>
      <c r="E3904" s="287"/>
      <c r="G3904" s="26"/>
    </row>
    <row r="3905" spans="3:7" customFormat="1">
      <c r="C3905" s="152"/>
      <c r="E3905" s="287"/>
      <c r="G3905" s="26"/>
    </row>
    <row r="3906" spans="3:7" customFormat="1">
      <c r="C3906" s="152"/>
      <c r="E3906" s="287"/>
      <c r="G3906" s="26"/>
    </row>
    <row r="3907" spans="3:7" customFormat="1">
      <c r="C3907" s="152"/>
      <c r="E3907" s="287"/>
      <c r="G3907" s="26"/>
    </row>
    <row r="3908" spans="3:7" customFormat="1">
      <c r="C3908" s="152"/>
      <c r="E3908" s="287"/>
      <c r="G3908" s="26"/>
    </row>
    <row r="3909" spans="3:7" customFormat="1">
      <c r="C3909" s="152"/>
      <c r="E3909" s="287"/>
      <c r="G3909" s="26"/>
    </row>
    <row r="3910" spans="3:7" customFormat="1">
      <c r="C3910" s="152"/>
      <c r="E3910" s="287"/>
      <c r="G3910" s="26"/>
    </row>
    <row r="3911" spans="3:7" customFormat="1">
      <c r="C3911" s="152"/>
      <c r="E3911" s="287"/>
      <c r="G3911" s="26"/>
    </row>
    <row r="3912" spans="3:7" customFormat="1">
      <c r="C3912" s="152"/>
      <c r="E3912" s="287"/>
      <c r="G3912" s="26"/>
    </row>
    <row r="3913" spans="3:7" customFormat="1">
      <c r="C3913" s="152"/>
      <c r="E3913" s="287"/>
      <c r="G3913" s="26"/>
    </row>
    <row r="3914" spans="3:7" customFormat="1">
      <c r="C3914" s="152"/>
      <c r="E3914" s="287"/>
      <c r="G3914" s="26"/>
    </row>
    <row r="3915" spans="3:7" customFormat="1">
      <c r="C3915" s="152"/>
      <c r="E3915" s="287"/>
      <c r="G3915" s="26"/>
    </row>
    <row r="3916" spans="3:7" customFormat="1">
      <c r="C3916" s="152"/>
      <c r="E3916" s="287"/>
      <c r="G3916" s="26"/>
    </row>
    <row r="3917" spans="3:7" customFormat="1">
      <c r="C3917" s="152"/>
      <c r="E3917" s="287"/>
      <c r="G3917" s="26"/>
    </row>
    <row r="3918" spans="3:7" customFormat="1">
      <c r="C3918" s="152"/>
      <c r="E3918" s="287"/>
      <c r="G3918" s="26"/>
    </row>
    <row r="3919" spans="3:7" customFormat="1">
      <c r="C3919" s="152"/>
      <c r="E3919" s="287"/>
      <c r="G3919" s="26"/>
    </row>
    <row r="3920" spans="3:7" customFormat="1">
      <c r="C3920" s="152"/>
      <c r="E3920" s="287"/>
      <c r="G3920" s="26"/>
    </row>
    <row r="3921" spans="3:7" customFormat="1">
      <c r="C3921" s="152"/>
      <c r="E3921" s="287"/>
      <c r="G3921" s="26"/>
    </row>
    <row r="3922" spans="3:7" customFormat="1">
      <c r="C3922" s="152"/>
      <c r="E3922" s="287"/>
      <c r="G3922" s="26"/>
    </row>
    <row r="3923" spans="3:7" customFormat="1">
      <c r="C3923" s="152"/>
      <c r="E3923" s="287"/>
      <c r="G3923" s="26"/>
    </row>
    <row r="3924" spans="3:7" customFormat="1">
      <c r="C3924" s="152"/>
      <c r="E3924" s="287"/>
      <c r="G3924" s="26"/>
    </row>
    <row r="3925" spans="3:7" customFormat="1">
      <c r="C3925" s="152"/>
      <c r="E3925" s="287"/>
      <c r="G3925" s="26"/>
    </row>
    <row r="3926" spans="3:7" customFormat="1">
      <c r="C3926" s="152"/>
      <c r="E3926" s="287"/>
      <c r="G3926" s="26"/>
    </row>
    <row r="3927" spans="3:7" customFormat="1">
      <c r="C3927" s="152"/>
      <c r="E3927" s="287"/>
      <c r="G3927" s="26"/>
    </row>
    <row r="3928" spans="3:7" customFormat="1">
      <c r="C3928" s="152"/>
      <c r="E3928" s="287"/>
      <c r="G3928" s="26"/>
    </row>
    <row r="3929" spans="3:7" customFormat="1">
      <c r="C3929" s="152"/>
      <c r="E3929" s="287"/>
      <c r="G3929" s="26"/>
    </row>
    <row r="3930" spans="3:7" customFormat="1">
      <c r="C3930" s="152"/>
      <c r="E3930" s="287"/>
      <c r="G3930" s="26"/>
    </row>
    <row r="3931" spans="3:7" customFormat="1">
      <c r="C3931" s="152"/>
      <c r="E3931" s="287"/>
      <c r="G3931" s="26"/>
    </row>
    <row r="3932" spans="3:7" customFormat="1">
      <c r="C3932" s="152"/>
      <c r="E3932" s="287"/>
      <c r="G3932" s="26"/>
    </row>
    <row r="3933" spans="3:7" customFormat="1">
      <c r="C3933" s="152"/>
      <c r="E3933" s="287"/>
      <c r="G3933" s="26"/>
    </row>
    <row r="3934" spans="3:7" customFormat="1">
      <c r="C3934" s="152"/>
      <c r="E3934" s="287"/>
      <c r="G3934" s="26"/>
    </row>
    <row r="3935" spans="3:7" customFormat="1">
      <c r="C3935" s="152"/>
      <c r="E3935" s="287"/>
      <c r="G3935" s="26"/>
    </row>
    <row r="3936" spans="3:7" customFormat="1">
      <c r="C3936" s="152"/>
      <c r="E3936" s="287"/>
      <c r="G3936" s="26"/>
    </row>
    <row r="3937" spans="3:7" customFormat="1">
      <c r="C3937" s="152"/>
      <c r="E3937" s="287"/>
      <c r="G3937" s="26"/>
    </row>
    <row r="3938" spans="3:7" customFormat="1">
      <c r="C3938" s="152"/>
      <c r="E3938" s="287"/>
      <c r="G3938" s="26"/>
    </row>
    <row r="3939" spans="3:7" customFormat="1">
      <c r="C3939" s="152"/>
      <c r="E3939" s="287"/>
      <c r="G3939" s="26"/>
    </row>
    <row r="3940" spans="3:7" customFormat="1">
      <c r="C3940" s="152"/>
      <c r="E3940" s="287"/>
      <c r="G3940" s="26"/>
    </row>
    <row r="3941" spans="3:7" customFormat="1">
      <c r="C3941" s="152"/>
      <c r="E3941" s="287"/>
      <c r="G3941" s="26"/>
    </row>
    <row r="3942" spans="3:7" customFormat="1">
      <c r="C3942" s="152"/>
      <c r="E3942" s="287"/>
      <c r="G3942" s="26"/>
    </row>
    <row r="3943" spans="3:7" customFormat="1">
      <c r="C3943" s="152"/>
      <c r="E3943" s="287"/>
      <c r="G3943" s="26"/>
    </row>
    <row r="3944" spans="3:7" customFormat="1">
      <c r="C3944" s="152"/>
      <c r="E3944" s="287"/>
      <c r="G3944" s="26"/>
    </row>
    <row r="3945" spans="3:7" customFormat="1">
      <c r="C3945" s="152"/>
      <c r="E3945" s="287"/>
      <c r="G3945" s="26"/>
    </row>
    <row r="3946" spans="3:7" customFormat="1">
      <c r="C3946" s="152"/>
      <c r="E3946" s="287"/>
      <c r="G3946" s="26"/>
    </row>
    <row r="3947" spans="3:7" customFormat="1">
      <c r="C3947" s="152"/>
      <c r="E3947" s="287"/>
      <c r="G3947" s="26"/>
    </row>
    <row r="3948" spans="3:7" customFormat="1">
      <c r="C3948" s="152"/>
      <c r="E3948" s="287"/>
      <c r="G3948" s="26"/>
    </row>
    <row r="3949" spans="3:7" customFormat="1">
      <c r="C3949" s="152"/>
      <c r="E3949" s="287"/>
      <c r="G3949" s="26"/>
    </row>
    <row r="3950" spans="3:7" customFormat="1">
      <c r="C3950" s="152"/>
      <c r="E3950" s="287"/>
      <c r="G3950" s="26"/>
    </row>
    <row r="3951" spans="3:7" customFormat="1">
      <c r="C3951" s="152"/>
      <c r="E3951" s="287"/>
      <c r="G3951" s="26"/>
    </row>
    <row r="3952" spans="3:7" customFormat="1">
      <c r="C3952" s="152"/>
      <c r="E3952" s="287"/>
      <c r="G3952" s="26"/>
    </row>
    <row r="3953" spans="3:7" customFormat="1">
      <c r="C3953" s="152"/>
      <c r="E3953" s="287"/>
      <c r="G3953" s="26"/>
    </row>
    <row r="3954" spans="3:7" customFormat="1">
      <c r="C3954" s="152"/>
      <c r="E3954" s="287"/>
      <c r="G3954" s="26"/>
    </row>
    <row r="3955" spans="3:7" customFormat="1">
      <c r="C3955" s="152"/>
      <c r="E3955" s="287"/>
      <c r="G3955" s="26"/>
    </row>
    <row r="3956" spans="3:7" customFormat="1">
      <c r="C3956" s="152"/>
      <c r="E3956" s="287"/>
      <c r="G3956" s="26"/>
    </row>
    <row r="3957" spans="3:7" customFormat="1">
      <c r="C3957" s="152"/>
      <c r="E3957" s="287"/>
      <c r="G3957" s="26"/>
    </row>
    <row r="3958" spans="3:7" customFormat="1">
      <c r="C3958" s="152"/>
      <c r="E3958" s="287"/>
      <c r="G3958" s="26"/>
    </row>
    <row r="3959" spans="3:7" customFormat="1">
      <c r="C3959" s="152"/>
      <c r="E3959" s="287"/>
      <c r="G3959" s="26"/>
    </row>
    <row r="3960" spans="3:7" customFormat="1">
      <c r="C3960" s="152"/>
      <c r="E3960" s="287"/>
      <c r="G3960" s="26"/>
    </row>
    <row r="3961" spans="3:7" customFormat="1">
      <c r="C3961" s="152"/>
      <c r="E3961" s="287"/>
      <c r="G3961" s="26"/>
    </row>
    <row r="3962" spans="3:7" customFormat="1">
      <c r="C3962" s="152"/>
      <c r="E3962" s="287"/>
      <c r="G3962" s="26"/>
    </row>
    <row r="3963" spans="3:7" customFormat="1">
      <c r="C3963" s="152"/>
      <c r="E3963" s="287"/>
      <c r="G3963" s="26"/>
    </row>
    <row r="3964" spans="3:7" customFormat="1">
      <c r="C3964" s="152"/>
      <c r="E3964" s="287"/>
      <c r="G3964" s="26"/>
    </row>
    <row r="3965" spans="3:7" customFormat="1">
      <c r="C3965" s="152"/>
      <c r="E3965" s="287"/>
      <c r="G3965" s="26"/>
    </row>
    <row r="3966" spans="3:7" customFormat="1">
      <c r="C3966" s="152"/>
      <c r="E3966" s="287"/>
      <c r="G3966" s="26"/>
    </row>
    <row r="3967" spans="3:7" customFormat="1">
      <c r="C3967" s="152"/>
      <c r="E3967" s="287"/>
      <c r="G3967" s="26"/>
    </row>
    <row r="3968" spans="3:7" customFormat="1">
      <c r="C3968" s="152"/>
      <c r="E3968" s="287"/>
      <c r="G3968" s="26"/>
    </row>
    <row r="3969" spans="3:7" customFormat="1">
      <c r="C3969" s="152"/>
      <c r="E3969" s="287"/>
      <c r="G3969" s="26"/>
    </row>
    <row r="3970" spans="3:7" customFormat="1">
      <c r="C3970" s="152"/>
      <c r="E3970" s="287"/>
      <c r="G3970" s="26"/>
    </row>
    <row r="3971" spans="3:7" customFormat="1">
      <c r="C3971" s="152"/>
      <c r="E3971" s="287"/>
      <c r="G3971" s="26"/>
    </row>
    <row r="3972" spans="3:7" customFormat="1">
      <c r="C3972" s="152"/>
      <c r="E3972" s="287"/>
      <c r="G3972" s="26"/>
    </row>
    <row r="3973" spans="3:7" customFormat="1">
      <c r="C3973" s="152"/>
      <c r="E3973" s="287"/>
      <c r="G3973" s="26"/>
    </row>
    <row r="3974" spans="3:7" customFormat="1">
      <c r="C3974" s="152"/>
      <c r="E3974" s="287"/>
      <c r="G3974" s="26"/>
    </row>
    <row r="3975" spans="3:7" customFormat="1">
      <c r="C3975" s="152"/>
      <c r="E3975" s="287"/>
      <c r="G3975" s="26"/>
    </row>
    <row r="3976" spans="3:7" customFormat="1">
      <c r="C3976" s="152"/>
      <c r="E3976" s="287"/>
      <c r="G3976" s="26"/>
    </row>
    <row r="3977" spans="3:7" customFormat="1">
      <c r="C3977" s="152"/>
      <c r="E3977" s="287"/>
      <c r="G3977" s="26"/>
    </row>
    <row r="3978" spans="3:7" customFormat="1">
      <c r="C3978" s="152"/>
      <c r="E3978" s="287"/>
      <c r="G3978" s="26"/>
    </row>
    <row r="3979" spans="3:7" customFormat="1">
      <c r="C3979" s="152"/>
      <c r="E3979" s="287"/>
      <c r="G3979" s="26"/>
    </row>
    <row r="3980" spans="3:7" customFormat="1">
      <c r="C3980" s="152"/>
      <c r="E3980" s="287"/>
      <c r="G3980" s="26"/>
    </row>
    <row r="3981" spans="3:7" customFormat="1">
      <c r="C3981" s="152"/>
      <c r="E3981" s="287"/>
      <c r="G3981" s="26"/>
    </row>
    <row r="3982" spans="3:7" customFormat="1">
      <c r="C3982" s="152"/>
      <c r="E3982" s="287"/>
      <c r="G3982" s="26"/>
    </row>
    <row r="3983" spans="3:7" customFormat="1">
      <c r="C3983" s="152"/>
      <c r="E3983" s="287"/>
      <c r="G3983" s="26"/>
    </row>
    <row r="3984" spans="3:7" customFormat="1">
      <c r="C3984" s="152"/>
      <c r="E3984" s="287"/>
      <c r="G3984" s="26"/>
    </row>
    <row r="3985" spans="3:7" customFormat="1">
      <c r="C3985" s="152"/>
      <c r="E3985" s="287"/>
      <c r="G3985" s="26"/>
    </row>
    <row r="3986" spans="3:7" customFormat="1">
      <c r="C3986" s="152"/>
      <c r="E3986" s="287"/>
      <c r="G3986" s="26"/>
    </row>
    <row r="3987" spans="3:7" customFormat="1">
      <c r="C3987" s="152"/>
      <c r="E3987" s="287"/>
      <c r="G3987" s="26"/>
    </row>
    <row r="3988" spans="3:7" customFormat="1">
      <c r="C3988" s="152"/>
      <c r="E3988" s="287"/>
      <c r="G3988" s="26"/>
    </row>
    <row r="3989" spans="3:7" customFormat="1">
      <c r="C3989" s="152"/>
      <c r="E3989" s="287"/>
      <c r="G3989" s="26"/>
    </row>
    <row r="3990" spans="3:7" customFormat="1">
      <c r="C3990" s="152"/>
      <c r="E3990" s="287"/>
      <c r="G3990" s="26"/>
    </row>
    <row r="3991" spans="3:7" customFormat="1">
      <c r="C3991" s="152"/>
      <c r="E3991" s="287"/>
      <c r="G3991" s="26"/>
    </row>
    <row r="3992" spans="3:7" customFormat="1">
      <c r="C3992" s="152"/>
      <c r="E3992" s="287"/>
      <c r="G3992" s="26"/>
    </row>
    <row r="3993" spans="3:7" customFormat="1">
      <c r="C3993" s="152"/>
      <c r="E3993" s="287"/>
      <c r="G3993" s="26"/>
    </row>
    <row r="3994" spans="3:7" customFormat="1">
      <c r="C3994" s="152"/>
      <c r="E3994" s="287"/>
      <c r="G3994" s="26"/>
    </row>
    <row r="3995" spans="3:7" customFormat="1">
      <c r="C3995" s="152"/>
      <c r="E3995" s="287"/>
      <c r="G3995" s="26"/>
    </row>
    <row r="3996" spans="3:7" customFormat="1">
      <c r="C3996" s="152"/>
      <c r="E3996" s="287"/>
      <c r="G3996" s="26"/>
    </row>
    <row r="3997" spans="3:7" customFormat="1">
      <c r="C3997" s="152"/>
      <c r="E3997" s="287"/>
      <c r="G3997" s="26"/>
    </row>
    <row r="3998" spans="3:7" customFormat="1">
      <c r="C3998" s="152"/>
      <c r="E3998" s="287"/>
      <c r="G3998" s="26"/>
    </row>
    <row r="3999" spans="3:7" customFormat="1">
      <c r="C3999" s="152"/>
      <c r="E3999" s="287"/>
      <c r="G3999" s="26"/>
    </row>
    <row r="4000" spans="3:7" customFormat="1">
      <c r="C4000" s="152"/>
      <c r="E4000" s="287"/>
      <c r="G4000" s="26"/>
    </row>
    <row r="4001" spans="3:7" customFormat="1">
      <c r="C4001" s="152"/>
      <c r="E4001" s="287"/>
      <c r="G4001" s="26"/>
    </row>
    <row r="4002" spans="3:7" customFormat="1">
      <c r="C4002" s="152"/>
      <c r="E4002" s="287"/>
      <c r="G4002" s="26"/>
    </row>
    <row r="4003" spans="3:7" customFormat="1">
      <c r="C4003" s="152"/>
      <c r="E4003" s="287"/>
      <c r="G4003" s="26"/>
    </row>
    <row r="4004" spans="3:7" customFormat="1">
      <c r="C4004" s="152"/>
      <c r="E4004" s="287"/>
      <c r="G4004" s="26"/>
    </row>
    <row r="4005" spans="3:7" customFormat="1">
      <c r="C4005" s="152"/>
      <c r="E4005" s="287"/>
      <c r="G4005" s="26"/>
    </row>
    <row r="4006" spans="3:7" customFormat="1">
      <c r="C4006" s="152"/>
      <c r="E4006" s="287"/>
      <c r="G4006" s="26"/>
    </row>
    <row r="4007" spans="3:7" customFormat="1">
      <c r="C4007" s="152"/>
      <c r="E4007" s="287"/>
      <c r="G4007" s="26"/>
    </row>
    <row r="4008" spans="3:7" customFormat="1">
      <c r="C4008" s="152"/>
      <c r="E4008" s="287"/>
      <c r="G4008" s="26"/>
    </row>
    <row r="4009" spans="3:7" customFormat="1">
      <c r="C4009" s="152"/>
      <c r="E4009" s="287"/>
      <c r="G4009" s="26"/>
    </row>
    <row r="4010" spans="3:7" customFormat="1">
      <c r="C4010" s="152"/>
      <c r="E4010" s="287"/>
      <c r="G4010" s="26"/>
    </row>
    <row r="4011" spans="3:7" customFormat="1">
      <c r="C4011" s="152"/>
      <c r="E4011" s="287"/>
      <c r="G4011" s="26"/>
    </row>
    <row r="4012" spans="3:7" customFormat="1">
      <c r="C4012" s="152"/>
      <c r="E4012" s="287"/>
      <c r="G4012" s="26"/>
    </row>
    <row r="4013" spans="3:7" customFormat="1">
      <c r="C4013" s="152"/>
      <c r="E4013" s="287"/>
      <c r="G4013" s="26"/>
    </row>
    <row r="4014" spans="3:7" customFormat="1">
      <c r="C4014" s="152"/>
      <c r="E4014" s="287"/>
      <c r="G4014" s="26"/>
    </row>
    <row r="4015" spans="3:7" customFormat="1">
      <c r="C4015" s="152"/>
      <c r="E4015" s="287"/>
      <c r="G4015" s="26"/>
    </row>
    <row r="4016" spans="3:7" customFormat="1">
      <c r="C4016" s="152"/>
      <c r="E4016" s="287"/>
      <c r="G4016" s="26"/>
    </row>
    <row r="4017" spans="3:7" customFormat="1">
      <c r="C4017" s="152"/>
      <c r="E4017" s="287"/>
      <c r="G4017" s="26"/>
    </row>
    <row r="4018" spans="3:7" customFormat="1">
      <c r="C4018" s="152"/>
      <c r="E4018" s="287"/>
      <c r="G4018" s="26"/>
    </row>
    <row r="4019" spans="3:7" customFormat="1">
      <c r="C4019" s="152"/>
      <c r="E4019" s="287"/>
      <c r="G4019" s="26"/>
    </row>
    <row r="4020" spans="3:7" customFormat="1">
      <c r="C4020" s="152"/>
      <c r="E4020" s="287"/>
      <c r="G4020" s="26"/>
    </row>
    <row r="4021" spans="3:7" customFormat="1">
      <c r="C4021" s="152"/>
      <c r="E4021" s="287"/>
      <c r="G4021" s="26"/>
    </row>
    <row r="4022" spans="3:7" customFormat="1">
      <c r="C4022" s="152"/>
      <c r="E4022" s="287"/>
      <c r="G4022" s="26"/>
    </row>
    <row r="4023" spans="3:7" customFormat="1">
      <c r="C4023" s="152"/>
      <c r="E4023" s="287"/>
      <c r="G4023" s="26"/>
    </row>
    <row r="4024" spans="3:7" customFormat="1">
      <c r="C4024" s="152"/>
      <c r="E4024" s="287"/>
      <c r="G4024" s="26"/>
    </row>
    <row r="4025" spans="3:7" customFormat="1">
      <c r="C4025" s="152"/>
      <c r="E4025" s="287"/>
      <c r="G4025" s="26"/>
    </row>
    <row r="4026" spans="3:7" customFormat="1">
      <c r="C4026" s="152"/>
      <c r="E4026" s="287"/>
      <c r="G4026" s="26"/>
    </row>
    <row r="4027" spans="3:7" customFormat="1">
      <c r="C4027" s="152"/>
      <c r="E4027" s="287"/>
      <c r="G4027" s="26"/>
    </row>
    <row r="4028" spans="3:7" customFormat="1">
      <c r="C4028" s="152"/>
      <c r="E4028" s="287"/>
      <c r="G4028" s="26"/>
    </row>
    <row r="4029" spans="3:7" customFormat="1">
      <c r="C4029" s="152"/>
      <c r="E4029" s="287"/>
      <c r="G4029" s="26"/>
    </row>
    <row r="4030" spans="3:7" customFormat="1">
      <c r="C4030" s="152"/>
      <c r="E4030" s="287"/>
      <c r="G4030" s="26"/>
    </row>
    <row r="4031" spans="3:7" customFormat="1">
      <c r="C4031" s="152"/>
      <c r="E4031" s="287"/>
      <c r="G4031" s="26"/>
    </row>
    <row r="4032" spans="3:7" customFormat="1">
      <c r="C4032" s="152"/>
      <c r="E4032" s="287"/>
      <c r="G4032" s="26"/>
    </row>
    <row r="4033" spans="3:7" customFormat="1">
      <c r="C4033" s="152"/>
      <c r="E4033" s="287"/>
      <c r="G4033" s="26"/>
    </row>
    <row r="4034" spans="3:7" customFormat="1">
      <c r="C4034" s="152"/>
      <c r="E4034" s="287"/>
      <c r="G4034" s="26"/>
    </row>
    <row r="4035" spans="3:7" customFormat="1">
      <c r="C4035" s="152"/>
      <c r="E4035" s="287"/>
      <c r="G4035" s="26"/>
    </row>
    <row r="4036" spans="3:7" customFormat="1">
      <c r="C4036" s="152"/>
      <c r="E4036" s="287"/>
      <c r="G4036" s="26"/>
    </row>
    <row r="4037" spans="3:7" customFormat="1">
      <c r="C4037" s="152"/>
      <c r="E4037" s="287"/>
      <c r="G4037" s="26"/>
    </row>
    <row r="4038" spans="3:7" customFormat="1">
      <c r="C4038" s="152"/>
      <c r="E4038" s="287"/>
      <c r="G4038" s="26"/>
    </row>
    <row r="4039" spans="3:7" customFormat="1">
      <c r="C4039" s="152"/>
      <c r="E4039" s="287"/>
      <c r="G4039" s="26"/>
    </row>
    <row r="4040" spans="3:7" customFormat="1">
      <c r="C4040" s="152"/>
      <c r="E4040" s="287"/>
      <c r="G4040" s="26"/>
    </row>
    <row r="4041" spans="3:7" customFormat="1">
      <c r="C4041" s="152"/>
      <c r="E4041" s="287"/>
      <c r="G4041" s="26"/>
    </row>
    <row r="4042" spans="3:7" customFormat="1">
      <c r="C4042" s="152"/>
      <c r="E4042" s="287"/>
      <c r="G4042" s="26"/>
    </row>
    <row r="4043" spans="3:7" customFormat="1">
      <c r="C4043" s="152"/>
      <c r="E4043" s="287"/>
      <c r="G4043" s="26"/>
    </row>
    <row r="4044" spans="3:7" customFormat="1">
      <c r="C4044" s="152"/>
      <c r="E4044" s="287"/>
      <c r="G4044" s="26"/>
    </row>
    <row r="4045" spans="3:7" customFormat="1">
      <c r="C4045" s="152"/>
      <c r="E4045" s="287"/>
      <c r="G4045" s="26"/>
    </row>
    <row r="4046" spans="3:7" customFormat="1">
      <c r="C4046" s="152"/>
      <c r="E4046" s="287"/>
      <c r="G4046" s="26"/>
    </row>
    <row r="4047" spans="3:7" customFormat="1">
      <c r="C4047" s="152"/>
      <c r="E4047" s="287"/>
      <c r="G4047" s="26"/>
    </row>
    <row r="4048" spans="3:7" customFormat="1">
      <c r="C4048" s="152"/>
      <c r="E4048" s="287"/>
      <c r="G4048" s="26"/>
    </row>
    <row r="4049" spans="3:7" customFormat="1">
      <c r="C4049" s="152"/>
      <c r="E4049" s="287"/>
      <c r="G4049" s="26"/>
    </row>
    <row r="4050" spans="3:7" customFormat="1">
      <c r="C4050" s="152"/>
      <c r="E4050" s="287"/>
      <c r="G4050" s="26"/>
    </row>
    <row r="4051" spans="3:7" customFormat="1">
      <c r="C4051" s="152"/>
      <c r="E4051" s="287"/>
      <c r="G4051" s="26"/>
    </row>
    <row r="4052" spans="3:7" customFormat="1">
      <c r="C4052" s="152"/>
      <c r="E4052" s="287"/>
      <c r="G4052" s="26"/>
    </row>
    <row r="4053" spans="3:7" customFormat="1">
      <c r="C4053" s="152"/>
      <c r="E4053" s="287"/>
      <c r="G4053" s="26"/>
    </row>
    <row r="4054" spans="3:7" customFormat="1">
      <c r="C4054" s="152"/>
      <c r="E4054" s="287"/>
      <c r="G4054" s="26"/>
    </row>
    <row r="4055" spans="3:7" customFormat="1">
      <c r="C4055" s="152"/>
      <c r="E4055" s="287"/>
      <c r="G4055" s="26"/>
    </row>
    <row r="4056" spans="3:7" customFormat="1">
      <c r="C4056" s="152"/>
      <c r="E4056" s="287"/>
      <c r="G4056" s="26"/>
    </row>
    <row r="4057" spans="3:7" customFormat="1">
      <c r="C4057" s="152"/>
      <c r="E4057" s="287"/>
      <c r="G4057" s="26"/>
    </row>
    <row r="4058" spans="3:7" customFormat="1">
      <c r="C4058" s="152"/>
      <c r="E4058" s="287"/>
      <c r="G4058" s="26"/>
    </row>
    <row r="4059" spans="3:7" customFormat="1">
      <c r="C4059" s="152"/>
      <c r="E4059" s="287"/>
      <c r="G4059" s="26"/>
    </row>
    <row r="4060" spans="3:7" customFormat="1">
      <c r="C4060" s="152"/>
      <c r="E4060" s="287"/>
      <c r="G4060" s="26"/>
    </row>
    <row r="4061" spans="3:7" customFormat="1">
      <c r="C4061" s="152"/>
      <c r="E4061" s="287"/>
      <c r="G4061" s="26"/>
    </row>
    <row r="4062" spans="3:7" customFormat="1">
      <c r="C4062" s="152"/>
      <c r="E4062" s="287"/>
      <c r="G4062" s="26"/>
    </row>
    <row r="4063" spans="3:7" customFormat="1">
      <c r="C4063" s="152"/>
      <c r="E4063" s="287"/>
      <c r="G4063" s="26"/>
    </row>
    <row r="4064" spans="3:7" customFormat="1">
      <c r="C4064" s="152"/>
      <c r="E4064" s="287"/>
      <c r="G4064" s="26"/>
    </row>
    <row r="4065" spans="3:7" customFormat="1">
      <c r="C4065" s="152"/>
      <c r="E4065" s="287"/>
      <c r="G4065" s="26"/>
    </row>
    <row r="4066" spans="3:7" customFormat="1">
      <c r="C4066" s="152"/>
      <c r="E4066" s="287"/>
      <c r="G4066" s="26"/>
    </row>
    <row r="4067" spans="3:7" customFormat="1">
      <c r="C4067" s="152"/>
      <c r="E4067" s="287"/>
      <c r="G4067" s="26"/>
    </row>
    <row r="4068" spans="3:7" customFormat="1">
      <c r="C4068" s="152"/>
      <c r="E4068" s="287"/>
      <c r="G4068" s="26"/>
    </row>
    <row r="4069" spans="3:7" customFormat="1">
      <c r="C4069" s="152"/>
      <c r="E4069" s="287"/>
      <c r="G4069" s="26"/>
    </row>
    <row r="4070" spans="3:7" customFormat="1">
      <c r="C4070" s="152"/>
      <c r="E4070" s="287"/>
      <c r="G4070" s="26"/>
    </row>
    <row r="4071" spans="3:7" customFormat="1">
      <c r="C4071" s="152"/>
      <c r="E4071" s="287"/>
      <c r="G4071" s="26"/>
    </row>
    <row r="4072" spans="3:7" customFormat="1">
      <c r="C4072" s="152"/>
      <c r="E4072" s="287"/>
      <c r="G4072" s="26"/>
    </row>
    <row r="4073" spans="3:7" customFormat="1">
      <c r="C4073" s="152"/>
      <c r="E4073" s="287"/>
      <c r="G4073" s="26"/>
    </row>
    <row r="4074" spans="3:7" customFormat="1">
      <c r="C4074" s="152"/>
      <c r="E4074" s="287"/>
      <c r="G4074" s="26"/>
    </row>
    <row r="4075" spans="3:7" customFormat="1">
      <c r="C4075" s="152"/>
      <c r="E4075" s="287"/>
      <c r="G4075" s="26"/>
    </row>
    <row r="4076" spans="3:7" customFormat="1">
      <c r="C4076" s="152"/>
      <c r="E4076" s="287"/>
      <c r="G4076" s="26"/>
    </row>
    <row r="4077" spans="3:7" customFormat="1">
      <c r="C4077" s="152"/>
      <c r="E4077" s="287"/>
      <c r="G4077" s="26"/>
    </row>
    <row r="4078" spans="3:7" customFormat="1">
      <c r="C4078" s="152"/>
      <c r="E4078" s="287"/>
      <c r="G4078" s="26"/>
    </row>
    <row r="4079" spans="3:7" customFormat="1">
      <c r="C4079" s="152"/>
      <c r="E4079" s="287"/>
      <c r="G4079" s="26"/>
    </row>
    <row r="4080" spans="3:7" customFormat="1">
      <c r="C4080" s="152"/>
      <c r="E4080" s="287"/>
      <c r="G4080" s="26"/>
    </row>
    <row r="4081" spans="3:7" customFormat="1">
      <c r="C4081" s="152"/>
      <c r="E4081" s="287"/>
      <c r="G4081" s="26"/>
    </row>
    <row r="4082" spans="3:7" customFormat="1">
      <c r="C4082" s="152"/>
      <c r="E4082" s="287"/>
      <c r="G4082" s="26"/>
    </row>
    <row r="4083" spans="3:7" customFormat="1">
      <c r="C4083" s="152"/>
      <c r="E4083" s="287"/>
      <c r="G4083" s="26"/>
    </row>
    <row r="4084" spans="3:7" customFormat="1">
      <c r="C4084" s="152"/>
      <c r="E4084" s="287"/>
      <c r="G4084" s="26"/>
    </row>
    <row r="4085" spans="3:7" customFormat="1">
      <c r="C4085" s="152"/>
      <c r="E4085" s="287"/>
      <c r="G4085" s="26"/>
    </row>
    <row r="4086" spans="3:7" customFormat="1">
      <c r="C4086" s="152"/>
      <c r="E4086" s="287"/>
      <c r="G4086" s="26"/>
    </row>
    <row r="4087" spans="3:7" customFormat="1">
      <c r="C4087" s="152"/>
      <c r="E4087" s="287"/>
      <c r="G4087" s="26"/>
    </row>
    <row r="4088" spans="3:7" customFormat="1">
      <c r="C4088" s="152"/>
      <c r="E4088" s="287"/>
      <c r="G4088" s="26"/>
    </row>
    <row r="4089" spans="3:7" customFormat="1">
      <c r="C4089" s="152"/>
      <c r="E4089" s="287"/>
      <c r="G4089" s="26"/>
    </row>
    <row r="4090" spans="3:7" customFormat="1">
      <c r="C4090" s="152"/>
      <c r="E4090" s="287"/>
      <c r="G4090" s="26"/>
    </row>
    <row r="4091" spans="3:7" customFormat="1">
      <c r="C4091" s="152"/>
      <c r="E4091" s="287"/>
      <c r="G4091" s="26"/>
    </row>
    <row r="4092" spans="3:7" customFormat="1">
      <c r="C4092" s="152"/>
      <c r="E4092" s="287"/>
      <c r="G4092" s="26"/>
    </row>
    <row r="4093" spans="3:7" customFormat="1">
      <c r="C4093" s="152"/>
      <c r="E4093" s="287"/>
      <c r="G4093" s="26"/>
    </row>
    <row r="4094" spans="3:7" customFormat="1">
      <c r="C4094" s="152"/>
      <c r="E4094" s="287"/>
      <c r="G4094" s="26"/>
    </row>
    <row r="4095" spans="3:7" customFormat="1">
      <c r="C4095" s="152"/>
      <c r="E4095" s="287"/>
      <c r="G4095" s="26"/>
    </row>
    <row r="4096" spans="3:7" customFormat="1">
      <c r="C4096" s="152"/>
      <c r="E4096" s="287"/>
      <c r="G4096" s="26"/>
    </row>
    <row r="4097" spans="3:7" customFormat="1">
      <c r="C4097" s="152"/>
      <c r="E4097" s="287"/>
      <c r="G4097" s="26"/>
    </row>
    <row r="4098" spans="3:7" customFormat="1">
      <c r="C4098" s="152"/>
      <c r="E4098" s="287"/>
      <c r="G4098" s="26"/>
    </row>
    <row r="4099" spans="3:7" customFormat="1">
      <c r="C4099" s="152"/>
      <c r="E4099" s="287"/>
      <c r="G4099" s="26"/>
    </row>
    <row r="4100" spans="3:7" customFormat="1">
      <c r="C4100" s="152"/>
      <c r="E4100" s="287"/>
      <c r="G4100" s="26"/>
    </row>
    <row r="4101" spans="3:7" customFormat="1">
      <c r="C4101" s="152"/>
      <c r="E4101" s="287"/>
      <c r="G4101" s="26"/>
    </row>
    <row r="4102" spans="3:7" customFormat="1">
      <c r="C4102" s="152"/>
      <c r="E4102" s="287"/>
      <c r="G4102" s="26"/>
    </row>
    <row r="4103" spans="3:7" customFormat="1">
      <c r="C4103" s="152"/>
      <c r="E4103" s="287"/>
      <c r="G4103" s="26"/>
    </row>
    <row r="4104" spans="3:7" customFormat="1">
      <c r="C4104" s="152"/>
      <c r="E4104" s="287"/>
      <c r="G4104" s="26"/>
    </row>
    <row r="4105" spans="3:7" customFormat="1">
      <c r="C4105" s="152"/>
      <c r="E4105" s="287"/>
      <c r="G4105" s="26"/>
    </row>
    <row r="4106" spans="3:7" customFormat="1">
      <c r="C4106" s="152"/>
      <c r="E4106" s="287"/>
      <c r="G4106" s="26"/>
    </row>
    <row r="4107" spans="3:7" customFormat="1">
      <c r="C4107" s="152"/>
      <c r="E4107" s="287"/>
      <c r="G4107" s="26"/>
    </row>
    <row r="4108" spans="3:7" customFormat="1">
      <c r="C4108" s="152"/>
      <c r="E4108" s="287"/>
      <c r="G4108" s="26"/>
    </row>
    <row r="4109" spans="3:7" customFormat="1">
      <c r="C4109" s="152"/>
      <c r="E4109" s="287"/>
      <c r="G4109" s="26"/>
    </row>
    <row r="4110" spans="3:7" customFormat="1">
      <c r="C4110" s="152"/>
      <c r="E4110" s="287"/>
      <c r="G4110" s="26"/>
    </row>
    <row r="4111" spans="3:7" customFormat="1">
      <c r="C4111" s="152"/>
      <c r="E4111" s="287"/>
      <c r="G4111" s="26"/>
    </row>
    <row r="4112" spans="3:7" customFormat="1">
      <c r="C4112" s="152"/>
      <c r="E4112" s="287"/>
      <c r="G4112" s="26"/>
    </row>
    <row r="4113" spans="3:7" customFormat="1">
      <c r="C4113" s="152"/>
      <c r="E4113" s="287"/>
      <c r="G4113" s="26"/>
    </row>
    <row r="4114" spans="3:7" customFormat="1">
      <c r="C4114" s="152"/>
      <c r="E4114" s="287"/>
      <c r="G4114" s="26"/>
    </row>
    <row r="4115" spans="3:7" customFormat="1">
      <c r="C4115" s="152"/>
      <c r="E4115" s="287"/>
      <c r="G4115" s="26"/>
    </row>
    <row r="4116" spans="3:7" customFormat="1">
      <c r="C4116" s="152"/>
      <c r="E4116" s="287"/>
      <c r="G4116" s="26"/>
    </row>
    <row r="4117" spans="3:7" customFormat="1">
      <c r="C4117" s="152"/>
      <c r="E4117" s="287"/>
      <c r="G4117" s="26"/>
    </row>
    <row r="4118" spans="3:7" customFormat="1">
      <c r="C4118" s="152"/>
      <c r="E4118" s="287"/>
      <c r="G4118" s="26"/>
    </row>
    <row r="4119" spans="3:7" customFormat="1">
      <c r="C4119" s="152"/>
      <c r="E4119" s="287"/>
      <c r="G4119" s="26"/>
    </row>
    <row r="4120" spans="3:7" customFormat="1">
      <c r="C4120" s="152"/>
      <c r="E4120" s="287"/>
      <c r="G4120" s="26"/>
    </row>
    <row r="4121" spans="3:7" customFormat="1">
      <c r="C4121" s="152"/>
      <c r="E4121" s="287"/>
      <c r="G4121" s="26"/>
    </row>
    <row r="4122" spans="3:7" customFormat="1">
      <c r="C4122" s="152"/>
      <c r="E4122" s="287"/>
      <c r="G4122" s="26"/>
    </row>
    <row r="4123" spans="3:7" customFormat="1">
      <c r="C4123" s="152"/>
      <c r="E4123" s="287"/>
      <c r="G4123" s="26"/>
    </row>
    <row r="4124" spans="3:7" customFormat="1">
      <c r="C4124" s="152"/>
      <c r="E4124" s="287"/>
      <c r="G4124" s="26"/>
    </row>
    <row r="4125" spans="3:7" customFormat="1">
      <c r="C4125" s="152"/>
      <c r="E4125" s="287"/>
      <c r="G4125" s="26"/>
    </row>
    <row r="4126" spans="3:7" customFormat="1">
      <c r="C4126" s="152"/>
      <c r="E4126" s="287"/>
      <c r="G4126" s="26"/>
    </row>
    <row r="4127" spans="3:7" customFormat="1">
      <c r="C4127" s="152"/>
      <c r="E4127" s="287"/>
      <c r="G4127" s="26"/>
    </row>
    <row r="4128" spans="3:7" customFormat="1">
      <c r="C4128" s="152"/>
      <c r="E4128" s="287"/>
      <c r="G4128" s="26"/>
    </row>
    <row r="4129" spans="3:7" customFormat="1">
      <c r="C4129" s="152"/>
      <c r="E4129" s="287"/>
      <c r="G4129" s="26"/>
    </row>
    <row r="4130" spans="3:7" customFormat="1">
      <c r="C4130" s="152"/>
      <c r="E4130" s="287"/>
      <c r="G4130" s="26"/>
    </row>
    <row r="4131" spans="3:7" customFormat="1">
      <c r="C4131" s="152"/>
      <c r="E4131" s="287"/>
      <c r="G4131" s="26"/>
    </row>
    <row r="4132" spans="3:7" customFormat="1">
      <c r="C4132" s="152"/>
      <c r="E4132" s="287"/>
      <c r="G4132" s="26"/>
    </row>
    <row r="4133" spans="3:7" customFormat="1">
      <c r="C4133" s="152"/>
      <c r="E4133" s="287"/>
      <c r="G4133" s="26"/>
    </row>
    <row r="4134" spans="3:7" customFormat="1">
      <c r="C4134" s="152"/>
      <c r="E4134" s="287"/>
      <c r="G4134" s="26"/>
    </row>
    <row r="4135" spans="3:7" customFormat="1">
      <c r="C4135" s="152"/>
      <c r="E4135" s="287"/>
      <c r="G4135" s="26"/>
    </row>
    <row r="4136" spans="3:7" customFormat="1">
      <c r="C4136" s="152"/>
      <c r="E4136" s="287"/>
      <c r="G4136" s="26"/>
    </row>
    <row r="4137" spans="3:7" customFormat="1">
      <c r="C4137" s="152"/>
      <c r="E4137" s="287"/>
      <c r="G4137" s="26"/>
    </row>
    <row r="4138" spans="3:7" customFormat="1">
      <c r="C4138" s="152"/>
      <c r="E4138" s="287"/>
      <c r="G4138" s="26"/>
    </row>
    <row r="4139" spans="3:7" customFormat="1">
      <c r="C4139" s="152"/>
      <c r="E4139" s="287"/>
      <c r="G4139" s="26"/>
    </row>
    <row r="4140" spans="3:7" customFormat="1">
      <c r="C4140" s="152"/>
      <c r="E4140" s="287"/>
      <c r="G4140" s="26"/>
    </row>
    <row r="4141" spans="3:7" customFormat="1">
      <c r="C4141" s="152"/>
      <c r="E4141" s="287"/>
      <c r="G4141" s="26"/>
    </row>
    <row r="4142" spans="3:7" customFormat="1">
      <c r="C4142" s="152"/>
      <c r="E4142" s="287"/>
      <c r="G4142" s="26"/>
    </row>
    <row r="4143" spans="3:7" customFormat="1">
      <c r="C4143" s="152"/>
      <c r="E4143" s="287"/>
      <c r="G4143" s="26"/>
    </row>
    <row r="4144" spans="3:7" customFormat="1">
      <c r="C4144" s="152"/>
      <c r="E4144" s="287"/>
      <c r="G4144" s="26"/>
    </row>
    <row r="4145" spans="3:7" customFormat="1">
      <c r="C4145" s="152"/>
      <c r="E4145" s="287"/>
      <c r="G4145" s="26"/>
    </row>
    <row r="4146" spans="3:7" customFormat="1">
      <c r="C4146" s="152"/>
      <c r="E4146" s="287"/>
      <c r="G4146" s="26"/>
    </row>
    <row r="4147" spans="3:7" customFormat="1">
      <c r="C4147" s="152"/>
      <c r="E4147" s="287"/>
      <c r="G4147" s="26"/>
    </row>
    <row r="4148" spans="3:7" customFormat="1">
      <c r="C4148" s="152"/>
      <c r="E4148" s="287"/>
      <c r="G4148" s="26"/>
    </row>
    <row r="4149" spans="3:7" customFormat="1">
      <c r="C4149" s="152"/>
      <c r="E4149" s="287"/>
      <c r="G4149" s="26"/>
    </row>
    <row r="4150" spans="3:7" customFormat="1">
      <c r="C4150" s="152"/>
      <c r="E4150" s="287"/>
      <c r="G4150" s="26"/>
    </row>
    <row r="4151" spans="3:7" customFormat="1">
      <c r="C4151" s="152"/>
      <c r="E4151" s="287"/>
      <c r="G4151" s="26"/>
    </row>
    <row r="4152" spans="3:7" customFormat="1">
      <c r="C4152" s="152"/>
      <c r="E4152" s="287"/>
      <c r="G4152" s="26"/>
    </row>
    <row r="4153" spans="3:7" customFormat="1">
      <c r="C4153" s="152"/>
      <c r="E4153" s="287"/>
      <c r="G4153" s="26"/>
    </row>
    <row r="4154" spans="3:7" customFormat="1">
      <c r="C4154" s="152"/>
      <c r="E4154" s="287"/>
      <c r="G4154" s="26"/>
    </row>
    <row r="4155" spans="3:7" customFormat="1">
      <c r="C4155" s="152"/>
      <c r="E4155" s="287"/>
      <c r="G4155" s="26"/>
    </row>
    <row r="4156" spans="3:7" customFormat="1">
      <c r="C4156" s="152"/>
      <c r="E4156" s="287"/>
      <c r="G4156" s="26"/>
    </row>
    <row r="4157" spans="3:7" customFormat="1">
      <c r="C4157" s="152"/>
      <c r="E4157" s="287"/>
      <c r="G4157" s="26"/>
    </row>
    <row r="4158" spans="3:7" customFormat="1">
      <c r="C4158" s="152"/>
      <c r="E4158" s="287"/>
      <c r="G4158" s="26"/>
    </row>
    <row r="4159" spans="3:7" customFormat="1">
      <c r="C4159" s="152"/>
      <c r="E4159" s="287"/>
      <c r="G4159" s="26"/>
    </row>
    <row r="4160" spans="3:7" customFormat="1">
      <c r="C4160" s="152"/>
      <c r="E4160" s="287"/>
      <c r="G4160" s="26"/>
    </row>
    <row r="4161" spans="3:7" customFormat="1">
      <c r="C4161" s="152"/>
      <c r="E4161" s="287"/>
      <c r="G4161" s="26"/>
    </row>
    <row r="4162" spans="3:7" customFormat="1">
      <c r="C4162" s="152"/>
      <c r="E4162" s="287"/>
      <c r="G4162" s="26"/>
    </row>
    <row r="4163" spans="3:7" customFormat="1">
      <c r="C4163" s="152"/>
      <c r="E4163" s="287"/>
      <c r="G4163" s="26"/>
    </row>
    <row r="4164" spans="3:7" customFormat="1">
      <c r="C4164" s="152"/>
      <c r="E4164" s="287"/>
      <c r="G4164" s="26"/>
    </row>
    <row r="4165" spans="3:7" customFormat="1">
      <c r="C4165" s="152"/>
      <c r="E4165" s="287"/>
      <c r="G4165" s="26"/>
    </row>
    <row r="4166" spans="3:7" customFormat="1">
      <c r="C4166" s="152"/>
      <c r="E4166" s="287"/>
      <c r="G4166" s="26"/>
    </row>
    <row r="4167" spans="3:7" customFormat="1">
      <c r="C4167" s="152"/>
      <c r="E4167" s="287"/>
      <c r="G4167" s="26"/>
    </row>
    <row r="4168" spans="3:7" customFormat="1">
      <c r="C4168" s="152"/>
      <c r="E4168" s="287"/>
      <c r="G4168" s="26"/>
    </row>
    <row r="4169" spans="3:7" customFormat="1">
      <c r="C4169" s="152"/>
      <c r="E4169" s="287"/>
      <c r="G4169" s="26"/>
    </row>
    <row r="4170" spans="3:7" customFormat="1">
      <c r="C4170" s="152"/>
      <c r="E4170" s="287"/>
      <c r="G4170" s="26"/>
    </row>
    <row r="4171" spans="3:7" customFormat="1">
      <c r="C4171" s="152"/>
      <c r="E4171" s="287"/>
      <c r="G4171" s="26"/>
    </row>
    <row r="4172" spans="3:7" customFormat="1">
      <c r="C4172" s="152"/>
      <c r="E4172" s="287"/>
      <c r="G4172" s="26"/>
    </row>
    <row r="4173" spans="3:7" customFormat="1">
      <c r="C4173" s="152"/>
      <c r="E4173" s="287"/>
      <c r="G4173" s="26"/>
    </row>
    <row r="4174" spans="3:7" customFormat="1">
      <c r="C4174" s="152"/>
      <c r="E4174" s="287"/>
      <c r="G4174" s="26"/>
    </row>
    <row r="4175" spans="3:7" customFormat="1">
      <c r="C4175" s="152"/>
      <c r="E4175" s="287"/>
      <c r="G4175" s="26"/>
    </row>
    <row r="4176" spans="3:7" customFormat="1">
      <c r="C4176" s="152"/>
      <c r="E4176" s="287"/>
      <c r="G4176" s="26"/>
    </row>
    <row r="4177" spans="3:7" customFormat="1">
      <c r="C4177" s="152"/>
      <c r="E4177" s="287"/>
      <c r="G4177" s="26"/>
    </row>
    <row r="4178" spans="3:7" customFormat="1">
      <c r="C4178" s="152"/>
      <c r="E4178" s="287"/>
      <c r="G4178" s="26"/>
    </row>
    <row r="4179" spans="3:7" customFormat="1">
      <c r="C4179" s="152"/>
      <c r="E4179" s="287"/>
      <c r="G4179" s="26"/>
    </row>
    <row r="4180" spans="3:7" customFormat="1">
      <c r="C4180" s="152"/>
      <c r="E4180" s="287"/>
      <c r="G4180" s="26"/>
    </row>
    <row r="4181" spans="3:7" customFormat="1">
      <c r="C4181" s="152"/>
      <c r="E4181" s="287"/>
      <c r="G4181" s="26"/>
    </row>
    <row r="4182" spans="3:7" customFormat="1">
      <c r="C4182" s="152"/>
      <c r="E4182" s="287"/>
      <c r="G4182" s="26"/>
    </row>
    <row r="4183" spans="3:7" customFormat="1">
      <c r="C4183" s="152"/>
      <c r="E4183" s="287"/>
      <c r="G4183" s="26"/>
    </row>
    <row r="4184" spans="3:7" customFormat="1">
      <c r="C4184" s="152"/>
      <c r="E4184" s="287"/>
      <c r="G4184" s="26"/>
    </row>
    <row r="4185" spans="3:7" customFormat="1">
      <c r="C4185" s="152"/>
      <c r="E4185" s="287"/>
      <c r="G4185" s="26"/>
    </row>
    <row r="4186" spans="3:7" customFormat="1">
      <c r="C4186" s="152"/>
      <c r="E4186" s="287"/>
      <c r="G4186" s="26"/>
    </row>
    <row r="4187" spans="3:7" customFormat="1">
      <c r="C4187" s="152"/>
      <c r="E4187" s="287"/>
      <c r="G4187" s="26"/>
    </row>
    <row r="4188" spans="3:7" customFormat="1">
      <c r="C4188" s="152"/>
      <c r="E4188" s="287"/>
      <c r="G4188" s="26"/>
    </row>
    <row r="4189" spans="3:7" customFormat="1">
      <c r="C4189" s="152"/>
      <c r="E4189" s="287"/>
      <c r="G4189" s="26"/>
    </row>
    <row r="4190" spans="3:7" customFormat="1">
      <c r="C4190" s="152"/>
      <c r="E4190" s="287"/>
      <c r="G4190" s="26"/>
    </row>
    <row r="4191" spans="3:7" customFormat="1">
      <c r="C4191" s="152"/>
      <c r="E4191" s="287"/>
      <c r="G4191" s="26"/>
    </row>
    <row r="4192" spans="3:7" customFormat="1">
      <c r="C4192" s="152"/>
      <c r="E4192" s="287"/>
      <c r="G4192" s="26"/>
    </row>
    <row r="4193" spans="3:7" customFormat="1">
      <c r="C4193" s="152"/>
      <c r="E4193" s="287"/>
      <c r="G4193" s="26"/>
    </row>
    <row r="4194" spans="3:7" customFormat="1">
      <c r="C4194" s="152"/>
      <c r="E4194" s="287"/>
      <c r="G4194" s="26"/>
    </row>
    <row r="4195" spans="3:7" customFormat="1">
      <c r="C4195" s="152"/>
      <c r="E4195" s="287"/>
      <c r="G4195" s="26"/>
    </row>
    <row r="4196" spans="3:7" customFormat="1">
      <c r="C4196" s="152"/>
      <c r="E4196" s="287"/>
      <c r="G4196" s="26"/>
    </row>
    <row r="4197" spans="3:7" customFormat="1">
      <c r="C4197" s="152"/>
      <c r="E4197" s="287"/>
      <c r="G4197" s="26"/>
    </row>
    <row r="4198" spans="3:7" customFormat="1">
      <c r="C4198" s="152"/>
      <c r="E4198" s="287"/>
      <c r="G4198" s="26"/>
    </row>
    <row r="4199" spans="3:7" customFormat="1">
      <c r="C4199" s="152"/>
      <c r="E4199" s="287"/>
      <c r="G4199" s="26"/>
    </row>
    <row r="4200" spans="3:7" customFormat="1">
      <c r="C4200" s="152"/>
      <c r="E4200" s="287"/>
      <c r="G4200" s="26"/>
    </row>
    <row r="4201" spans="3:7" customFormat="1">
      <c r="C4201" s="152"/>
      <c r="E4201" s="287"/>
      <c r="G4201" s="26"/>
    </row>
    <row r="4202" spans="3:7" customFormat="1">
      <c r="C4202" s="152"/>
      <c r="E4202" s="287"/>
      <c r="G4202" s="26"/>
    </row>
    <row r="4203" spans="3:7" customFormat="1">
      <c r="C4203" s="152"/>
      <c r="E4203" s="287"/>
      <c r="G4203" s="26"/>
    </row>
    <row r="4204" spans="3:7" customFormat="1">
      <c r="C4204" s="152"/>
      <c r="E4204" s="287"/>
      <c r="G4204" s="26"/>
    </row>
    <row r="4205" spans="3:7" customFormat="1">
      <c r="C4205" s="152"/>
      <c r="E4205" s="287"/>
      <c r="G4205" s="26"/>
    </row>
    <row r="4206" spans="3:7" customFormat="1">
      <c r="C4206" s="152"/>
      <c r="E4206" s="287"/>
      <c r="G4206" s="26"/>
    </row>
    <row r="4207" spans="3:7" customFormat="1">
      <c r="C4207" s="152"/>
      <c r="E4207" s="287"/>
      <c r="G4207" s="26"/>
    </row>
    <row r="4208" spans="3:7" customFormat="1">
      <c r="C4208" s="152"/>
      <c r="E4208" s="287"/>
      <c r="G4208" s="26"/>
    </row>
    <row r="4209" spans="3:7" customFormat="1">
      <c r="C4209" s="152"/>
      <c r="E4209" s="287"/>
      <c r="G4209" s="26"/>
    </row>
    <row r="4210" spans="3:7" customFormat="1">
      <c r="C4210" s="152"/>
      <c r="E4210" s="287"/>
      <c r="G4210" s="26"/>
    </row>
    <row r="4211" spans="3:7" customFormat="1">
      <c r="C4211" s="152"/>
      <c r="E4211" s="287"/>
      <c r="G4211" s="26"/>
    </row>
    <row r="4212" spans="3:7" customFormat="1">
      <c r="C4212" s="152"/>
      <c r="E4212" s="287"/>
      <c r="G4212" s="26"/>
    </row>
    <row r="4213" spans="3:7" customFormat="1">
      <c r="C4213" s="152"/>
      <c r="E4213" s="287"/>
      <c r="G4213" s="26"/>
    </row>
    <row r="4214" spans="3:7" customFormat="1">
      <c r="C4214" s="152"/>
      <c r="E4214" s="287"/>
      <c r="G4214" s="26"/>
    </row>
    <row r="4215" spans="3:7" customFormat="1">
      <c r="C4215" s="152"/>
      <c r="E4215" s="287"/>
      <c r="G4215" s="26"/>
    </row>
    <row r="4216" spans="3:7" customFormat="1">
      <c r="C4216" s="152"/>
      <c r="E4216" s="287"/>
      <c r="G4216" s="26"/>
    </row>
    <row r="4217" spans="3:7" customFormat="1">
      <c r="C4217" s="152"/>
      <c r="E4217" s="287"/>
      <c r="G4217" s="26"/>
    </row>
    <row r="4218" spans="3:7" customFormat="1">
      <c r="C4218" s="152"/>
      <c r="E4218" s="287"/>
      <c r="G4218" s="26"/>
    </row>
    <row r="4219" spans="3:7" customFormat="1">
      <c r="C4219" s="152"/>
      <c r="E4219" s="287"/>
      <c r="G4219" s="26"/>
    </row>
    <row r="4220" spans="3:7" customFormat="1">
      <c r="C4220" s="152"/>
      <c r="E4220" s="287"/>
      <c r="G4220" s="26"/>
    </row>
    <row r="4221" spans="3:7" customFormat="1">
      <c r="C4221" s="152"/>
      <c r="E4221" s="287"/>
      <c r="G4221" s="26"/>
    </row>
    <row r="4222" spans="3:7" customFormat="1">
      <c r="C4222" s="152"/>
      <c r="E4222" s="287"/>
      <c r="G4222" s="26"/>
    </row>
    <row r="4223" spans="3:7" customFormat="1">
      <c r="C4223" s="152"/>
      <c r="E4223" s="287"/>
      <c r="G4223" s="26"/>
    </row>
    <row r="4224" spans="3:7" customFormat="1">
      <c r="C4224" s="152"/>
      <c r="E4224" s="287"/>
      <c r="G4224" s="26"/>
    </row>
    <row r="4225" spans="3:7" customFormat="1">
      <c r="C4225" s="152"/>
      <c r="E4225" s="287"/>
      <c r="G4225" s="26"/>
    </row>
    <row r="4226" spans="3:7" customFormat="1">
      <c r="C4226" s="152"/>
      <c r="E4226" s="287"/>
      <c r="G4226" s="26"/>
    </row>
    <row r="4227" spans="3:7" customFormat="1">
      <c r="C4227" s="152"/>
      <c r="E4227" s="287"/>
      <c r="G4227" s="26"/>
    </row>
    <row r="4228" spans="3:7" customFormat="1">
      <c r="C4228" s="152"/>
      <c r="E4228" s="287"/>
      <c r="G4228" s="26"/>
    </row>
    <row r="4229" spans="3:7" customFormat="1">
      <c r="C4229" s="152"/>
      <c r="E4229" s="287"/>
      <c r="G4229" s="26"/>
    </row>
    <row r="4230" spans="3:7" customFormat="1">
      <c r="C4230" s="152"/>
      <c r="E4230" s="287"/>
      <c r="G4230" s="26"/>
    </row>
    <row r="4231" spans="3:7" customFormat="1">
      <c r="C4231" s="152"/>
      <c r="E4231" s="287"/>
      <c r="G4231" s="26"/>
    </row>
    <row r="4232" spans="3:7" customFormat="1">
      <c r="C4232" s="152"/>
      <c r="E4232" s="287"/>
      <c r="G4232" s="26"/>
    </row>
    <row r="4233" spans="3:7" customFormat="1">
      <c r="C4233" s="152"/>
      <c r="E4233" s="287"/>
      <c r="G4233" s="26"/>
    </row>
    <row r="4234" spans="3:7" customFormat="1">
      <c r="C4234" s="152"/>
      <c r="E4234" s="287"/>
      <c r="G4234" s="26"/>
    </row>
    <row r="4235" spans="3:7" customFormat="1">
      <c r="C4235" s="152"/>
      <c r="E4235" s="287"/>
      <c r="G4235" s="26"/>
    </row>
    <row r="4236" spans="3:7" customFormat="1">
      <c r="C4236" s="152"/>
      <c r="E4236" s="287"/>
      <c r="G4236" s="26"/>
    </row>
    <row r="4237" spans="3:7" customFormat="1">
      <c r="C4237" s="152"/>
      <c r="E4237" s="287"/>
      <c r="G4237" s="26"/>
    </row>
    <row r="4238" spans="3:7" customFormat="1">
      <c r="C4238" s="152"/>
      <c r="E4238" s="287"/>
      <c r="G4238" s="26"/>
    </row>
    <row r="4239" spans="3:7" customFormat="1">
      <c r="C4239" s="152"/>
      <c r="E4239" s="287"/>
      <c r="G4239" s="26"/>
    </row>
    <row r="4240" spans="3:7" customFormat="1">
      <c r="C4240" s="152"/>
      <c r="E4240" s="287"/>
      <c r="G4240" s="26"/>
    </row>
    <row r="4241" spans="3:7" customFormat="1">
      <c r="C4241" s="152"/>
      <c r="E4241" s="287"/>
      <c r="G4241" s="26"/>
    </row>
    <row r="4242" spans="3:7" customFormat="1">
      <c r="C4242" s="152"/>
      <c r="E4242" s="287"/>
      <c r="G4242" s="26"/>
    </row>
    <row r="4243" spans="3:7" customFormat="1">
      <c r="C4243" s="152"/>
      <c r="E4243" s="287"/>
      <c r="G4243" s="26"/>
    </row>
    <row r="4244" spans="3:7" customFormat="1">
      <c r="C4244" s="152"/>
      <c r="E4244" s="287"/>
      <c r="G4244" s="26"/>
    </row>
    <row r="4245" spans="3:7" customFormat="1">
      <c r="C4245" s="152"/>
      <c r="E4245" s="287"/>
      <c r="G4245" s="26"/>
    </row>
    <row r="4246" spans="3:7" customFormat="1">
      <c r="C4246" s="152"/>
      <c r="E4246" s="287"/>
      <c r="G4246" s="26"/>
    </row>
    <row r="4247" spans="3:7" customFormat="1">
      <c r="C4247" s="152"/>
      <c r="E4247" s="287"/>
      <c r="G4247" s="26"/>
    </row>
    <row r="4248" spans="3:7" customFormat="1">
      <c r="C4248" s="152"/>
      <c r="E4248" s="287"/>
      <c r="G4248" s="26"/>
    </row>
    <row r="4249" spans="3:7" customFormat="1">
      <c r="C4249" s="152"/>
      <c r="E4249" s="287"/>
      <c r="G4249" s="26"/>
    </row>
    <row r="4250" spans="3:7" customFormat="1">
      <c r="C4250" s="152"/>
      <c r="E4250" s="287"/>
      <c r="G4250" s="26"/>
    </row>
    <row r="4251" spans="3:7" customFormat="1">
      <c r="C4251" s="152"/>
      <c r="E4251" s="287"/>
      <c r="G4251" s="26"/>
    </row>
    <row r="4252" spans="3:7" customFormat="1">
      <c r="C4252" s="152"/>
      <c r="E4252" s="287"/>
      <c r="G4252" s="26"/>
    </row>
    <row r="4253" spans="3:7" customFormat="1">
      <c r="C4253" s="152"/>
      <c r="E4253" s="287"/>
      <c r="G4253" s="26"/>
    </row>
    <row r="4254" spans="3:7" customFormat="1">
      <c r="C4254" s="152"/>
      <c r="E4254" s="287"/>
      <c r="G4254" s="26"/>
    </row>
    <row r="4255" spans="3:7" customFormat="1">
      <c r="C4255" s="152"/>
      <c r="E4255" s="287"/>
      <c r="G4255" s="26"/>
    </row>
    <row r="4256" spans="3:7" customFormat="1">
      <c r="C4256" s="152"/>
      <c r="E4256" s="287"/>
      <c r="G4256" s="26"/>
    </row>
    <row r="4257" spans="3:7" customFormat="1">
      <c r="C4257" s="152"/>
      <c r="E4257" s="287"/>
      <c r="G4257" s="26"/>
    </row>
    <row r="4258" spans="3:7" customFormat="1">
      <c r="C4258" s="152"/>
      <c r="E4258" s="287"/>
      <c r="G4258" s="26"/>
    </row>
    <row r="4259" spans="3:7" customFormat="1">
      <c r="C4259" s="152"/>
      <c r="E4259" s="287"/>
      <c r="G4259" s="26"/>
    </row>
    <row r="4260" spans="3:7" customFormat="1">
      <c r="C4260" s="152"/>
      <c r="E4260" s="287"/>
      <c r="G4260" s="26"/>
    </row>
    <row r="4261" spans="3:7" customFormat="1">
      <c r="C4261" s="152"/>
      <c r="E4261" s="287"/>
      <c r="G4261" s="26"/>
    </row>
    <row r="4262" spans="3:7" customFormat="1">
      <c r="C4262" s="152"/>
      <c r="E4262" s="287"/>
      <c r="G4262" s="26"/>
    </row>
    <row r="4263" spans="3:7" customFormat="1">
      <c r="C4263" s="152"/>
      <c r="E4263" s="287"/>
      <c r="G4263" s="26"/>
    </row>
    <row r="4264" spans="3:7" customFormat="1">
      <c r="C4264" s="152"/>
      <c r="E4264" s="287"/>
      <c r="G4264" s="26"/>
    </row>
    <row r="4265" spans="3:7" customFormat="1">
      <c r="C4265" s="152"/>
      <c r="E4265" s="287"/>
      <c r="G4265" s="26"/>
    </row>
    <row r="4266" spans="3:7" customFormat="1">
      <c r="C4266" s="152"/>
      <c r="E4266" s="287"/>
      <c r="G4266" s="26"/>
    </row>
    <row r="4267" spans="3:7" customFormat="1">
      <c r="C4267" s="152"/>
      <c r="E4267" s="287"/>
      <c r="G4267" s="26"/>
    </row>
    <row r="4268" spans="3:7" customFormat="1">
      <c r="C4268" s="152"/>
      <c r="E4268" s="287"/>
      <c r="G4268" s="26"/>
    </row>
    <row r="4269" spans="3:7" customFormat="1">
      <c r="C4269" s="152"/>
      <c r="E4269" s="287"/>
      <c r="G4269" s="26"/>
    </row>
    <row r="4270" spans="3:7" customFormat="1">
      <c r="C4270" s="152"/>
      <c r="E4270" s="287"/>
      <c r="G4270" s="26"/>
    </row>
    <row r="4271" spans="3:7" customFormat="1">
      <c r="C4271" s="152"/>
      <c r="E4271" s="287"/>
      <c r="G4271" s="26"/>
    </row>
    <row r="4272" spans="3:7" customFormat="1">
      <c r="C4272" s="152"/>
      <c r="E4272" s="287"/>
      <c r="G4272" s="26"/>
    </row>
    <row r="4273" spans="3:7" customFormat="1">
      <c r="C4273" s="152"/>
      <c r="E4273" s="287"/>
      <c r="G4273" s="26"/>
    </row>
    <row r="4274" spans="3:7" customFormat="1">
      <c r="C4274" s="152"/>
      <c r="E4274" s="287"/>
      <c r="G4274" s="26"/>
    </row>
    <row r="4275" spans="3:7" customFormat="1">
      <c r="C4275" s="152"/>
      <c r="E4275" s="287"/>
      <c r="G4275" s="26"/>
    </row>
    <row r="4276" spans="3:7" customFormat="1">
      <c r="C4276" s="152"/>
      <c r="E4276" s="287"/>
      <c r="G4276" s="26"/>
    </row>
    <row r="4277" spans="3:7" customFormat="1">
      <c r="C4277" s="152"/>
      <c r="E4277" s="287"/>
      <c r="G4277" s="26"/>
    </row>
    <row r="4278" spans="3:7" customFormat="1">
      <c r="C4278" s="152"/>
      <c r="E4278" s="287"/>
      <c r="G4278" s="26"/>
    </row>
    <row r="4279" spans="3:7" customFormat="1">
      <c r="C4279" s="152"/>
      <c r="E4279" s="287"/>
      <c r="G4279" s="26"/>
    </row>
    <row r="4280" spans="3:7" customFormat="1">
      <c r="C4280" s="152"/>
      <c r="E4280" s="287"/>
      <c r="G4280" s="26"/>
    </row>
    <row r="4281" spans="3:7" customFormat="1">
      <c r="C4281" s="152"/>
      <c r="E4281" s="287"/>
      <c r="G4281" s="26"/>
    </row>
    <row r="4282" spans="3:7" customFormat="1">
      <c r="C4282" s="152"/>
      <c r="E4282" s="287"/>
      <c r="G4282" s="26"/>
    </row>
    <row r="4283" spans="3:7" customFormat="1">
      <c r="C4283" s="152"/>
      <c r="E4283" s="287"/>
      <c r="G4283" s="26"/>
    </row>
    <row r="4284" spans="3:7" customFormat="1">
      <c r="C4284" s="152"/>
      <c r="E4284" s="287"/>
      <c r="G4284" s="26"/>
    </row>
    <row r="4285" spans="3:7" customFormat="1">
      <c r="C4285" s="152"/>
      <c r="E4285" s="287"/>
      <c r="G4285" s="26"/>
    </row>
    <row r="4286" spans="3:7" customFormat="1">
      <c r="C4286" s="152"/>
      <c r="E4286" s="287"/>
      <c r="G4286" s="26"/>
    </row>
    <row r="4287" spans="3:7" customFormat="1">
      <c r="C4287" s="152"/>
      <c r="E4287" s="287"/>
      <c r="G4287" s="26"/>
    </row>
    <row r="4288" spans="3:7" customFormat="1">
      <c r="C4288" s="152"/>
      <c r="E4288" s="287"/>
      <c r="G4288" s="26"/>
    </row>
    <row r="4289" spans="3:7" customFormat="1">
      <c r="C4289" s="152"/>
      <c r="E4289" s="287"/>
      <c r="G4289" s="26"/>
    </row>
    <row r="4290" spans="3:7" customFormat="1">
      <c r="C4290" s="152"/>
      <c r="E4290" s="287"/>
      <c r="G4290" s="26"/>
    </row>
    <row r="4291" spans="3:7" customFormat="1">
      <c r="C4291" s="152"/>
      <c r="E4291" s="287"/>
      <c r="G4291" s="26"/>
    </row>
    <row r="4292" spans="3:7" customFormat="1">
      <c r="C4292" s="152"/>
      <c r="E4292" s="287"/>
      <c r="G4292" s="26"/>
    </row>
    <row r="4293" spans="3:7" customFormat="1">
      <c r="C4293" s="152"/>
      <c r="E4293" s="287"/>
      <c r="G4293" s="26"/>
    </row>
    <row r="4294" spans="3:7" customFormat="1">
      <c r="C4294" s="152"/>
      <c r="E4294" s="287"/>
      <c r="G4294" s="26"/>
    </row>
    <row r="4295" spans="3:7" customFormat="1">
      <c r="C4295" s="152"/>
      <c r="E4295" s="287"/>
      <c r="G4295" s="26"/>
    </row>
    <row r="4296" spans="3:7" customFormat="1">
      <c r="C4296" s="152"/>
      <c r="E4296" s="287"/>
      <c r="G4296" s="26"/>
    </row>
    <row r="4297" spans="3:7" customFormat="1">
      <c r="C4297" s="152"/>
      <c r="E4297" s="287"/>
      <c r="G4297" s="26"/>
    </row>
    <row r="4298" spans="3:7" customFormat="1">
      <c r="C4298" s="152"/>
      <c r="E4298" s="287"/>
      <c r="G4298" s="26"/>
    </row>
    <row r="4299" spans="3:7" customFormat="1">
      <c r="C4299" s="152"/>
      <c r="E4299" s="287"/>
      <c r="G4299" s="26"/>
    </row>
    <row r="4300" spans="3:7" customFormat="1">
      <c r="C4300" s="152"/>
      <c r="E4300" s="287"/>
      <c r="G4300" s="26"/>
    </row>
    <row r="4301" spans="3:7" customFormat="1">
      <c r="C4301" s="152"/>
      <c r="E4301" s="287"/>
      <c r="G4301" s="26"/>
    </row>
    <row r="4302" spans="3:7" customFormat="1">
      <c r="C4302" s="152"/>
      <c r="E4302" s="287"/>
      <c r="G4302" s="26"/>
    </row>
    <row r="4303" spans="3:7" customFormat="1">
      <c r="C4303" s="152"/>
      <c r="E4303" s="287"/>
      <c r="G4303" s="26"/>
    </row>
    <row r="4304" spans="3:7" customFormat="1">
      <c r="C4304" s="152"/>
      <c r="E4304" s="287"/>
      <c r="G4304" s="26"/>
    </row>
    <row r="4305" spans="3:7" customFormat="1">
      <c r="C4305" s="152"/>
      <c r="E4305" s="287"/>
      <c r="G4305" s="26"/>
    </row>
    <row r="4306" spans="3:7" customFormat="1">
      <c r="C4306" s="152"/>
      <c r="E4306" s="287"/>
      <c r="G4306" s="26"/>
    </row>
    <row r="4307" spans="3:7" customFormat="1">
      <c r="C4307" s="152"/>
      <c r="E4307" s="287"/>
      <c r="G4307" s="26"/>
    </row>
    <row r="4308" spans="3:7" customFormat="1">
      <c r="C4308" s="152"/>
      <c r="E4308" s="287"/>
      <c r="G4308" s="26"/>
    </row>
    <row r="4309" spans="3:7" customFormat="1">
      <c r="C4309" s="152"/>
      <c r="E4309" s="287"/>
      <c r="G4309" s="26"/>
    </row>
    <row r="4310" spans="3:7" customFormat="1">
      <c r="C4310" s="152"/>
      <c r="E4310" s="287"/>
      <c r="G4310" s="26"/>
    </row>
    <row r="4311" spans="3:7" customFormat="1">
      <c r="C4311" s="152"/>
      <c r="E4311" s="287"/>
      <c r="G4311" s="26"/>
    </row>
    <row r="4312" spans="3:7" customFormat="1">
      <c r="C4312" s="152"/>
      <c r="E4312" s="287"/>
      <c r="G4312" s="26"/>
    </row>
    <row r="4313" spans="3:7" customFormat="1">
      <c r="C4313" s="152"/>
      <c r="E4313" s="287"/>
      <c r="G4313" s="26"/>
    </row>
    <row r="4314" spans="3:7" customFormat="1">
      <c r="C4314" s="152"/>
      <c r="E4314" s="287"/>
      <c r="G4314" s="26"/>
    </row>
    <row r="4315" spans="3:7" customFormat="1">
      <c r="C4315" s="152"/>
      <c r="E4315" s="287"/>
      <c r="G4315" s="26"/>
    </row>
    <row r="4316" spans="3:7" customFormat="1">
      <c r="C4316" s="152"/>
      <c r="E4316" s="287"/>
      <c r="G4316" s="26"/>
    </row>
    <row r="4317" spans="3:7" customFormat="1">
      <c r="C4317" s="152"/>
      <c r="E4317" s="287"/>
      <c r="G4317" s="26"/>
    </row>
    <row r="4318" spans="3:7" customFormat="1">
      <c r="C4318" s="152"/>
      <c r="E4318" s="287"/>
      <c r="G4318" s="26"/>
    </row>
    <row r="4319" spans="3:7" customFormat="1">
      <c r="C4319" s="152"/>
      <c r="E4319" s="287"/>
      <c r="G4319" s="26"/>
    </row>
    <row r="4320" spans="3:7" customFormat="1">
      <c r="C4320" s="152"/>
      <c r="E4320" s="287"/>
      <c r="G4320" s="26"/>
    </row>
    <row r="4321" spans="3:7" customFormat="1">
      <c r="C4321" s="152"/>
      <c r="E4321" s="287"/>
      <c r="G4321" s="26"/>
    </row>
    <row r="4322" spans="3:7" customFormat="1">
      <c r="C4322" s="152"/>
      <c r="E4322" s="287"/>
      <c r="G4322" s="26"/>
    </row>
    <row r="4323" spans="3:7" customFormat="1">
      <c r="C4323" s="152"/>
      <c r="E4323" s="287"/>
      <c r="G4323" s="26"/>
    </row>
    <row r="4324" spans="3:7" customFormat="1">
      <c r="C4324" s="152"/>
      <c r="E4324" s="287"/>
      <c r="G4324" s="26"/>
    </row>
    <row r="4325" spans="3:7" customFormat="1">
      <c r="C4325" s="152"/>
      <c r="E4325" s="287"/>
      <c r="G4325" s="26"/>
    </row>
    <row r="4326" spans="3:7" customFormat="1">
      <c r="C4326" s="152"/>
      <c r="E4326" s="287"/>
      <c r="G4326" s="26"/>
    </row>
    <row r="4327" spans="3:7" customFormat="1">
      <c r="C4327" s="152"/>
      <c r="E4327" s="287"/>
      <c r="G4327" s="26"/>
    </row>
    <row r="4328" spans="3:7" customFormat="1">
      <c r="C4328" s="152"/>
      <c r="E4328" s="287"/>
      <c r="G4328" s="26"/>
    </row>
    <row r="4329" spans="3:7" customFormat="1">
      <c r="C4329" s="152"/>
      <c r="E4329" s="287"/>
      <c r="G4329" s="26"/>
    </row>
    <row r="4330" spans="3:7" customFormat="1">
      <c r="C4330" s="152"/>
      <c r="E4330" s="287"/>
      <c r="G4330" s="26"/>
    </row>
    <row r="4331" spans="3:7" customFormat="1">
      <c r="C4331" s="152"/>
      <c r="E4331" s="287"/>
      <c r="G4331" s="26"/>
    </row>
    <row r="4332" spans="3:7" customFormat="1">
      <c r="C4332" s="152"/>
      <c r="E4332" s="287"/>
      <c r="G4332" s="26"/>
    </row>
    <row r="4333" spans="3:7" customFormat="1">
      <c r="C4333" s="152"/>
      <c r="E4333" s="287"/>
      <c r="G4333" s="26"/>
    </row>
    <row r="4334" spans="3:7" customFormat="1">
      <c r="C4334" s="152"/>
      <c r="E4334" s="287"/>
      <c r="G4334" s="26"/>
    </row>
    <row r="4335" spans="3:7" customFormat="1">
      <c r="C4335" s="152"/>
      <c r="E4335" s="287"/>
      <c r="G4335" s="26"/>
    </row>
    <row r="4336" spans="3:7" customFormat="1">
      <c r="C4336" s="152"/>
      <c r="E4336" s="287"/>
      <c r="G4336" s="26"/>
    </row>
    <row r="4337" spans="3:7" customFormat="1">
      <c r="C4337" s="152"/>
      <c r="E4337" s="287"/>
      <c r="G4337" s="26"/>
    </row>
    <row r="4338" spans="3:7" customFormat="1">
      <c r="C4338" s="152"/>
      <c r="E4338" s="287"/>
      <c r="G4338" s="26"/>
    </row>
    <row r="4339" spans="3:7" customFormat="1">
      <c r="C4339" s="152"/>
      <c r="E4339" s="287"/>
      <c r="G4339" s="26"/>
    </row>
    <row r="4340" spans="3:7" customFormat="1">
      <c r="C4340" s="152"/>
      <c r="E4340" s="287"/>
      <c r="G4340" s="26"/>
    </row>
    <row r="4341" spans="3:7" customFormat="1">
      <c r="C4341" s="152"/>
      <c r="E4341" s="287"/>
      <c r="G4341" s="26"/>
    </row>
    <row r="4342" spans="3:7" customFormat="1">
      <c r="C4342" s="152"/>
      <c r="E4342" s="287"/>
      <c r="G4342" s="26"/>
    </row>
    <row r="4343" spans="3:7" customFormat="1">
      <c r="C4343" s="152"/>
      <c r="E4343" s="287"/>
      <c r="G4343" s="26"/>
    </row>
    <row r="4344" spans="3:7" customFormat="1">
      <c r="C4344" s="152"/>
      <c r="E4344" s="287"/>
      <c r="G4344" s="26"/>
    </row>
    <row r="4345" spans="3:7" customFormat="1">
      <c r="C4345" s="152"/>
      <c r="E4345" s="287"/>
      <c r="G4345" s="26"/>
    </row>
    <row r="4346" spans="3:7" customFormat="1">
      <c r="C4346" s="152"/>
      <c r="E4346" s="287"/>
      <c r="G4346" s="26"/>
    </row>
    <row r="4347" spans="3:7" customFormat="1">
      <c r="C4347" s="152"/>
      <c r="E4347" s="287"/>
      <c r="G4347" s="26"/>
    </row>
    <row r="4348" spans="3:7" customFormat="1">
      <c r="C4348" s="152"/>
      <c r="E4348" s="287"/>
      <c r="G4348" s="26"/>
    </row>
    <row r="4349" spans="3:7" customFormat="1">
      <c r="C4349" s="152"/>
      <c r="E4349" s="287"/>
      <c r="G4349" s="26"/>
    </row>
    <row r="4350" spans="3:7" customFormat="1">
      <c r="C4350" s="152"/>
      <c r="E4350" s="287"/>
      <c r="G4350" s="26"/>
    </row>
    <row r="4351" spans="3:7" customFormat="1">
      <c r="C4351" s="152"/>
      <c r="E4351" s="287"/>
      <c r="G4351" s="26"/>
    </row>
    <row r="4352" spans="3:7" customFormat="1">
      <c r="C4352" s="152"/>
      <c r="E4352" s="287"/>
      <c r="G4352" s="26"/>
    </row>
    <row r="4353" spans="3:7" customFormat="1">
      <c r="C4353" s="152"/>
      <c r="E4353" s="287"/>
      <c r="G4353" s="26"/>
    </row>
    <row r="4354" spans="3:7" customFormat="1">
      <c r="C4354" s="152"/>
      <c r="E4354" s="287"/>
      <c r="G4354" s="26"/>
    </row>
    <row r="4355" spans="3:7" customFormat="1">
      <c r="C4355" s="152"/>
      <c r="E4355" s="287"/>
      <c r="G4355" s="26"/>
    </row>
    <row r="4356" spans="3:7" customFormat="1">
      <c r="C4356" s="152"/>
      <c r="E4356" s="287"/>
      <c r="G4356" s="26"/>
    </row>
    <row r="4357" spans="3:7" customFormat="1">
      <c r="C4357" s="152"/>
      <c r="E4357" s="287"/>
      <c r="G4357" s="26"/>
    </row>
    <row r="4358" spans="3:7" customFormat="1">
      <c r="C4358" s="152"/>
      <c r="E4358" s="287"/>
      <c r="G4358" s="26"/>
    </row>
    <row r="4359" spans="3:7" customFormat="1">
      <c r="C4359" s="152"/>
      <c r="E4359" s="287"/>
      <c r="G4359" s="26"/>
    </row>
    <row r="4360" spans="3:7" customFormat="1">
      <c r="C4360" s="152"/>
      <c r="E4360" s="287"/>
      <c r="G4360" s="26"/>
    </row>
    <row r="4361" spans="3:7" customFormat="1">
      <c r="C4361" s="152"/>
      <c r="E4361" s="287"/>
      <c r="G4361" s="26"/>
    </row>
    <row r="4362" spans="3:7" customFormat="1">
      <c r="C4362" s="152"/>
      <c r="E4362" s="287"/>
      <c r="G4362" s="26"/>
    </row>
    <row r="4363" spans="3:7" customFormat="1">
      <c r="C4363" s="152"/>
      <c r="E4363" s="287"/>
      <c r="G4363" s="26"/>
    </row>
    <row r="4364" spans="3:7" customFormat="1">
      <c r="C4364" s="152"/>
      <c r="E4364" s="287"/>
      <c r="G4364" s="26"/>
    </row>
    <row r="4365" spans="3:7" customFormat="1">
      <c r="C4365" s="152"/>
      <c r="E4365" s="287"/>
      <c r="G4365" s="26"/>
    </row>
    <row r="4366" spans="3:7" customFormat="1">
      <c r="C4366" s="152"/>
      <c r="E4366" s="287"/>
      <c r="G4366" s="26"/>
    </row>
    <row r="4367" spans="3:7" customFormat="1">
      <c r="C4367" s="152"/>
      <c r="E4367" s="287"/>
      <c r="G4367" s="26"/>
    </row>
    <row r="4368" spans="3:7" customFormat="1">
      <c r="C4368" s="152"/>
      <c r="E4368" s="287"/>
      <c r="G4368" s="26"/>
    </row>
    <row r="4369" spans="3:7" customFormat="1">
      <c r="C4369" s="152"/>
      <c r="E4369" s="287"/>
      <c r="G4369" s="26"/>
    </row>
    <row r="4370" spans="3:7" customFormat="1">
      <c r="C4370" s="152"/>
      <c r="E4370" s="287"/>
      <c r="G4370" s="26"/>
    </row>
    <row r="4371" spans="3:7" customFormat="1">
      <c r="C4371" s="152"/>
      <c r="E4371" s="287"/>
      <c r="G4371" s="26"/>
    </row>
    <row r="4372" spans="3:7" customFormat="1">
      <c r="C4372" s="152"/>
      <c r="E4372" s="287"/>
      <c r="G4372" s="26"/>
    </row>
    <row r="4373" spans="3:7" customFormat="1">
      <c r="C4373" s="152"/>
      <c r="E4373" s="287"/>
      <c r="G4373" s="26"/>
    </row>
    <row r="4374" spans="3:7" customFormat="1">
      <c r="C4374" s="152"/>
      <c r="E4374" s="287"/>
      <c r="G4374" s="26"/>
    </row>
    <row r="4375" spans="3:7" customFormat="1">
      <c r="C4375" s="152"/>
      <c r="E4375" s="287"/>
      <c r="G4375" s="26"/>
    </row>
    <row r="4376" spans="3:7" customFormat="1">
      <c r="C4376" s="152"/>
      <c r="E4376" s="287"/>
      <c r="G4376" s="26"/>
    </row>
    <row r="4377" spans="3:7" customFormat="1">
      <c r="C4377" s="152"/>
      <c r="E4377" s="287"/>
      <c r="G4377" s="26"/>
    </row>
    <row r="4378" spans="3:7" customFormat="1">
      <c r="C4378" s="152"/>
      <c r="E4378" s="287"/>
      <c r="G4378" s="26"/>
    </row>
    <row r="4379" spans="3:7" customFormat="1">
      <c r="C4379" s="152"/>
      <c r="E4379" s="287"/>
      <c r="G4379" s="26"/>
    </row>
    <row r="4380" spans="3:7" customFormat="1">
      <c r="C4380" s="152"/>
      <c r="E4380" s="287"/>
      <c r="G4380" s="26"/>
    </row>
    <row r="4381" spans="3:7" customFormat="1">
      <c r="C4381" s="152"/>
      <c r="E4381" s="287"/>
      <c r="G4381" s="26"/>
    </row>
    <row r="4382" spans="3:7" customFormat="1">
      <c r="C4382" s="152"/>
      <c r="E4382" s="287"/>
      <c r="G4382" s="26"/>
    </row>
    <row r="4383" spans="3:7" customFormat="1">
      <c r="C4383" s="152"/>
      <c r="E4383" s="287"/>
      <c r="G4383" s="26"/>
    </row>
    <row r="4384" spans="3:7" customFormat="1">
      <c r="C4384" s="152"/>
      <c r="E4384" s="287"/>
      <c r="G4384" s="26"/>
    </row>
    <row r="4385" spans="3:7" customFormat="1">
      <c r="C4385" s="152"/>
      <c r="E4385" s="287"/>
      <c r="G4385" s="26"/>
    </row>
    <row r="4386" spans="3:7" customFormat="1">
      <c r="C4386" s="152"/>
      <c r="E4386" s="287"/>
      <c r="G4386" s="26"/>
    </row>
    <row r="4387" spans="3:7" customFormat="1">
      <c r="C4387" s="152"/>
      <c r="E4387" s="287"/>
      <c r="G4387" s="26"/>
    </row>
    <row r="4388" spans="3:7" customFormat="1">
      <c r="C4388" s="152"/>
      <c r="E4388" s="287"/>
      <c r="G4388" s="26"/>
    </row>
    <row r="4389" spans="3:7" customFormat="1">
      <c r="C4389" s="152"/>
      <c r="E4389" s="287"/>
      <c r="G4389" s="26"/>
    </row>
    <row r="4390" spans="3:7" customFormat="1">
      <c r="C4390" s="152"/>
      <c r="E4390" s="287"/>
      <c r="G4390" s="26"/>
    </row>
    <row r="4391" spans="3:7" customFormat="1">
      <c r="C4391" s="152"/>
      <c r="E4391" s="287"/>
      <c r="G4391" s="26"/>
    </row>
    <row r="4392" spans="3:7" customFormat="1">
      <c r="C4392" s="152"/>
      <c r="E4392" s="287"/>
      <c r="G4392" s="26"/>
    </row>
    <row r="4393" spans="3:7" customFormat="1">
      <c r="C4393" s="152"/>
      <c r="E4393" s="287"/>
      <c r="G4393" s="26"/>
    </row>
    <row r="4394" spans="3:7" customFormat="1">
      <c r="C4394" s="152"/>
      <c r="E4394" s="287"/>
      <c r="G4394" s="26"/>
    </row>
    <row r="4395" spans="3:7" customFormat="1">
      <c r="C4395" s="152"/>
      <c r="E4395" s="287"/>
      <c r="G4395" s="26"/>
    </row>
    <row r="4396" spans="3:7" customFormat="1">
      <c r="C4396" s="152"/>
      <c r="E4396" s="287"/>
      <c r="G4396" s="26"/>
    </row>
    <row r="4397" spans="3:7" customFormat="1">
      <c r="C4397" s="152"/>
      <c r="E4397" s="287"/>
      <c r="G4397" s="26"/>
    </row>
    <row r="4398" spans="3:7" customFormat="1">
      <c r="C4398" s="152"/>
      <c r="E4398" s="287"/>
      <c r="G4398" s="26"/>
    </row>
    <row r="4399" spans="3:7" customFormat="1">
      <c r="C4399" s="152"/>
      <c r="E4399" s="287"/>
      <c r="G4399" s="26"/>
    </row>
    <row r="4400" spans="3:7" customFormat="1">
      <c r="C4400" s="152"/>
      <c r="E4400" s="287"/>
      <c r="G4400" s="26"/>
    </row>
    <row r="4401" spans="3:7" customFormat="1">
      <c r="C4401" s="152"/>
      <c r="E4401" s="287"/>
      <c r="G4401" s="26"/>
    </row>
    <row r="4402" spans="3:7" customFormat="1">
      <c r="C4402" s="152"/>
      <c r="E4402" s="287"/>
      <c r="G4402" s="26"/>
    </row>
    <row r="4403" spans="3:7" customFormat="1">
      <c r="C4403" s="152"/>
      <c r="E4403" s="287"/>
      <c r="G4403" s="26"/>
    </row>
    <row r="4404" spans="3:7" customFormat="1">
      <c r="C4404" s="152"/>
      <c r="E4404" s="287"/>
      <c r="G4404" s="26"/>
    </row>
    <row r="4405" spans="3:7" customFormat="1">
      <c r="C4405" s="152"/>
      <c r="E4405" s="287"/>
      <c r="G4405" s="26"/>
    </row>
    <row r="4406" spans="3:7" customFormat="1">
      <c r="C4406" s="152"/>
      <c r="E4406" s="287"/>
      <c r="G4406" s="26"/>
    </row>
    <row r="4407" spans="3:7" customFormat="1">
      <c r="C4407" s="152"/>
      <c r="E4407" s="287"/>
      <c r="G4407" s="26"/>
    </row>
    <row r="4408" spans="3:7" customFormat="1">
      <c r="C4408" s="152"/>
      <c r="E4408" s="287"/>
      <c r="G4408" s="26"/>
    </row>
    <row r="4409" spans="3:7" customFormat="1">
      <c r="C4409" s="152"/>
      <c r="E4409" s="287"/>
      <c r="G4409" s="26"/>
    </row>
    <row r="4410" spans="3:7" customFormat="1">
      <c r="C4410" s="152"/>
      <c r="E4410" s="287"/>
      <c r="G4410" s="26"/>
    </row>
    <row r="4411" spans="3:7" customFormat="1">
      <c r="C4411" s="152"/>
      <c r="E4411" s="287"/>
      <c r="G4411" s="26"/>
    </row>
    <row r="4412" spans="3:7" customFormat="1">
      <c r="C4412" s="152"/>
      <c r="E4412" s="287"/>
      <c r="G4412" s="26"/>
    </row>
    <row r="4413" spans="3:7" customFormat="1">
      <c r="C4413" s="152"/>
      <c r="E4413" s="287"/>
      <c r="G4413" s="26"/>
    </row>
    <row r="4414" spans="3:7" customFormat="1">
      <c r="C4414" s="152"/>
      <c r="E4414" s="287"/>
      <c r="G4414" s="26"/>
    </row>
    <row r="4415" spans="3:7" customFormat="1">
      <c r="C4415" s="152"/>
      <c r="E4415" s="287"/>
      <c r="G4415" s="26"/>
    </row>
    <row r="4416" spans="3:7" customFormat="1">
      <c r="C4416" s="152"/>
      <c r="E4416" s="287"/>
      <c r="G4416" s="26"/>
    </row>
    <row r="4417" spans="3:7" customFormat="1">
      <c r="C4417" s="152"/>
      <c r="E4417" s="287"/>
      <c r="G4417" s="26"/>
    </row>
    <row r="4418" spans="3:7" customFormat="1">
      <c r="C4418" s="152"/>
      <c r="E4418" s="287"/>
      <c r="G4418" s="26"/>
    </row>
    <row r="4419" spans="3:7" customFormat="1">
      <c r="C4419" s="152"/>
      <c r="E4419" s="287"/>
      <c r="G4419" s="26"/>
    </row>
    <row r="4420" spans="3:7" customFormat="1">
      <c r="C4420" s="152"/>
      <c r="E4420" s="287"/>
      <c r="G4420" s="26"/>
    </row>
    <row r="4421" spans="3:7" customFormat="1">
      <c r="C4421" s="152"/>
      <c r="E4421" s="287"/>
      <c r="G4421" s="26"/>
    </row>
    <row r="4422" spans="3:7" customFormat="1">
      <c r="C4422" s="152"/>
      <c r="E4422" s="287"/>
      <c r="G4422" s="26"/>
    </row>
    <row r="4423" spans="3:7" customFormat="1">
      <c r="C4423" s="152"/>
      <c r="E4423" s="287"/>
      <c r="G4423" s="26"/>
    </row>
    <row r="4424" spans="3:7" customFormat="1">
      <c r="C4424" s="152"/>
      <c r="E4424" s="287"/>
      <c r="G4424" s="26"/>
    </row>
    <row r="4425" spans="3:7" customFormat="1">
      <c r="C4425" s="152"/>
      <c r="E4425" s="287"/>
      <c r="G4425" s="26"/>
    </row>
    <row r="4426" spans="3:7" customFormat="1">
      <c r="C4426" s="152"/>
      <c r="E4426" s="287"/>
      <c r="G4426" s="26"/>
    </row>
    <row r="4427" spans="3:7" customFormat="1">
      <c r="C4427" s="152"/>
      <c r="E4427" s="287"/>
      <c r="G4427" s="26"/>
    </row>
    <row r="4428" spans="3:7" customFormat="1">
      <c r="C4428" s="152"/>
      <c r="E4428" s="287"/>
      <c r="G4428" s="26"/>
    </row>
    <row r="4429" spans="3:7" customFormat="1">
      <c r="C4429" s="152"/>
      <c r="E4429" s="287"/>
      <c r="G4429" s="26"/>
    </row>
    <row r="4430" spans="3:7" customFormat="1">
      <c r="C4430" s="152"/>
      <c r="E4430" s="287"/>
      <c r="G4430" s="26"/>
    </row>
    <row r="4431" spans="3:7" customFormat="1">
      <c r="C4431" s="152"/>
      <c r="E4431" s="287"/>
      <c r="G4431" s="26"/>
    </row>
    <row r="4432" spans="3:7" customFormat="1">
      <c r="C4432" s="152"/>
      <c r="E4432" s="287"/>
      <c r="G4432" s="26"/>
    </row>
    <row r="4433" spans="3:7" customFormat="1">
      <c r="C4433" s="152"/>
      <c r="E4433" s="287"/>
      <c r="G4433" s="26"/>
    </row>
    <row r="4434" spans="3:7" customFormat="1">
      <c r="C4434" s="152"/>
      <c r="E4434" s="287"/>
      <c r="G4434" s="26"/>
    </row>
    <row r="4435" spans="3:7" customFormat="1">
      <c r="C4435" s="152"/>
      <c r="E4435" s="287"/>
      <c r="G4435" s="26"/>
    </row>
    <row r="4436" spans="3:7" customFormat="1">
      <c r="C4436" s="152"/>
      <c r="E4436" s="287"/>
      <c r="G4436" s="26"/>
    </row>
    <row r="4437" spans="3:7" customFormat="1">
      <c r="C4437" s="152"/>
      <c r="E4437" s="287"/>
      <c r="G4437" s="26"/>
    </row>
    <row r="4438" spans="3:7" customFormat="1">
      <c r="C4438" s="152"/>
      <c r="E4438" s="287"/>
      <c r="G4438" s="26"/>
    </row>
    <row r="4439" spans="3:7" customFormat="1">
      <c r="C4439" s="152"/>
      <c r="E4439" s="287"/>
      <c r="G4439" s="26"/>
    </row>
    <row r="4440" spans="3:7" customFormat="1">
      <c r="C4440" s="152"/>
      <c r="E4440" s="287"/>
      <c r="G4440" s="26"/>
    </row>
    <row r="4441" spans="3:7" customFormat="1">
      <c r="C4441" s="152"/>
      <c r="E4441" s="287"/>
      <c r="G4441" s="26"/>
    </row>
    <row r="4442" spans="3:7" customFormat="1">
      <c r="C4442" s="152"/>
      <c r="E4442" s="287"/>
      <c r="G4442" s="26"/>
    </row>
    <row r="4443" spans="3:7" customFormat="1">
      <c r="C4443" s="152"/>
      <c r="E4443" s="287"/>
      <c r="G4443" s="26"/>
    </row>
    <row r="4444" spans="3:7" customFormat="1">
      <c r="C4444" s="152"/>
      <c r="E4444" s="287"/>
      <c r="G4444" s="26"/>
    </row>
    <row r="4445" spans="3:7" customFormat="1">
      <c r="C4445" s="152"/>
      <c r="E4445" s="287"/>
      <c r="G4445" s="26"/>
    </row>
    <row r="4446" spans="3:7" customFormat="1">
      <c r="C4446" s="152"/>
      <c r="E4446" s="287"/>
      <c r="G4446" s="26"/>
    </row>
    <row r="4447" spans="3:7" customFormat="1">
      <c r="C4447" s="152"/>
      <c r="E4447" s="287"/>
      <c r="G4447" s="26"/>
    </row>
    <row r="4448" spans="3:7" customFormat="1">
      <c r="C4448" s="152"/>
      <c r="E4448" s="287"/>
      <c r="G4448" s="26"/>
    </row>
    <row r="4449" spans="3:7" customFormat="1">
      <c r="C4449" s="152"/>
      <c r="E4449" s="287"/>
      <c r="G4449" s="26"/>
    </row>
    <row r="4450" spans="3:7" customFormat="1">
      <c r="C4450" s="152"/>
      <c r="E4450" s="287"/>
      <c r="G4450" s="26"/>
    </row>
    <row r="4451" spans="3:7" customFormat="1">
      <c r="C4451" s="152"/>
      <c r="E4451" s="287"/>
      <c r="G4451" s="26"/>
    </row>
    <row r="4452" spans="3:7" customFormat="1">
      <c r="C4452" s="152"/>
      <c r="E4452" s="287"/>
      <c r="G4452" s="26"/>
    </row>
    <row r="4453" spans="3:7" customFormat="1">
      <c r="C4453" s="152"/>
      <c r="E4453" s="287"/>
      <c r="G4453" s="26"/>
    </row>
    <row r="4454" spans="3:7" customFormat="1">
      <c r="C4454" s="152"/>
      <c r="E4454" s="287"/>
      <c r="G4454" s="26"/>
    </row>
    <row r="4455" spans="3:7" customFormat="1">
      <c r="C4455" s="152"/>
      <c r="E4455" s="287"/>
      <c r="G4455" s="26"/>
    </row>
    <row r="4456" spans="3:7" customFormat="1">
      <c r="C4456" s="152"/>
      <c r="E4456" s="287"/>
      <c r="G4456" s="26"/>
    </row>
    <row r="4457" spans="3:7" customFormat="1">
      <c r="C4457" s="152"/>
      <c r="E4457" s="287"/>
      <c r="G4457" s="26"/>
    </row>
    <row r="4458" spans="3:7" customFormat="1">
      <c r="C4458" s="152"/>
      <c r="E4458" s="287"/>
      <c r="G4458" s="26"/>
    </row>
    <row r="4459" spans="3:7" customFormat="1">
      <c r="C4459" s="152"/>
      <c r="E4459" s="287"/>
      <c r="G4459" s="26"/>
    </row>
    <row r="4460" spans="3:7" customFormat="1">
      <c r="C4460" s="152"/>
      <c r="E4460" s="287"/>
      <c r="G4460" s="26"/>
    </row>
    <row r="4461" spans="3:7" customFormat="1">
      <c r="C4461" s="152"/>
      <c r="E4461" s="287"/>
      <c r="G4461" s="26"/>
    </row>
    <row r="4462" spans="3:7" customFormat="1">
      <c r="C4462" s="152"/>
      <c r="E4462" s="287"/>
      <c r="G4462" s="26"/>
    </row>
    <row r="4463" spans="3:7" customFormat="1">
      <c r="C4463" s="152"/>
      <c r="E4463" s="287"/>
      <c r="G4463" s="26"/>
    </row>
    <row r="4464" spans="3:7" customFormat="1">
      <c r="C4464" s="152"/>
      <c r="E4464" s="287"/>
      <c r="G4464" s="26"/>
    </row>
    <row r="4465" spans="3:7" customFormat="1">
      <c r="C4465" s="152"/>
      <c r="E4465" s="287"/>
      <c r="G4465" s="26"/>
    </row>
    <row r="4466" spans="3:7" customFormat="1">
      <c r="C4466" s="152"/>
      <c r="E4466" s="287"/>
      <c r="G4466" s="26"/>
    </row>
    <row r="4467" spans="3:7" customFormat="1">
      <c r="C4467" s="152"/>
      <c r="E4467" s="287"/>
      <c r="G4467" s="26"/>
    </row>
    <row r="4468" spans="3:7" customFormat="1">
      <c r="C4468" s="152"/>
      <c r="E4468" s="287"/>
      <c r="G4468" s="26"/>
    </row>
    <row r="4469" spans="3:7" customFormat="1">
      <c r="C4469" s="152"/>
      <c r="E4469" s="287"/>
      <c r="G4469" s="26"/>
    </row>
    <row r="4470" spans="3:7" customFormat="1">
      <c r="C4470" s="152"/>
      <c r="E4470" s="287"/>
      <c r="G4470" s="26"/>
    </row>
    <row r="4471" spans="3:7" customFormat="1">
      <c r="C4471" s="152"/>
      <c r="E4471" s="287"/>
      <c r="G4471" s="26"/>
    </row>
    <row r="4472" spans="3:7" customFormat="1">
      <c r="C4472" s="152"/>
      <c r="E4472" s="287"/>
      <c r="G4472" s="26"/>
    </row>
    <row r="4473" spans="3:7" customFormat="1">
      <c r="C4473" s="152"/>
      <c r="E4473" s="287"/>
      <c r="G4473" s="26"/>
    </row>
    <row r="4474" spans="3:7" customFormat="1">
      <c r="C4474" s="152"/>
      <c r="E4474" s="287"/>
      <c r="G4474" s="26"/>
    </row>
    <row r="4475" spans="3:7" customFormat="1">
      <c r="C4475" s="152"/>
      <c r="E4475" s="287"/>
      <c r="G4475" s="26"/>
    </row>
    <row r="4476" spans="3:7" customFormat="1">
      <c r="C4476" s="152"/>
      <c r="E4476" s="287"/>
      <c r="G4476" s="26"/>
    </row>
    <row r="4477" spans="3:7" customFormat="1">
      <c r="C4477" s="152"/>
      <c r="E4477" s="287"/>
      <c r="G4477" s="26"/>
    </row>
    <row r="4478" spans="3:7" customFormat="1">
      <c r="C4478" s="152"/>
      <c r="E4478" s="287"/>
      <c r="G4478" s="26"/>
    </row>
    <row r="4479" spans="3:7" customFormat="1">
      <c r="C4479" s="152"/>
      <c r="E4479" s="287"/>
      <c r="G4479" s="26"/>
    </row>
    <row r="4480" spans="3:7" customFormat="1">
      <c r="C4480" s="152"/>
      <c r="E4480" s="287"/>
      <c r="G4480" s="26"/>
    </row>
    <row r="4481" spans="3:7" customFormat="1">
      <c r="C4481" s="152"/>
      <c r="E4481" s="287"/>
      <c r="G4481" s="26"/>
    </row>
    <row r="4482" spans="3:7" customFormat="1">
      <c r="C4482" s="152"/>
      <c r="E4482" s="287"/>
      <c r="G4482" s="26"/>
    </row>
    <row r="4483" spans="3:7" customFormat="1">
      <c r="C4483" s="152"/>
      <c r="E4483" s="287"/>
      <c r="G4483" s="26"/>
    </row>
    <row r="4484" spans="3:7" customFormat="1">
      <c r="C4484" s="152"/>
      <c r="E4484" s="287"/>
      <c r="G4484" s="26"/>
    </row>
    <row r="4485" spans="3:7" customFormat="1">
      <c r="C4485" s="152"/>
      <c r="E4485" s="287"/>
      <c r="G4485" s="26"/>
    </row>
    <row r="4486" spans="3:7" customFormat="1">
      <c r="C4486" s="152"/>
      <c r="E4486" s="287"/>
      <c r="G4486" s="26"/>
    </row>
    <row r="4487" spans="3:7" customFormat="1">
      <c r="C4487" s="152"/>
      <c r="E4487" s="287"/>
      <c r="G4487" s="26"/>
    </row>
    <row r="4488" spans="3:7" customFormat="1">
      <c r="C4488" s="152"/>
      <c r="E4488" s="287"/>
      <c r="G4488" s="26"/>
    </row>
    <row r="4489" spans="3:7" customFormat="1">
      <c r="C4489" s="152"/>
      <c r="E4489" s="287"/>
      <c r="G4489" s="26"/>
    </row>
    <row r="4490" spans="3:7" customFormat="1">
      <c r="C4490" s="152"/>
      <c r="E4490" s="287"/>
      <c r="G4490" s="26"/>
    </row>
    <row r="4491" spans="3:7" customFormat="1">
      <c r="C4491" s="152"/>
      <c r="E4491" s="287"/>
      <c r="G4491" s="26"/>
    </row>
    <row r="4492" spans="3:7" customFormat="1">
      <c r="C4492" s="152"/>
      <c r="E4492" s="287"/>
      <c r="G4492" s="26"/>
    </row>
    <row r="4493" spans="3:7" customFormat="1">
      <c r="C4493" s="152"/>
      <c r="E4493" s="287"/>
      <c r="G4493" s="26"/>
    </row>
    <row r="4494" spans="3:7" customFormat="1">
      <c r="C4494" s="152"/>
      <c r="E4494" s="287"/>
      <c r="G4494" s="26"/>
    </row>
    <row r="4495" spans="3:7" customFormat="1">
      <c r="C4495" s="152"/>
      <c r="E4495" s="287"/>
      <c r="G4495" s="26"/>
    </row>
    <row r="4496" spans="3:7" customFormat="1">
      <c r="C4496" s="152"/>
      <c r="E4496" s="287"/>
      <c r="G4496" s="26"/>
    </row>
    <row r="4497" spans="3:7" customFormat="1">
      <c r="C4497" s="152"/>
      <c r="E4497" s="287"/>
      <c r="G4497" s="26"/>
    </row>
    <row r="4498" spans="3:7" customFormat="1">
      <c r="C4498" s="152"/>
      <c r="E4498" s="287"/>
      <c r="G4498" s="26"/>
    </row>
    <row r="4499" spans="3:7" customFormat="1">
      <c r="C4499" s="152"/>
      <c r="E4499" s="287"/>
      <c r="G4499" s="26"/>
    </row>
    <row r="4500" spans="3:7" customFormat="1">
      <c r="C4500" s="152"/>
      <c r="E4500" s="287"/>
      <c r="G4500" s="26"/>
    </row>
    <row r="4501" spans="3:7" customFormat="1">
      <c r="C4501" s="152"/>
      <c r="E4501" s="287"/>
      <c r="G4501" s="26"/>
    </row>
    <row r="4502" spans="3:7" customFormat="1">
      <c r="C4502" s="152"/>
      <c r="E4502" s="287"/>
      <c r="G4502" s="26"/>
    </row>
    <row r="4503" spans="3:7" customFormat="1">
      <c r="C4503" s="152"/>
      <c r="E4503" s="287"/>
      <c r="G4503" s="26"/>
    </row>
    <row r="4504" spans="3:7" customFormat="1">
      <c r="C4504" s="152"/>
      <c r="E4504" s="287"/>
      <c r="G4504" s="26"/>
    </row>
    <row r="4505" spans="3:7" customFormat="1">
      <c r="C4505" s="152"/>
      <c r="E4505" s="287"/>
      <c r="G4505" s="26"/>
    </row>
    <row r="4506" spans="3:7" customFormat="1">
      <c r="C4506" s="152"/>
      <c r="E4506" s="287"/>
      <c r="G4506" s="26"/>
    </row>
    <row r="4507" spans="3:7" customFormat="1">
      <c r="C4507" s="152"/>
      <c r="E4507" s="287"/>
      <c r="G4507" s="26"/>
    </row>
    <row r="4508" spans="3:7" customFormat="1">
      <c r="C4508" s="152"/>
      <c r="E4508" s="287"/>
      <c r="G4508" s="26"/>
    </row>
    <row r="4509" spans="3:7" customFormat="1">
      <c r="C4509" s="152"/>
      <c r="E4509" s="287"/>
      <c r="G4509" s="26"/>
    </row>
    <row r="4510" spans="3:7" customFormat="1">
      <c r="C4510" s="152"/>
      <c r="E4510" s="287"/>
      <c r="G4510" s="26"/>
    </row>
    <row r="4511" spans="3:7" customFormat="1">
      <c r="C4511" s="152"/>
      <c r="E4511" s="287"/>
      <c r="G4511" s="26"/>
    </row>
    <row r="4512" spans="3:7" customFormat="1">
      <c r="C4512" s="152"/>
      <c r="E4512" s="287"/>
      <c r="G4512" s="26"/>
    </row>
    <row r="4513" spans="3:7" customFormat="1">
      <c r="C4513" s="152"/>
      <c r="E4513" s="287"/>
      <c r="G4513" s="26"/>
    </row>
    <row r="4514" spans="3:7" customFormat="1">
      <c r="C4514" s="152"/>
      <c r="E4514" s="287"/>
      <c r="G4514" s="26"/>
    </row>
    <row r="4515" spans="3:7" customFormat="1">
      <c r="C4515" s="152"/>
      <c r="E4515" s="287"/>
      <c r="G4515" s="26"/>
    </row>
    <row r="4516" spans="3:7" customFormat="1">
      <c r="C4516" s="152"/>
      <c r="E4516" s="287"/>
      <c r="G4516" s="26"/>
    </row>
    <row r="4517" spans="3:7" customFormat="1">
      <c r="C4517" s="152"/>
      <c r="E4517" s="287"/>
      <c r="G4517" s="26"/>
    </row>
    <row r="4518" spans="3:7" customFormat="1">
      <c r="C4518" s="152"/>
      <c r="E4518" s="287"/>
      <c r="G4518" s="26"/>
    </row>
    <row r="4519" spans="3:7" customFormat="1">
      <c r="C4519" s="152"/>
      <c r="E4519" s="287"/>
      <c r="G4519" s="26"/>
    </row>
    <row r="4520" spans="3:7" customFormat="1">
      <c r="C4520" s="152"/>
      <c r="E4520" s="287"/>
      <c r="G4520" s="26"/>
    </row>
    <row r="4521" spans="3:7" customFormat="1">
      <c r="C4521" s="152"/>
      <c r="E4521" s="287"/>
      <c r="G4521" s="26"/>
    </row>
    <row r="4522" spans="3:7" customFormat="1">
      <c r="C4522" s="152"/>
      <c r="E4522" s="287"/>
      <c r="G4522" s="26"/>
    </row>
    <row r="4523" spans="3:7" customFormat="1">
      <c r="C4523" s="152"/>
      <c r="E4523" s="287"/>
      <c r="G4523" s="26"/>
    </row>
    <row r="4524" spans="3:7" customFormat="1">
      <c r="C4524" s="152"/>
      <c r="E4524" s="287"/>
      <c r="G4524" s="26"/>
    </row>
    <row r="4525" spans="3:7" customFormat="1">
      <c r="C4525" s="152"/>
      <c r="E4525" s="287"/>
      <c r="G4525" s="26"/>
    </row>
    <row r="4526" spans="3:7" customFormat="1">
      <c r="C4526" s="152"/>
      <c r="E4526" s="287"/>
      <c r="G4526" s="26"/>
    </row>
    <row r="4527" spans="3:7" customFormat="1">
      <c r="C4527" s="152"/>
      <c r="E4527" s="287"/>
      <c r="G4527" s="26"/>
    </row>
    <row r="4528" spans="3:7" customFormat="1">
      <c r="C4528" s="152"/>
      <c r="E4528" s="287"/>
      <c r="G4528" s="26"/>
    </row>
    <row r="4529" spans="3:7" customFormat="1">
      <c r="C4529" s="152"/>
      <c r="E4529" s="287"/>
      <c r="G4529" s="26"/>
    </row>
    <row r="4530" spans="3:7" customFormat="1">
      <c r="C4530" s="152"/>
      <c r="E4530" s="287"/>
      <c r="G4530" s="26"/>
    </row>
    <row r="4531" spans="3:7" customFormat="1">
      <c r="C4531" s="152"/>
      <c r="E4531" s="287"/>
      <c r="G4531" s="26"/>
    </row>
    <row r="4532" spans="3:7" customFormat="1">
      <c r="C4532" s="152"/>
      <c r="E4532" s="287"/>
      <c r="G4532" s="26"/>
    </row>
    <row r="4533" spans="3:7" customFormat="1">
      <c r="C4533" s="152"/>
      <c r="E4533" s="287"/>
      <c r="G4533" s="26"/>
    </row>
    <row r="4534" spans="3:7" customFormat="1">
      <c r="C4534" s="152"/>
      <c r="E4534" s="287"/>
      <c r="G4534" s="26"/>
    </row>
    <row r="4535" spans="3:7" customFormat="1">
      <c r="C4535" s="152"/>
      <c r="E4535" s="287"/>
      <c r="G4535" s="26"/>
    </row>
    <row r="4536" spans="3:7" customFormat="1">
      <c r="C4536" s="152"/>
      <c r="E4536" s="287"/>
      <c r="G4536" s="26"/>
    </row>
    <row r="4537" spans="3:7" customFormat="1">
      <c r="C4537" s="152"/>
      <c r="E4537" s="287"/>
      <c r="G4537" s="26"/>
    </row>
    <row r="4538" spans="3:7" customFormat="1">
      <c r="C4538" s="152"/>
      <c r="E4538" s="287"/>
      <c r="G4538" s="26"/>
    </row>
    <row r="4539" spans="3:7" customFormat="1">
      <c r="C4539" s="152"/>
      <c r="E4539" s="287"/>
      <c r="G4539" s="26"/>
    </row>
    <row r="4540" spans="3:7" customFormat="1">
      <c r="C4540" s="152"/>
      <c r="E4540" s="287"/>
      <c r="G4540" s="26"/>
    </row>
    <row r="4541" spans="3:7" customFormat="1">
      <c r="C4541" s="152"/>
      <c r="E4541" s="287"/>
      <c r="G4541" s="26"/>
    </row>
    <row r="4542" spans="3:7" customFormat="1">
      <c r="C4542" s="152"/>
      <c r="E4542" s="287"/>
      <c r="G4542" s="26"/>
    </row>
    <row r="4543" spans="3:7" customFormat="1">
      <c r="C4543" s="152"/>
      <c r="E4543" s="287"/>
      <c r="G4543" s="26"/>
    </row>
    <row r="4544" spans="3:7" customFormat="1">
      <c r="C4544" s="152"/>
      <c r="E4544" s="287"/>
      <c r="G4544" s="26"/>
    </row>
    <row r="4545" spans="3:7" customFormat="1">
      <c r="C4545" s="152"/>
      <c r="E4545" s="287"/>
      <c r="G4545" s="26"/>
    </row>
    <row r="4546" spans="3:7" customFormat="1">
      <c r="C4546" s="152"/>
      <c r="E4546" s="287"/>
      <c r="G4546" s="26"/>
    </row>
    <row r="4547" spans="3:7" customFormat="1">
      <c r="C4547" s="152"/>
      <c r="E4547" s="287"/>
      <c r="G4547" s="26"/>
    </row>
    <row r="4548" spans="3:7" customFormat="1">
      <c r="C4548" s="152"/>
      <c r="E4548" s="287"/>
      <c r="G4548" s="26"/>
    </row>
    <row r="4549" spans="3:7" customFormat="1">
      <c r="C4549" s="152"/>
      <c r="E4549" s="287"/>
      <c r="G4549" s="26"/>
    </row>
    <row r="4550" spans="3:7" customFormat="1">
      <c r="C4550" s="152"/>
      <c r="E4550" s="287"/>
      <c r="G4550" s="26"/>
    </row>
    <row r="4551" spans="3:7" customFormat="1">
      <c r="C4551" s="152"/>
      <c r="E4551" s="287"/>
      <c r="G4551" s="26"/>
    </row>
    <row r="4552" spans="3:7" customFormat="1">
      <c r="C4552" s="152"/>
      <c r="E4552" s="287"/>
      <c r="G4552" s="26"/>
    </row>
    <row r="4553" spans="3:7" customFormat="1">
      <c r="C4553" s="152"/>
      <c r="E4553" s="287"/>
      <c r="G4553" s="26"/>
    </row>
    <row r="4554" spans="3:7" customFormat="1">
      <c r="C4554" s="152"/>
      <c r="E4554" s="287"/>
      <c r="G4554" s="26"/>
    </row>
    <row r="4555" spans="3:7" customFormat="1">
      <c r="C4555" s="152"/>
      <c r="E4555" s="287"/>
      <c r="G4555" s="26"/>
    </row>
    <row r="4556" spans="3:7" customFormat="1">
      <c r="C4556" s="152"/>
      <c r="E4556" s="287"/>
      <c r="G4556" s="26"/>
    </row>
    <row r="4557" spans="3:7" customFormat="1">
      <c r="C4557" s="152"/>
      <c r="E4557" s="287"/>
      <c r="G4557" s="26"/>
    </row>
    <row r="4558" spans="3:7" customFormat="1">
      <c r="C4558" s="152"/>
      <c r="E4558" s="287"/>
      <c r="G4558" s="26"/>
    </row>
    <row r="4559" spans="3:7" customFormat="1">
      <c r="C4559" s="152"/>
      <c r="E4559" s="287"/>
      <c r="G4559" s="26"/>
    </row>
    <row r="4560" spans="3:7" customFormat="1">
      <c r="C4560" s="152"/>
      <c r="E4560" s="287"/>
      <c r="G4560" s="26"/>
    </row>
    <row r="4561" spans="3:7" customFormat="1">
      <c r="C4561" s="152"/>
      <c r="E4561" s="287"/>
      <c r="G4561" s="26"/>
    </row>
    <row r="4562" spans="3:7" customFormat="1">
      <c r="C4562" s="152"/>
      <c r="E4562" s="287"/>
      <c r="G4562" s="26"/>
    </row>
    <row r="4563" spans="3:7" customFormat="1">
      <c r="C4563" s="152"/>
      <c r="E4563" s="287"/>
      <c r="G4563" s="26"/>
    </row>
    <row r="4564" spans="3:7" customFormat="1">
      <c r="C4564" s="152"/>
      <c r="E4564" s="287"/>
      <c r="G4564" s="26"/>
    </row>
    <row r="4565" spans="3:7" customFormat="1">
      <c r="C4565" s="152"/>
      <c r="E4565" s="287"/>
      <c r="G4565" s="26"/>
    </row>
    <row r="4566" spans="3:7" customFormat="1">
      <c r="C4566" s="152"/>
      <c r="E4566" s="287"/>
      <c r="G4566" s="26"/>
    </row>
    <row r="4567" spans="3:7" customFormat="1">
      <c r="C4567" s="152"/>
      <c r="E4567" s="287"/>
      <c r="G4567" s="26"/>
    </row>
    <row r="4568" spans="3:7" customFormat="1">
      <c r="C4568" s="152"/>
      <c r="E4568" s="287"/>
      <c r="G4568" s="26"/>
    </row>
    <row r="4569" spans="3:7" customFormat="1">
      <c r="C4569" s="152"/>
      <c r="E4569" s="287"/>
      <c r="G4569" s="26"/>
    </row>
    <row r="4570" spans="3:7" customFormat="1">
      <c r="C4570" s="152"/>
      <c r="E4570" s="287"/>
      <c r="G4570" s="26"/>
    </row>
    <row r="4571" spans="3:7" customFormat="1">
      <c r="C4571" s="152"/>
      <c r="E4571" s="287"/>
      <c r="G4571" s="26"/>
    </row>
    <row r="4572" spans="3:7" customFormat="1">
      <c r="C4572" s="152"/>
      <c r="E4572" s="287"/>
      <c r="G4572" s="26"/>
    </row>
    <row r="4573" spans="3:7" customFormat="1">
      <c r="C4573" s="152"/>
      <c r="E4573" s="287"/>
      <c r="G4573" s="26"/>
    </row>
    <row r="4574" spans="3:7" customFormat="1">
      <c r="C4574" s="152"/>
      <c r="E4574" s="287"/>
      <c r="G4574" s="26"/>
    </row>
    <row r="4575" spans="3:7" customFormat="1">
      <c r="C4575" s="152"/>
      <c r="E4575" s="287"/>
      <c r="G4575" s="26"/>
    </row>
    <row r="4576" spans="3:7" customFormat="1">
      <c r="C4576" s="152"/>
      <c r="E4576" s="287"/>
      <c r="G4576" s="26"/>
    </row>
    <row r="4577" spans="3:7" customFormat="1">
      <c r="C4577" s="152"/>
      <c r="E4577" s="287"/>
      <c r="G4577" s="26"/>
    </row>
    <row r="4578" spans="3:7" customFormat="1">
      <c r="C4578" s="152"/>
      <c r="E4578" s="287"/>
      <c r="G4578" s="26"/>
    </row>
    <row r="4579" spans="3:7" customFormat="1">
      <c r="C4579" s="152"/>
      <c r="E4579" s="287"/>
      <c r="G4579" s="26"/>
    </row>
    <row r="4580" spans="3:7" customFormat="1">
      <c r="C4580" s="152"/>
      <c r="E4580" s="287"/>
      <c r="G4580" s="26"/>
    </row>
    <row r="4581" spans="3:7" customFormat="1">
      <c r="C4581" s="152"/>
      <c r="E4581" s="287"/>
      <c r="G4581" s="26"/>
    </row>
    <row r="4582" spans="3:7" customFormat="1">
      <c r="C4582" s="152"/>
      <c r="E4582" s="287"/>
      <c r="G4582" s="26"/>
    </row>
    <row r="4583" spans="3:7" customFormat="1">
      <c r="C4583" s="152"/>
      <c r="E4583" s="287"/>
      <c r="G4583" s="26"/>
    </row>
    <row r="4584" spans="3:7" customFormat="1">
      <c r="C4584" s="152"/>
      <c r="E4584" s="287"/>
      <c r="G4584" s="26"/>
    </row>
    <row r="4585" spans="3:7" customFormat="1">
      <c r="C4585" s="152"/>
      <c r="E4585" s="287"/>
      <c r="G4585" s="26"/>
    </row>
    <row r="4586" spans="3:7" customFormat="1">
      <c r="C4586" s="152"/>
      <c r="E4586" s="287"/>
      <c r="G4586" s="26"/>
    </row>
    <row r="4587" spans="3:7" customFormat="1">
      <c r="C4587" s="152"/>
      <c r="E4587" s="287"/>
      <c r="G4587" s="26"/>
    </row>
    <row r="4588" spans="3:7" customFormat="1">
      <c r="C4588" s="152"/>
      <c r="E4588" s="287"/>
      <c r="G4588" s="26"/>
    </row>
    <row r="4589" spans="3:7" customFormat="1">
      <c r="C4589" s="152"/>
      <c r="E4589" s="287"/>
      <c r="G4589" s="26"/>
    </row>
    <row r="4590" spans="3:7" customFormat="1">
      <c r="C4590" s="152"/>
      <c r="E4590" s="287"/>
      <c r="G4590" s="26"/>
    </row>
    <row r="4591" spans="3:7" customFormat="1">
      <c r="C4591" s="152"/>
      <c r="E4591" s="287"/>
      <c r="G4591" s="26"/>
    </row>
    <row r="4592" spans="3:7" customFormat="1">
      <c r="C4592" s="152"/>
      <c r="E4592" s="287"/>
      <c r="G4592" s="26"/>
    </row>
    <row r="4593" spans="3:7" customFormat="1">
      <c r="C4593" s="152"/>
      <c r="E4593" s="287"/>
      <c r="G4593" s="26"/>
    </row>
    <row r="4594" spans="3:7" customFormat="1">
      <c r="C4594" s="152"/>
      <c r="E4594" s="287"/>
      <c r="G4594" s="26"/>
    </row>
    <row r="4595" spans="3:7" customFormat="1">
      <c r="C4595" s="152"/>
      <c r="E4595" s="287"/>
      <c r="G4595" s="26"/>
    </row>
    <row r="4596" spans="3:7" customFormat="1">
      <c r="C4596" s="152"/>
      <c r="E4596" s="287"/>
      <c r="G4596" s="26"/>
    </row>
    <row r="4597" spans="3:7" customFormat="1">
      <c r="C4597" s="152"/>
      <c r="E4597" s="287"/>
      <c r="G4597" s="26"/>
    </row>
    <row r="4598" spans="3:7" customFormat="1">
      <c r="C4598" s="152"/>
      <c r="E4598" s="287"/>
      <c r="G4598" s="26"/>
    </row>
    <row r="4599" spans="3:7" customFormat="1">
      <c r="C4599" s="152"/>
      <c r="E4599" s="287"/>
      <c r="G4599" s="26"/>
    </row>
    <row r="4600" spans="3:7" customFormat="1">
      <c r="C4600" s="152"/>
      <c r="E4600" s="287"/>
      <c r="G4600" s="26"/>
    </row>
    <row r="4601" spans="3:7" customFormat="1">
      <c r="C4601" s="152"/>
      <c r="E4601" s="287"/>
      <c r="G4601" s="26"/>
    </row>
    <row r="4602" spans="3:7" customFormat="1">
      <c r="C4602" s="152"/>
      <c r="E4602" s="287"/>
      <c r="G4602" s="26"/>
    </row>
    <row r="4603" spans="3:7" customFormat="1">
      <c r="C4603" s="152"/>
      <c r="E4603" s="287"/>
      <c r="G4603" s="26"/>
    </row>
    <row r="4604" spans="3:7" customFormat="1">
      <c r="C4604" s="152"/>
      <c r="E4604" s="287"/>
      <c r="G4604" s="26"/>
    </row>
    <row r="4605" spans="3:7" customFormat="1">
      <c r="C4605" s="152"/>
      <c r="E4605" s="287"/>
      <c r="G4605" s="26"/>
    </row>
    <row r="4606" spans="3:7" customFormat="1">
      <c r="C4606" s="152"/>
      <c r="E4606" s="287"/>
      <c r="G4606" s="26"/>
    </row>
    <row r="4607" spans="3:7" customFormat="1">
      <c r="C4607" s="152"/>
      <c r="E4607" s="287"/>
      <c r="G4607" s="26"/>
    </row>
    <row r="4608" spans="3:7" customFormat="1">
      <c r="C4608" s="152"/>
      <c r="E4608" s="287"/>
      <c r="G4608" s="26"/>
    </row>
    <row r="4609" spans="3:7" customFormat="1">
      <c r="C4609" s="152"/>
      <c r="E4609" s="287"/>
      <c r="G4609" s="26"/>
    </row>
    <row r="4610" spans="3:7" customFormat="1">
      <c r="C4610" s="152"/>
      <c r="E4610" s="287"/>
      <c r="G4610" s="26"/>
    </row>
    <row r="4611" spans="3:7" customFormat="1">
      <c r="C4611" s="152"/>
      <c r="E4611" s="287"/>
      <c r="G4611" s="26"/>
    </row>
    <row r="4612" spans="3:7" customFormat="1">
      <c r="C4612" s="152"/>
      <c r="E4612" s="287"/>
      <c r="G4612" s="26"/>
    </row>
    <row r="4613" spans="3:7" customFormat="1">
      <c r="C4613" s="152"/>
      <c r="E4613" s="287"/>
      <c r="G4613" s="26"/>
    </row>
    <row r="4614" spans="3:7" customFormat="1">
      <c r="C4614" s="152"/>
      <c r="E4614" s="287"/>
      <c r="G4614" s="26"/>
    </row>
    <row r="4615" spans="3:7" customFormat="1">
      <c r="C4615" s="152"/>
      <c r="E4615" s="287"/>
      <c r="G4615" s="26"/>
    </row>
    <row r="4616" spans="3:7" customFormat="1">
      <c r="C4616" s="152"/>
      <c r="E4616" s="287"/>
      <c r="G4616" s="26"/>
    </row>
    <row r="4617" spans="3:7" customFormat="1">
      <c r="C4617" s="152"/>
      <c r="E4617" s="287"/>
      <c r="G4617" s="26"/>
    </row>
    <row r="4618" spans="3:7" customFormat="1">
      <c r="C4618" s="152"/>
      <c r="E4618" s="287"/>
      <c r="G4618" s="26"/>
    </row>
    <row r="4619" spans="3:7" customFormat="1">
      <c r="C4619" s="152"/>
      <c r="E4619" s="287"/>
      <c r="G4619" s="26"/>
    </row>
    <row r="4620" spans="3:7" customFormat="1">
      <c r="C4620" s="152"/>
      <c r="E4620" s="287"/>
      <c r="G4620" s="26"/>
    </row>
    <row r="4621" spans="3:7" customFormat="1">
      <c r="C4621" s="152"/>
      <c r="E4621" s="287"/>
      <c r="G4621" s="26"/>
    </row>
    <row r="4622" spans="3:7" customFormat="1">
      <c r="C4622" s="152"/>
      <c r="E4622" s="287"/>
      <c r="G4622" s="26"/>
    </row>
    <row r="4623" spans="3:7" customFormat="1">
      <c r="C4623" s="152"/>
      <c r="E4623" s="287"/>
      <c r="G4623" s="26"/>
    </row>
    <row r="4624" spans="3:7" customFormat="1">
      <c r="C4624" s="152"/>
      <c r="E4624" s="287"/>
      <c r="G4624" s="26"/>
    </row>
    <row r="4625" spans="3:7" customFormat="1">
      <c r="C4625" s="152"/>
      <c r="E4625" s="287"/>
      <c r="G4625" s="26"/>
    </row>
    <row r="4626" spans="3:7" customFormat="1">
      <c r="C4626" s="152"/>
      <c r="E4626" s="287"/>
      <c r="G4626" s="26"/>
    </row>
    <row r="4627" spans="3:7" customFormat="1">
      <c r="C4627" s="152"/>
      <c r="E4627" s="287"/>
      <c r="G4627" s="26"/>
    </row>
    <row r="4628" spans="3:7" customFormat="1">
      <c r="C4628" s="152"/>
      <c r="E4628" s="287"/>
      <c r="G4628" s="26"/>
    </row>
    <row r="4629" spans="3:7" customFormat="1">
      <c r="C4629" s="152"/>
      <c r="E4629" s="287"/>
      <c r="G4629" s="26"/>
    </row>
    <row r="4630" spans="3:7" customFormat="1">
      <c r="C4630" s="152"/>
      <c r="E4630" s="287"/>
      <c r="G4630" s="26"/>
    </row>
    <row r="4631" spans="3:7" customFormat="1">
      <c r="C4631" s="152"/>
      <c r="E4631" s="287"/>
      <c r="G4631" s="26"/>
    </row>
    <row r="4632" spans="3:7" customFormat="1">
      <c r="C4632" s="152"/>
      <c r="E4632" s="287"/>
      <c r="G4632" s="26"/>
    </row>
    <row r="4633" spans="3:7" customFormat="1">
      <c r="C4633" s="152"/>
      <c r="E4633" s="287"/>
      <c r="G4633" s="26"/>
    </row>
    <row r="4634" spans="3:7" customFormat="1">
      <c r="C4634" s="152"/>
      <c r="E4634" s="287"/>
      <c r="G4634" s="26"/>
    </row>
    <row r="4635" spans="3:7" customFormat="1">
      <c r="C4635" s="152"/>
      <c r="E4635" s="287"/>
      <c r="G4635" s="26"/>
    </row>
    <row r="4636" spans="3:7" customFormat="1">
      <c r="C4636" s="152"/>
      <c r="E4636" s="287"/>
      <c r="G4636" s="26"/>
    </row>
    <row r="4637" spans="3:7" customFormat="1">
      <c r="C4637" s="152"/>
      <c r="E4637" s="287"/>
      <c r="G4637" s="26"/>
    </row>
    <row r="4638" spans="3:7" customFormat="1">
      <c r="C4638" s="152"/>
      <c r="E4638" s="287"/>
      <c r="G4638" s="26"/>
    </row>
    <row r="4639" spans="3:7" customFormat="1">
      <c r="C4639" s="152"/>
      <c r="E4639" s="287"/>
      <c r="G4639" s="26"/>
    </row>
    <row r="4640" spans="3:7" customFormat="1">
      <c r="C4640" s="152"/>
      <c r="E4640" s="287"/>
      <c r="G4640" s="26"/>
    </row>
    <row r="4641" spans="3:7" customFormat="1">
      <c r="C4641" s="152"/>
      <c r="E4641" s="287"/>
      <c r="G4641" s="26"/>
    </row>
    <row r="4642" spans="3:7" customFormat="1">
      <c r="C4642" s="152"/>
      <c r="E4642" s="287"/>
      <c r="G4642" s="26"/>
    </row>
    <row r="4643" spans="3:7" customFormat="1">
      <c r="C4643" s="152"/>
      <c r="E4643" s="287"/>
      <c r="G4643" s="26"/>
    </row>
    <row r="4644" spans="3:7" customFormat="1">
      <c r="C4644" s="152"/>
      <c r="E4644" s="287"/>
      <c r="G4644" s="26"/>
    </row>
    <row r="4645" spans="3:7" customFormat="1">
      <c r="C4645" s="152"/>
      <c r="E4645" s="287"/>
      <c r="G4645" s="26"/>
    </row>
    <row r="4646" spans="3:7" customFormat="1">
      <c r="C4646" s="152"/>
      <c r="E4646" s="287"/>
      <c r="G4646" s="26"/>
    </row>
    <row r="4647" spans="3:7" customFormat="1">
      <c r="C4647" s="152"/>
      <c r="E4647" s="287"/>
      <c r="G4647" s="26"/>
    </row>
    <row r="4648" spans="3:7" customFormat="1">
      <c r="C4648" s="152"/>
      <c r="E4648" s="287"/>
      <c r="G4648" s="26"/>
    </row>
    <row r="4649" spans="3:7" customFormat="1">
      <c r="C4649" s="152"/>
      <c r="E4649" s="287"/>
      <c r="G4649" s="26"/>
    </row>
    <row r="4650" spans="3:7" customFormat="1">
      <c r="C4650" s="152"/>
      <c r="E4650" s="287"/>
      <c r="G4650" s="26"/>
    </row>
    <row r="4651" spans="3:7" customFormat="1">
      <c r="C4651" s="152"/>
      <c r="E4651" s="287"/>
      <c r="G4651" s="26"/>
    </row>
    <row r="4652" spans="3:7" customFormat="1">
      <c r="C4652" s="152"/>
      <c r="E4652" s="287"/>
      <c r="G4652" s="26"/>
    </row>
    <row r="4653" spans="3:7" customFormat="1">
      <c r="C4653" s="152"/>
      <c r="E4653" s="287"/>
      <c r="G4653" s="26"/>
    </row>
    <row r="4654" spans="3:7" customFormat="1">
      <c r="C4654" s="152"/>
      <c r="E4654" s="287"/>
      <c r="G4654" s="26"/>
    </row>
    <row r="4655" spans="3:7" customFormat="1">
      <c r="C4655" s="152"/>
      <c r="E4655" s="287"/>
      <c r="G4655" s="26"/>
    </row>
    <row r="4656" spans="3:7" customFormat="1">
      <c r="C4656" s="152"/>
      <c r="E4656" s="287"/>
      <c r="G4656" s="26"/>
    </row>
    <row r="4657" spans="3:7" customFormat="1">
      <c r="C4657" s="152"/>
      <c r="E4657" s="287"/>
      <c r="G4657" s="26"/>
    </row>
    <row r="4658" spans="3:7" customFormat="1">
      <c r="C4658" s="152"/>
      <c r="E4658" s="287"/>
      <c r="G4658" s="26"/>
    </row>
    <row r="4659" spans="3:7" customFormat="1">
      <c r="C4659" s="152"/>
      <c r="E4659" s="287"/>
      <c r="G4659" s="26"/>
    </row>
    <row r="4660" spans="3:7" customFormat="1">
      <c r="C4660" s="152"/>
      <c r="E4660" s="287"/>
      <c r="G4660" s="26"/>
    </row>
    <row r="4661" spans="3:7" customFormat="1">
      <c r="C4661" s="152"/>
      <c r="E4661" s="287"/>
      <c r="G4661" s="26"/>
    </row>
    <row r="4662" spans="3:7" customFormat="1">
      <c r="C4662" s="152"/>
      <c r="E4662" s="287"/>
      <c r="G4662" s="26"/>
    </row>
    <row r="4663" spans="3:7" customFormat="1">
      <c r="C4663" s="152"/>
      <c r="E4663" s="287"/>
      <c r="G4663" s="26"/>
    </row>
    <row r="4664" spans="3:7" customFormat="1">
      <c r="C4664" s="152"/>
      <c r="E4664" s="287"/>
      <c r="G4664" s="26"/>
    </row>
    <row r="4665" spans="3:7" customFormat="1">
      <c r="C4665" s="152"/>
      <c r="E4665" s="287"/>
      <c r="G4665" s="26"/>
    </row>
    <row r="4666" spans="3:7" customFormat="1">
      <c r="C4666" s="152"/>
      <c r="E4666" s="287"/>
      <c r="G4666" s="26"/>
    </row>
    <row r="4667" spans="3:7" customFormat="1">
      <c r="C4667" s="152"/>
      <c r="E4667" s="287"/>
      <c r="G4667" s="26"/>
    </row>
    <row r="4668" spans="3:7" customFormat="1">
      <c r="C4668" s="152"/>
      <c r="E4668" s="287"/>
      <c r="G4668" s="26"/>
    </row>
    <row r="4669" spans="3:7" customFormat="1">
      <c r="C4669" s="152"/>
      <c r="E4669" s="287"/>
      <c r="G4669" s="26"/>
    </row>
    <row r="4670" spans="3:7" customFormat="1">
      <c r="C4670" s="152"/>
      <c r="E4670" s="287"/>
      <c r="G4670" s="26"/>
    </row>
    <row r="4671" spans="3:7" customFormat="1">
      <c r="C4671" s="152"/>
      <c r="E4671" s="287"/>
      <c r="G4671" s="26"/>
    </row>
    <row r="4672" spans="3:7" customFormat="1">
      <c r="C4672" s="152"/>
      <c r="E4672" s="287"/>
      <c r="G4672" s="26"/>
    </row>
    <row r="4673" spans="3:7" customFormat="1">
      <c r="C4673" s="152"/>
      <c r="E4673" s="287"/>
      <c r="G4673" s="26"/>
    </row>
    <row r="4674" spans="3:7" customFormat="1">
      <c r="C4674" s="152"/>
      <c r="E4674" s="287"/>
      <c r="G4674" s="26"/>
    </row>
    <row r="4675" spans="3:7" customFormat="1">
      <c r="C4675" s="152"/>
      <c r="E4675" s="287"/>
      <c r="G4675" s="26"/>
    </row>
    <row r="4676" spans="3:7" customFormat="1">
      <c r="C4676" s="152"/>
      <c r="E4676" s="287"/>
      <c r="G4676" s="26"/>
    </row>
    <row r="4677" spans="3:7" customFormat="1">
      <c r="C4677" s="152"/>
      <c r="E4677" s="287"/>
      <c r="G4677" s="26"/>
    </row>
    <row r="4678" spans="3:7" customFormat="1">
      <c r="C4678" s="152"/>
      <c r="E4678" s="287"/>
      <c r="G4678" s="26"/>
    </row>
    <row r="4679" spans="3:7" customFormat="1">
      <c r="C4679" s="152"/>
      <c r="E4679" s="287"/>
      <c r="G4679" s="26"/>
    </row>
    <row r="4680" spans="3:7" customFormat="1">
      <c r="C4680" s="152"/>
      <c r="E4680" s="287"/>
      <c r="G4680" s="26"/>
    </row>
    <row r="4681" spans="3:7" customFormat="1">
      <c r="C4681" s="152"/>
      <c r="E4681" s="287"/>
      <c r="G4681" s="26"/>
    </row>
    <row r="4682" spans="3:7" customFormat="1">
      <c r="C4682" s="152"/>
      <c r="E4682" s="287"/>
      <c r="G4682" s="26"/>
    </row>
    <row r="4683" spans="3:7" customFormat="1">
      <c r="C4683" s="152"/>
      <c r="E4683" s="287"/>
      <c r="G4683" s="26"/>
    </row>
    <row r="4684" spans="3:7" customFormat="1">
      <c r="C4684" s="152"/>
      <c r="E4684" s="287"/>
      <c r="G4684" s="26"/>
    </row>
    <row r="4685" spans="3:7" customFormat="1">
      <c r="C4685" s="152"/>
      <c r="E4685" s="287"/>
      <c r="G4685" s="26"/>
    </row>
    <row r="4686" spans="3:7" customFormat="1">
      <c r="C4686" s="152"/>
      <c r="E4686" s="287"/>
      <c r="G4686" s="26"/>
    </row>
    <row r="4687" spans="3:7" customFormat="1">
      <c r="C4687" s="152"/>
      <c r="E4687" s="287"/>
      <c r="G4687" s="26"/>
    </row>
    <row r="4688" spans="3:7" customFormat="1">
      <c r="C4688" s="152"/>
      <c r="E4688" s="287"/>
      <c r="G4688" s="26"/>
    </row>
    <row r="4689" spans="3:7" customFormat="1">
      <c r="C4689" s="152"/>
      <c r="E4689" s="287"/>
      <c r="G4689" s="26"/>
    </row>
    <row r="4690" spans="3:7" customFormat="1">
      <c r="C4690" s="152"/>
      <c r="E4690" s="287"/>
      <c r="G4690" s="26"/>
    </row>
    <row r="4691" spans="3:7" customFormat="1">
      <c r="C4691" s="152"/>
      <c r="E4691" s="287"/>
      <c r="G4691" s="26"/>
    </row>
    <row r="4692" spans="3:7" customFormat="1">
      <c r="C4692" s="152"/>
      <c r="E4692" s="287"/>
      <c r="G4692" s="26"/>
    </row>
    <row r="4693" spans="3:7" customFormat="1">
      <c r="C4693" s="152"/>
      <c r="E4693" s="287"/>
      <c r="G4693" s="26"/>
    </row>
    <row r="4694" spans="3:7" customFormat="1">
      <c r="C4694" s="152"/>
      <c r="E4694" s="287"/>
      <c r="G4694" s="26"/>
    </row>
    <row r="4695" spans="3:7" customFormat="1">
      <c r="C4695" s="152"/>
      <c r="E4695" s="287"/>
      <c r="G4695" s="26"/>
    </row>
    <row r="4696" spans="3:7" customFormat="1">
      <c r="C4696" s="152"/>
      <c r="E4696" s="287"/>
      <c r="G4696" s="26"/>
    </row>
    <row r="4697" spans="3:7" customFormat="1">
      <c r="C4697" s="152"/>
      <c r="E4697" s="287"/>
      <c r="G4697" s="26"/>
    </row>
    <row r="4698" spans="3:7" customFormat="1">
      <c r="C4698" s="152"/>
      <c r="E4698" s="287"/>
      <c r="G4698" s="26"/>
    </row>
    <row r="4699" spans="3:7" customFormat="1">
      <c r="C4699" s="152"/>
      <c r="E4699" s="287"/>
      <c r="G4699" s="26"/>
    </row>
    <row r="4700" spans="3:7" customFormat="1">
      <c r="C4700" s="152"/>
      <c r="E4700" s="287"/>
      <c r="G4700" s="26"/>
    </row>
    <row r="4701" spans="3:7" customFormat="1">
      <c r="C4701" s="152"/>
      <c r="E4701" s="287"/>
      <c r="G4701" s="26"/>
    </row>
    <row r="4702" spans="3:7" customFormat="1">
      <c r="C4702" s="152"/>
      <c r="E4702" s="287"/>
      <c r="G4702" s="26"/>
    </row>
    <row r="4703" spans="3:7" customFormat="1">
      <c r="C4703" s="152"/>
      <c r="E4703" s="287"/>
      <c r="G4703" s="26"/>
    </row>
    <row r="4704" spans="3:7" customFormat="1">
      <c r="C4704" s="152"/>
      <c r="E4704" s="287"/>
      <c r="G4704" s="26"/>
    </row>
    <row r="4705" spans="3:7" customFormat="1">
      <c r="C4705" s="152"/>
      <c r="E4705" s="287"/>
      <c r="G4705" s="26"/>
    </row>
    <row r="4706" spans="3:7" customFormat="1">
      <c r="C4706" s="152"/>
      <c r="E4706" s="287"/>
      <c r="G4706" s="26"/>
    </row>
    <row r="4707" spans="3:7" customFormat="1">
      <c r="C4707" s="152"/>
      <c r="E4707" s="287"/>
      <c r="G4707" s="26"/>
    </row>
    <row r="4708" spans="3:7" customFormat="1">
      <c r="C4708" s="152"/>
      <c r="E4708" s="287"/>
      <c r="G4708" s="26"/>
    </row>
    <row r="4709" spans="3:7" customFormat="1">
      <c r="C4709" s="152"/>
      <c r="E4709" s="287"/>
      <c r="G4709" s="26"/>
    </row>
    <row r="4710" spans="3:7" customFormat="1">
      <c r="C4710" s="152"/>
      <c r="E4710" s="287"/>
      <c r="G4710" s="26"/>
    </row>
    <row r="4711" spans="3:7" customFormat="1">
      <c r="C4711" s="152"/>
      <c r="E4711" s="287"/>
      <c r="G4711" s="26"/>
    </row>
    <row r="4712" spans="3:7" customFormat="1">
      <c r="C4712" s="152"/>
      <c r="E4712" s="287"/>
      <c r="G4712" s="26"/>
    </row>
    <row r="4713" spans="3:7" customFormat="1">
      <c r="C4713" s="152"/>
      <c r="E4713" s="287"/>
      <c r="G4713" s="26"/>
    </row>
    <row r="4714" spans="3:7" customFormat="1">
      <c r="C4714" s="152"/>
      <c r="E4714" s="287"/>
      <c r="G4714" s="26"/>
    </row>
    <row r="4715" spans="3:7" customFormat="1">
      <c r="C4715" s="152"/>
      <c r="E4715" s="287"/>
      <c r="G4715" s="26"/>
    </row>
    <row r="4716" spans="3:7" customFormat="1">
      <c r="C4716" s="152"/>
      <c r="E4716" s="287"/>
      <c r="G4716" s="26"/>
    </row>
    <row r="4717" spans="3:7" customFormat="1">
      <c r="C4717" s="152"/>
      <c r="E4717" s="287"/>
      <c r="G4717" s="26"/>
    </row>
    <row r="4718" spans="3:7" customFormat="1">
      <c r="C4718" s="152"/>
      <c r="E4718" s="287"/>
      <c r="G4718" s="26"/>
    </row>
    <row r="4719" spans="3:7" customFormat="1">
      <c r="C4719" s="152"/>
      <c r="E4719" s="287"/>
      <c r="G4719" s="26"/>
    </row>
    <row r="4720" spans="3:7" customFormat="1">
      <c r="C4720" s="152"/>
      <c r="E4720" s="287"/>
      <c r="G4720" s="26"/>
    </row>
    <row r="4721" spans="3:7" customFormat="1">
      <c r="C4721" s="152"/>
      <c r="E4721" s="287"/>
      <c r="G4721" s="26"/>
    </row>
    <row r="4722" spans="3:7" customFormat="1">
      <c r="C4722" s="152"/>
      <c r="E4722" s="287"/>
      <c r="G4722" s="26"/>
    </row>
    <row r="4723" spans="3:7" customFormat="1">
      <c r="C4723" s="152"/>
      <c r="E4723" s="287"/>
      <c r="G4723" s="26"/>
    </row>
    <row r="4724" spans="3:7" customFormat="1">
      <c r="C4724" s="152"/>
      <c r="E4724" s="287"/>
      <c r="G4724" s="26"/>
    </row>
    <row r="4725" spans="3:7" customFormat="1">
      <c r="C4725" s="152"/>
      <c r="E4725" s="287"/>
      <c r="G4725" s="26"/>
    </row>
    <row r="4726" spans="3:7" customFormat="1">
      <c r="C4726" s="152"/>
      <c r="E4726" s="287"/>
      <c r="G4726" s="26"/>
    </row>
    <row r="4727" spans="3:7" customFormat="1">
      <c r="C4727" s="152"/>
      <c r="E4727" s="287"/>
      <c r="G4727" s="26"/>
    </row>
    <row r="4728" spans="3:7" customFormat="1">
      <c r="C4728" s="152"/>
      <c r="E4728" s="287"/>
      <c r="G4728" s="26"/>
    </row>
    <row r="4729" spans="3:7" customFormat="1">
      <c r="C4729" s="152"/>
      <c r="E4729" s="287"/>
      <c r="G4729" s="26"/>
    </row>
    <row r="4730" spans="3:7" customFormat="1">
      <c r="C4730" s="152"/>
      <c r="E4730" s="287"/>
      <c r="G4730" s="26"/>
    </row>
    <row r="4731" spans="3:7" customFormat="1">
      <c r="C4731" s="152"/>
      <c r="E4731" s="287"/>
      <c r="G4731" s="26"/>
    </row>
    <row r="4732" spans="3:7" customFormat="1">
      <c r="C4732" s="152"/>
      <c r="E4732" s="287"/>
      <c r="G4732" s="26"/>
    </row>
    <row r="4733" spans="3:7" customFormat="1">
      <c r="C4733" s="152"/>
      <c r="E4733" s="287"/>
      <c r="G4733" s="26"/>
    </row>
    <row r="4734" spans="3:7" customFormat="1">
      <c r="C4734" s="152"/>
      <c r="E4734" s="287"/>
      <c r="G4734" s="26"/>
    </row>
    <row r="4735" spans="3:7" customFormat="1">
      <c r="C4735" s="152"/>
      <c r="E4735" s="287"/>
      <c r="G4735" s="26"/>
    </row>
    <row r="4736" spans="3:7" customFormat="1">
      <c r="C4736" s="152"/>
      <c r="E4736" s="287"/>
      <c r="G4736" s="26"/>
    </row>
    <row r="4737" spans="3:7" customFormat="1">
      <c r="C4737" s="152"/>
      <c r="E4737" s="287"/>
      <c r="G4737" s="26"/>
    </row>
    <row r="4738" spans="3:7" customFormat="1">
      <c r="C4738" s="152"/>
      <c r="E4738" s="287"/>
      <c r="G4738" s="26"/>
    </row>
    <row r="4739" spans="3:7" customFormat="1">
      <c r="C4739" s="152"/>
      <c r="E4739" s="287"/>
      <c r="G4739" s="26"/>
    </row>
    <row r="4740" spans="3:7" customFormat="1">
      <c r="C4740" s="152"/>
      <c r="E4740" s="287"/>
      <c r="G4740" s="26"/>
    </row>
    <row r="4741" spans="3:7" customFormat="1">
      <c r="C4741" s="152"/>
      <c r="E4741" s="287"/>
      <c r="G4741" s="26"/>
    </row>
    <row r="4742" spans="3:7" customFormat="1">
      <c r="C4742" s="152"/>
      <c r="E4742" s="287"/>
      <c r="G4742" s="26"/>
    </row>
    <row r="4743" spans="3:7" customFormat="1">
      <c r="C4743" s="152"/>
      <c r="E4743" s="287"/>
      <c r="G4743" s="26"/>
    </row>
    <row r="4744" spans="3:7" customFormat="1">
      <c r="C4744" s="152"/>
      <c r="E4744" s="287"/>
      <c r="G4744" s="26"/>
    </row>
    <row r="4745" spans="3:7" customFormat="1">
      <c r="C4745" s="152"/>
      <c r="E4745" s="287"/>
      <c r="G4745" s="26"/>
    </row>
    <row r="4746" spans="3:7" customFormat="1">
      <c r="C4746" s="152"/>
      <c r="E4746" s="287"/>
      <c r="G4746" s="26"/>
    </row>
    <row r="4747" spans="3:7" customFormat="1">
      <c r="C4747" s="152"/>
      <c r="E4747" s="287"/>
      <c r="G4747" s="26"/>
    </row>
    <row r="4748" spans="3:7" customFormat="1">
      <c r="C4748" s="152"/>
      <c r="E4748" s="287"/>
      <c r="G4748" s="26"/>
    </row>
    <row r="4749" spans="3:7" customFormat="1">
      <c r="C4749" s="152"/>
      <c r="E4749" s="287"/>
      <c r="G4749" s="26"/>
    </row>
    <row r="4750" spans="3:7" customFormat="1">
      <c r="C4750" s="152"/>
      <c r="E4750" s="287"/>
      <c r="G4750" s="26"/>
    </row>
    <row r="4751" spans="3:7" customFormat="1">
      <c r="C4751" s="152"/>
      <c r="E4751" s="287"/>
      <c r="G4751" s="26"/>
    </row>
    <row r="4752" spans="3:7" customFormat="1">
      <c r="C4752" s="152"/>
      <c r="E4752" s="287"/>
      <c r="G4752" s="26"/>
    </row>
    <row r="4753" spans="3:7" customFormat="1">
      <c r="C4753" s="152"/>
      <c r="E4753" s="287"/>
      <c r="G4753" s="26"/>
    </row>
    <row r="4754" spans="3:7" customFormat="1">
      <c r="C4754" s="152"/>
      <c r="E4754" s="287"/>
      <c r="G4754" s="26"/>
    </row>
    <row r="4755" spans="3:7" customFormat="1">
      <c r="C4755" s="152"/>
      <c r="E4755" s="287"/>
      <c r="G4755" s="26"/>
    </row>
    <row r="4756" spans="3:7" customFormat="1">
      <c r="C4756" s="152"/>
      <c r="E4756" s="287"/>
      <c r="G4756" s="26"/>
    </row>
    <row r="4757" spans="3:7" customFormat="1">
      <c r="C4757" s="152"/>
      <c r="E4757" s="287"/>
      <c r="G4757" s="26"/>
    </row>
    <row r="4758" spans="3:7" customFormat="1">
      <c r="C4758" s="152"/>
      <c r="E4758" s="287"/>
      <c r="G4758" s="26"/>
    </row>
    <row r="4759" spans="3:7" customFormat="1">
      <c r="C4759" s="152"/>
      <c r="E4759" s="287"/>
      <c r="G4759" s="26"/>
    </row>
    <row r="4760" spans="3:7" customFormat="1">
      <c r="C4760" s="152"/>
      <c r="E4760" s="287"/>
      <c r="G4760" s="26"/>
    </row>
    <row r="4761" spans="3:7" customFormat="1">
      <c r="C4761" s="152"/>
      <c r="E4761" s="287"/>
      <c r="G4761" s="26"/>
    </row>
    <row r="4762" spans="3:7" customFormat="1">
      <c r="C4762" s="152"/>
      <c r="E4762" s="287"/>
      <c r="G4762" s="26"/>
    </row>
    <row r="4763" spans="3:7" customFormat="1">
      <c r="C4763" s="152"/>
      <c r="E4763" s="287"/>
      <c r="G4763" s="26"/>
    </row>
    <row r="4764" spans="3:7" customFormat="1">
      <c r="C4764" s="152"/>
      <c r="E4764" s="287"/>
      <c r="G4764" s="26"/>
    </row>
    <row r="4765" spans="3:7" customFormat="1">
      <c r="C4765" s="152"/>
      <c r="E4765" s="287"/>
      <c r="G4765" s="26"/>
    </row>
    <row r="4766" spans="3:7" customFormat="1">
      <c r="C4766" s="152"/>
      <c r="E4766" s="287"/>
      <c r="G4766" s="26"/>
    </row>
    <row r="4767" spans="3:7" customFormat="1">
      <c r="C4767" s="152"/>
      <c r="E4767" s="287"/>
      <c r="G4767" s="26"/>
    </row>
    <row r="4768" spans="3:7" customFormat="1">
      <c r="C4768" s="152"/>
      <c r="E4768" s="287"/>
      <c r="G4768" s="26"/>
    </row>
    <row r="4769" spans="3:7" customFormat="1">
      <c r="C4769" s="152"/>
      <c r="E4769" s="287"/>
      <c r="G4769" s="26"/>
    </row>
    <row r="4770" spans="3:7" customFormat="1">
      <c r="C4770" s="152"/>
      <c r="E4770" s="287"/>
      <c r="G4770" s="26"/>
    </row>
    <row r="4771" spans="3:7" customFormat="1">
      <c r="C4771" s="152"/>
      <c r="E4771" s="287"/>
      <c r="G4771" s="26"/>
    </row>
    <row r="4772" spans="3:7" customFormat="1">
      <c r="C4772" s="152"/>
      <c r="E4772" s="287"/>
      <c r="G4772" s="26"/>
    </row>
    <row r="4773" spans="3:7" customFormat="1">
      <c r="C4773" s="152"/>
      <c r="E4773" s="287"/>
      <c r="G4773" s="26"/>
    </row>
    <row r="4774" spans="3:7" customFormat="1">
      <c r="C4774" s="152"/>
      <c r="E4774" s="287"/>
      <c r="G4774" s="26"/>
    </row>
    <row r="4775" spans="3:7" customFormat="1">
      <c r="C4775" s="152"/>
      <c r="E4775" s="287"/>
      <c r="G4775" s="26"/>
    </row>
    <row r="4776" spans="3:7" customFormat="1">
      <c r="C4776" s="152"/>
      <c r="E4776" s="287"/>
      <c r="G4776" s="26"/>
    </row>
    <row r="4777" spans="3:7" customFormat="1">
      <c r="C4777" s="152"/>
      <c r="E4777" s="287"/>
      <c r="G4777" s="26"/>
    </row>
    <row r="4778" spans="3:7" customFormat="1">
      <c r="C4778" s="152"/>
      <c r="E4778" s="287"/>
      <c r="G4778" s="26"/>
    </row>
    <row r="4779" spans="3:7" customFormat="1">
      <c r="C4779" s="152"/>
      <c r="E4779" s="287"/>
      <c r="G4779" s="26"/>
    </row>
    <row r="4780" spans="3:7" customFormat="1">
      <c r="C4780" s="152"/>
      <c r="E4780" s="287"/>
      <c r="G4780" s="26"/>
    </row>
    <row r="4781" spans="3:7" customFormat="1">
      <c r="C4781" s="152"/>
      <c r="E4781" s="287"/>
      <c r="G4781" s="26"/>
    </row>
    <row r="4782" spans="3:7" customFormat="1">
      <c r="C4782" s="152"/>
      <c r="E4782" s="287"/>
      <c r="G4782" s="26"/>
    </row>
    <row r="4783" spans="3:7" customFormat="1">
      <c r="C4783" s="152"/>
      <c r="E4783" s="287"/>
      <c r="G4783" s="26"/>
    </row>
    <row r="4784" spans="3:7" customFormat="1">
      <c r="C4784" s="152"/>
      <c r="E4784" s="287"/>
      <c r="G4784" s="26"/>
    </row>
    <row r="4785" spans="3:7" customFormat="1">
      <c r="C4785" s="152"/>
      <c r="E4785" s="287"/>
      <c r="G4785" s="26"/>
    </row>
    <row r="4786" spans="3:7" customFormat="1">
      <c r="C4786" s="152"/>
      <c r="E4786" s="287"/>
      <c r="G4786" s="26"/>
    </row>
    <row r="4787" spans="3:7" customFormat="1">
      <c r="C4787" s="152"/>
      <c r="E4787" s="287"/>
      <c r="G4787" s="26"/>
    </row>
    <row r="4788" spans="3:7" customFormat="1">
      <c r="C4788" s="152"/>
      <c r="E4788" s="287"/>
      <c r="G4788" s="26"/>
    </row>
    <row r="4789" spans="3:7" customFormat="1">
      <c r="C4789" s="152"/>
      <c r="E4789" s="287"/>
      <c r="G4789" s="26"/>
    </row>
    <row r="4790" spans="3:7" customFormat="1">
      <c r="C4790" s="152"/>
      <c r="E4790" s="287"/>
      <c r="G4790" s="26"/>
    </row>
    <row r="4791" spans="3:7" customFormat="1">
      <c r="C4791" s="152"/>
      <c r="E4791" s="287"/>
      <c r="G4791" s="26"/>
    </row>
    <row r="4792" spans="3:7" customFormat="1">
      <c r="C4792" s="152"/>
      <c r="E4792" s="287"/>
      <c r="G4792" s="26"/>
    </row>
    <row r="4793" spans="3:7" customFormat="1">
      <c r="C4793" s="152"/>
      <c r="E4793" s="287"/>
      <c r="G4793" s="26"/>
    </row>
    <row r="4794" spans="3:7" customFormat="1">
      <c r="C4794" s="152"/>
      <c r="E4794" s="287"/>
      <c r="G4794" s="26"/>
    </row>
    <row r="4795" spans="3:7" customFormat="1">
      <c r="C4795" s="152"/>
      <c r="E4795" s="287"/>
      <c r="G4795" s="26"/>
    </row>
    <row r="4796" spans="3:7" customFormat="1">
      <c r="C4796" s="152"/>
      <c r="E4796" s="287"/>
      <c r="G4796" s="26"/>
    </row>
    <row r="4797" spans="3:7" customFormat="1">
      <c r="C4797" s="152"/>
      <c r="E4797" s="287"/>
      <c r="G4797" s="26"/>
    </row>
    <row r="4798" spans="3:7" customFormat="1">
      <c r="C4798" s="152"/>
      <c r="E4798" s="287"/>
      <c r="G4798" s="26"/>
    </row>
    <row r="4799" spans="3:7" customFormat="1">
      <c r="C4799" s="152"/>
      <c r="E4799" s="287"/>
      <c r="G4799" s="26"/>
    </row>
    <row r="4800" spans="3:7" customFormat="1">
      <c r="C4800" s="152"/>
      <c r="E4800" s="287"/>
      <c r="G4800" s="26"/>
    </row>
    <row r="4801" spans="3:7" customFormat="1">
      <c r="C4801" s="152"/>
      <c r="E4801" s="287"/>
      <c r="G4801" s="26"/>
    </row>
    <row r="4802" spans="3:7" customFormat="1">
      <c r="C4802" s="152"/>
      <c r="E4802" s="287"/>
      <c r="G4802" s="26"/>
    </row>
    <row r="4803" spans="3:7" customFormat="1">
      <c r="C4803" s="152"/>
      <c r="E4803" s="287"/>
      <c r="G4803" s="26"/>
    </row>
    <row r="4804" spans="3:7" customFormat="1">
      <c r="C4804" s="152"/>
      <c r="E4804" s="287"/>
      <c r="G4804" s="26"/>
    </row>
    <row r="4805" spans="3:7" customFormat="1">
      <c r="C4805" s="152"/>
      <c r="E4805" s="287"/>
      <c r="G4805" s="26"/>
    </row>
    <row r="4806" spans="3:7" customFormat="1">
      <c r="C4806" s="152"/>
      <c r="E4806" s="287"/>
      <c r="G4806" s="26"/>
    </row>
    <row r="4807" spans="3:7" customFormat="1">
      <c r="C4807" s="152"/>
      <c r="E4807" s="287"/>
      <c r="G4807" s="26"/>
    </row>
    <row r="4808" spans="3:7" customFormat="1">
      <c r="C4808" s="152"/>
      <c r="E4808" s="287"/>
      <c r="G4808" s="26"/>
    </row>
    <row r="4809" spans="3:7" customFormat="1">
      <c r="C4809" s="152"/>
      <c r="E4809" s="287"/>
      <c r="G4809" s="26"/>
    </row>
    <row r="4810" spans="3:7" customFormat="1">
      <c r="C4810" s="152"/>
      <c r="E4810" s="287"/>
      <c r="G4810" s="26"/>
    </row>
    <row r="4811" spans="3:7" customFormat="1">
      <c r="C4811" s="152"/>
      <c r="E4811" s="287"/>
      <c r="G4811" s="26"/>
    </row>
    <row r="4812" spans="3:7" customFormat="1">
      <c r="C4812" s="152"/>
      <c r="E4812" s="287"/>
      <c r="G4812" s="26"/>
    </row>
    <row r="4813" spans="3:7" customFormat="1">
      <c r="C4813" s="152"/>
      <c r="E4813" s="287"/>
      <c r="G4813" s="26"/>
    </row>
    <row r="4814" spans="3:7" customFormat="1">
      <c r="C4814" s="152"/>
      <c r="E4814" s="287"/>
      <c r="G4814" s="26"/>
    </row>
    <row r="4815" spans="3:7" customFormat="1">
      <c r="C4815" s="152"/>
      <c r="E4815" s="287"/>
      <c r="G4815" s="26"/>
    </row>
    <row r="4816" spans="3:7" customFormat="1">
      <c r="C4816" s="152"/>
      <c r="E4816" s="287"/>
      <c r="G4816" s="26"/>
    </row>
    <row r="4817" spans="3:7" customFormat="1">
      <c r="C4817" s="152"/>
      <c r="E4817" s="287"/>
      <c r="G4817" s="26"/>
    </row>
    <row r="4818" spans="3:7" customFormat="1">
      <c r="C4818" s="152"/>
      <c r="E4818" s="287"/>
      <c r="G4818" s="26"/>
    </row>
    <row r="4819" spans="3:7" customFormat="1">
      <c r="C4819" s="152"/>
      <c r="E4819" s="287"/>
      <c r="G4819" s="26"/>
    </row>
    <row r="4820" spans="3:7" customFormat="1">
      <c r="C4820" s="152"/>
      <c r="E4820" s="287"/>
      <c r="G4820" s="26"/>
    </row>
    <row r="4821" spans="3:7" customFormat="1">
      <c r="C4821" s="152"/>
      <c r="E4821" s="287"/>
      <c r="G4821" s="26"/>
    </row>
    <row r="4822" spans="3:7" customFormat="1">
      <c r="C4822" s="152"/>
      <c r="E4822" s="287"/>
      <c r="G4822" s="26"/>
    </row>
    <row r="4823" spans="3:7" customFormat="1">
      <c r="C4823" s="152"/>
      <c r="E4823" s="287"/>
      <c r="G4823" s="26"/>
    </row>
    <row r="4824" spans="3:7" customFormat="1">
      <c r="C4824" s="152"/>
      <c r="E4824" s="287"/>
      <c r="G4824" s="26"/>
    </row>
    <row r="4825" spans="3:7" customFormat="1">
      <c r="C4825" s="152"/>
      <c r="E4825" s="287"/>
      <c r="G4825" s="26"/>
    </row>
    <row r="4826" spans="3:7" customFormat="1">
      <c r="C4826" s="152"/>
      <c r="E4826" s="287"/>
      <c r="G4826" s="26"/>
    </row>
    <row r="4827" spans="3:7" customFormat="1">
      <c r="C4827" s="152"/>
      <c r="E4827" s="287"/>
      <c r="G4827" s="26"/>
    </row>
    <row r="4828" spans="3:7" customFormat="1">
      <c r="C4828" s="152"/>
      <c r="E4828" s="287"/>
      <c r="G4828" s="26"/>
    </row>
    <row r="4829" spans="3:7" customFormat="1">
      <c r="C4829" s="152"/>
      <c r="E4829" s="287"/>
      <c r="G4829" s="26"/>
    </row>
    <row r="4830" spans="3:7" customFormat="1">
      <c r="C4830" s="152"/>
      <c r="E4830" s="287"/>
      <c r="G4830" s="26"/>
    </row>
    <row r="4831" spans="3:7" customFormat="1">
      <c r="C4831" s="152"/>
      <c r="E4831" s="287"/>
      <c r="G4831" s="26"/>
    </row>
    <row r="4832" spans="3:7" customFormat="1">
      <c r="C4832" s="152"/>
      <c r="E4832" s="287"/>
      <c r="G4832" s="26"/>
    </row>
    <row r="4833" spans="3:7" customFormat="1">
      <c r="C4833" s="152"/>
      <c r="E4833" s="287"/>
      <c r="G4833" s="26"/>
    </row>
    <row r="4834" spans="3:7" customFormat="1">
      <c r="C4834" s="152"/>
      <c r="E4834" s="287"/>
      <c r="G4834" s="26"/>
    </row>
    <row r="4835" spans="3:7" customFormat="1">
      <c r="C4835" s="152"/>
      <c r="E4835" s="287"/>
      <c r="G4835" s="26"/>
    </row>
    <row r="4836" spans="3:7" customFormat="1">
      <c r="C4836" s="152"/>
      <c r="E4836" s="287"/>
      <c r="G4836" s="26"/>
    </row>
    <row r="4837" spans="3:7" customFormat="1">
      <c r="C4837" s="152"/>
      <c r="E4837" s="287"/>
      <c r="G4837" s="26"/>
    </row>
    <row r="4838" spans="3:7" customFormat="1">
      <c r="C4838" s="152"/>
      <c r="E4838" s="287"/>
      <c r="G4838" s="26"/>
    </row>
    <row r="4839" spans="3:7" customFormat="1">
      <c r="C4839" s="152"/>
      <c r="E4839" s="287"/>
      <c r="G4839" s="26"/>
    </row>
    <row r="4840" spans="3:7" customFormat="1">
      <c r="C4840" s="152"/>
      <c r="E4840" s="287"/>
      <c r="G4840" s="26"/>
    </row>
    <row r="4841" spans="3:7" customFormat="1">
      <c r="C4841" s="152"/>
      <c r="E4841" s="287"/>
      <c r="G4841" s="26"/>
    </row>
    <row r="4842" spans="3:7" customFormat="1">
      <c r="C4842" s="152"/>
      <c r="E4842" s="287"/>
      <c r="G4842" s="26"/>
    </row>
    <row r="4843" spans="3:7" customFormat="1">
      <c r="C4843" s="152"/>
      <c r="E4843" s="287"/>
      <c r="G4843" s="26"/>
    </row>
    <row r="4844" spans="3:7" customFormat="1">
      <c r="C4844" s="152"/>
      <c r="E4844" s="287"/>
      <c r="G4844" s="26"/>
    </row>
    <row r="4845" spans="3:7" customFormat="1">
      <c r="C4845" s="152"/>
      <c r="E4845" s="287"/>
      <c r="G4845" s="26"/>
    </row>
    <row r="4846" spans="3:7" customFormat="1">
      <c r="C4846" s="152"/>
      <c r="E4846" s="287"/>
      <c r="G4846" s="26"/>
    </row>
    <row r="4847" spans="3:7" customFormat="1">
      <c r="C4847" s="152"/>
      <c r="E4847" s="287"/>
      <c r="G4847" s="26"/>
    </row>
    <row r="4848" spans="3:7" customFormat="1">
      <c r="C4848" s="152"/>
      <c r="E4848" s="287"/>
      <c r="G4848" s="26"/>
    </row>
    <row r="4849" spans="3:7" customFormat="1">
      <c r="C4849" s="152"/>
      <c r="E4849" s="287"/>
      <c r="G4849" s="26"/>
    </row>
    <row r="4850" spans="3:7" customFormat="1">
      <c r="C4850" s="152"/>
      <c r="E4850" s="287"/>
      <c r="G4850" s="26"/>
    </row>
    <row r="4851" spans="3:7" customFormat="1">
      <c r="C4851" s="152"/>
      <c r="E4851" s="287"/>
      <c r="G4851" s="26"/>
    </row>
    <row r="4852" spans="3:7" customFormat="1">
      <c r="C4852" s="152"/>
      <c r="E4852" s="287"/>
      <c r="G4852" s="26"/>
    </row>
    <row r="4853" spans="3:7" customFormat="1">
      <c r="C4853" s="152"/>
      <c r="E4853" s="287"/>
      <c r="G4853" s="26"/>
    </row>
    <row r="4854" spans="3:7" customFormat="1">
      <c r="C4854" s="152"/>
      <c r="E4854" s="287"/>
      <c r="G4854" s="26"/>
    </row>
    <row r="4855" spans="3:7" customFormat="1">
      <c r="C4855" s="152"/>
      <c r="E4855" s="287"/>
      <c r="G4855" s="26"/>
    </row>
    <row r="4856" spans="3:7" customFormat="1">
      <c r="C4856" s="152"/>
      <c r="E4856" s="287"/>
      <c r="G4856" s="26"/>
    </row>
    <row r="4857" spans="3:7" customFormat="1">
      <c r="C4857" s="152"/>
      <c r="E4857" s="287"/>
      <c r="G4857" s="26"/>
    </row>
    <row r="4858" spans="3:7" customFormat="1">
      <c r="C4858" s="152"/>
      <c r="E4858" s="287"/>
      <c r="G4858" s="26"/>
    </row>
    <row r="4859" spans="3:7" customFormat="1">
      <c r="C4859" s="152"/>
      <c r="E4859" s="287"/>
      <c r="G4859" s="26"/>
    </row>
    <row r="4860" spans="3:7" customFormat="1">
      <c r="C4860" s="152"/>
      <c r="E4860" s="287"/>
      <c r="G4860" s="26"/>
    </row>
    <row r="4861" spans="3:7" customFormat="1">
      <c r="C4861" s="152"/>
      <c r="E4861" s="287"/>
      <c r="G4861" s="26"/>
    </row>
    <row r="4862" spans="3:7" customFormat="1">
      <c r="C4862" s="152"/>
      <c r="E4862" s="287"/>
      <c r="G4862" s="26"/>
    </row>
    <row r="4863" spans="3:7" customFormat="1">
      <c r="C4863" s="152"/>
      <c r="E4863" s="287"/>
      <c r="G4863" s="26"/>
    </row>
    <row r="4864" spans="3:7" customFormat="1">
      <c r="C4864" s="152"/>
      <c r="E4864" s="287"/>
      <c r="G4864" s="26"/>
    </row>
    <row r="4865" spans="3:7" customFormat="1">
      <c r="C4865" s="152"/>
      <c r="E4865" s="287"/>
      <c r="G4865" s="26"/>
    </row>
    <row r="4866" spans="3:7" customFormat="1">
      <c r="C4866" s="152"/>
      <c r="E4866" s="287"/>
      <c r="G4866" s="26"/>
    </row>
    <row r="4867" spans="3:7" customFormat="1">
      <c r="C4867" s="152"/>
      <c r="E4867" s="287"/>
      <c r="G4867" s="26"/>
    </row>
    <row r="4868" spans="3:7" customFormat="1">
      <c r="C4868" s="152"/>
      <c r="E4868" s="287"/>
      <c r="G4868" s="26"/>
    </row>
    <row r="4869" spans="3:7" customFormat="1">
      <c r="C4869" s="152"/>
      <c r="E4869" s="287"/>
      <c r="G4869" s="26"/>
    </row>
    <row r="4870" spans="3:7" customFormat="1">
      <c r="C4870" s="152"/>
      <c r="E4870" s="287"/>
      <c r="G4870" s="26"/>
    </row>
    <row r="4871" spans="3:7" customFormat="1">
      <c r="C4871" s="152"/>
      <c r="E4871" s="287"/>
      <c r="G4871" s="26"/>
    </row>
    <row r="4872" spans="3:7" customFormat="1">
      <c r="C4872" s="152"/>
      <c r="E4872" s="287"/>
      <c r="G4872" s="26"/>
    </row>
    <row r="4873" spans="3:7" customFormat="1">
      <c r="C4873" s="152"/>
      <c r="E4873" s="287"/>
      <c r="G4873" s="26"/>
    </row>
    <row r="4874" spans="3:7" customFormat="1">
      <c r="C4874" s="152"/>
      <c r="E4874" s="287"/>
      <c r="G4874" s="26"/>
    </row>
    <row r="4875" spans="3:7" customFormat="1">
      <c r="C4875" s="152"/>
      <c r="E4875" s="287"/>
      <c r="G4875" s="26"/>
    </row>
    <row r="4876" spans="3:7" customFormat="1">
      <c r="C4876" s="152"/>
      <c r="E4876" s="287"/>
      <c r="G4876" s="26"/>
    </row>
    <row r="4877" spans="3:7" customFormat="1">
      <c r="C4877" s="152"/>
      <c r="E4877" s="287"/>
      <c r="G4877" s="26"/>
    </row>
    <row r="4878" spans="3:7" customFormat="1">
      <c r="C4878" s="152"/>
      <c r="E4878" s="287"/>
      <c r="G4878" s="26"/>
    </row>
    <row r="4879" spans="3:7" customFormat="1">
      <c r="C4879" s="152"/>
      <c r="E4879" s="287"/>
      <c r="G4879" s="26"/>
    </row>
    <row r="4880" spans="3:7" customFormat="1">
      <c r="C4880" s="152"/>
      <c r="E4880" s="287"/>
      <c r="G4880" s="26"/>
    </row>
    <row r="4881" spans="3:7" customFormat="1">
      <c r="C4881" s="152"/>
      <c r="E4881" s="287"/>
      <c r="G4881" s="26"/>
    </row>
    <row r="4882" spans="3:7" customFormat="1">
      <c r="C4882" s="152"/>
      <c r="E4882" s="287"/>
      <c r="G4882" s="26"/>
    </row>
    <row r="4883" spans="3:7" customFormat="1">
      <c r="C4883" s="152"/>
      <c r="E4883" s="287"/>
      <c r="G4883" s="26"/>
    </row>
    <row r="4884" spans="3:7" customFormat="1">
      <c r="C4884" s="152"/>
      <c r="E4884" s="287"/>
      <c r="G4884" s="26"/>
    </row>
    <row r="4885" spans="3:7" customFormat="1">
      <c r="C4885" s="152"/>
      <c r="E4885" s="287"/>
      <c r="G4885" s="26"/>
    </row>
    <row r="4886" spans="3:7" customFormat="1">
      <c r="C4886" s="152"/>
      <c r="E4886" s="287"/>
      <c r="G4886" s="26"/>
    </row>
    <row r="4887" spans="3:7" customFormat="1">
      <c r="C4887" s="152"/>
      <c r="E4887" s="287"/>
      <c r="G4887" s="26"/>
    </row>
    <row r="4888" spans="3:7" customFormat="1">
      <c r="C4888" s="152"/>
      <c r="E4888" s="287"/>
      <c r="G4888" s="26"/>
    </row>
    <row r="4889" spans="3:7" customFormat="1">
      <c r="C4889" s="152"/>
      <c r="E4889" s="287"/>
      <c r="G4889" s="26"/>
    </row>
    <row r="4890" spans="3:7" customFormat="1">
      <c r="C4890" s="152"/>
      <c r="E4890" s="287"/>
      <c r="G4890" s="26"/>
    </row>
    <row r="4891" spans="3:7" customFormat="1">
      <c r="C4891" s="152"/>
      <c r="E4891" s="287"/>
      <c r="G4891" s="26"/>
    </row>
    <row r="4892" spans="3:7" customFormat="1">
      <c r="C4892" s="152"/>
      <c r="E4892" s="287"/>
      <c r="G4892" s="26"/>
    </row>
    <row r="4893" spans="3:7" customFormat="1">
      <c r="C4893" s="152"/>
      <c r="E4893" s="287"/>
      <c r="G4893" s="26"/>
    </row>
    <row r="4894" spans="3:7" customFormat="1">
      <c r="C4894" s="152"/>
      <c r="E4894" s="287"/>
      <c r="G4894" s="26"/>
    </row>
    <row r="4895" spans="3:7" customFormat="1">
      <c r="C4895" s="152"/>
      <c r="E4895" s="287"/>
      <c r="G4895" s="26"/>
    </row>
    <row r="4896" spans="3:7" customFormat="1">
      <c r="C4896" s="152"/>
      <c r="E4896" s="287"/>
      <c r="G4896" s="26"/>
    </row>
    <row r="4897" spans="3:7" customFormat="1">
      <c r="C4897" s="152"/>
      <c r="E4897" s="287"/>
      <c r="G4897" s="26"/>
    </row>
    <row r="4898" spans="3:7" customFormat="1">
      <c r="C4898" s="152"/>
      <c r="E4898" s="287"/>
      <c r="G4898" s="26"/>
    </row>
    <row r="4899" spans="3:7" customFormat="1">
      <c r="C4899" s="152"/>
      <c r="E4899" s="287"/>
      <c r="G4899" s="26"/>
    </row>
    <row r="4900" spans="3:7" customFormat="1">
      <c r="C4900" s="152"/>
      <c r="E4900" s="287"/>
      <c r="G4900" s="26"/>
    </row>
    <row r="4901" spans="3:7" customFormat="1">
      <c r="C4901" s="152"/>
      <c r="E4901" s="287"/>
      <c r="G4901" s="26"/>
    </row>
    <row r="4902" spans="3:7" customFormat="1">
      <c r="C4902" s="152"/>
      <c r="E4902" s="287"/>
      <c r="G4902" s="26"/>
    </row>
    <row r="4903" spans="3:7" customFormat="1">
      <c r="C4903" s="152"/>
      <c r="E4903" s="287"/>
      <c r="G4903" s="26"/>
    </row>
    <row r="4904" spans="3:7" customFormat="1">
      <c r="C4904" s="152"/>
      <c r="E4904" s="287"/>
      <c r="G4904" s="26"/>
    </row>
    <row r="4905" spans="3:7" customFormat="1">
      <c r="C4905" s="152"/>
      <c r="E4905" s="287"/>
      <c r="G4905" s="26"/>
    </row>
    <row r="4906" spans="3:7" customFormat="1">
      <c r="C4906" s="152"/>
      <c r="E4906" s="287"/>
      <c r="G4906" s="26"/>
    </row>
    <row r="4907" spans="3:7" customFormat="1">
      <c r="C4907" s="152"/>
      <c r="E4907" s="287"/>
      <c r="G4907" s="26"/>
    </row>
    <row r="4908" spans="3:7" customFormat="1">
      <c r="C4908" s="152"/>
      <c r="E4908" s="287"/>
      <c r="G4908" s="26"/>
    </row>
    <row r="4909" spans="3:7" customFormat="1">
      <c r="C4909" s="152"/>
      <c r="E4909" s="287"/>
      <c r="G4909" s="26"/>
    </row>
    <row r="4910" spans="3:7" customFormat="1">
      <c r="C4910" s="152"/>
      <c r="E4910" s="287"/>
      <c r="G4910" s="26"/>
    </row>
    <row r="4911" spans="3:7" customFormat="1">
      <c r="C4911" s="152"/>
      <c r="E4911" s="287"/>
      <c r="G4911" s="26"/>
    </row>
    <row r="4912" spans="3:7" customFormat="1">
      <c r="C4912" s="152"/>
      <c r="E4912" s="287"/>
      <c r="G4912" s="26"/>
    </row>
    <row r="4913" spans="3:7" customFormat="1">
      <c r="C4913" s="152"/>
      <c r="E4913" s="287"/>
      <c r="G4913" s="26"/>
    </row>
    <row r="4914" spans="3:7" customFormat="1">
      <c r="C4914" s="152"/>
      <c r="E4914" s="287"/>
      <c r="G4914" s="26"/>
    </row>
    <row r="4915" spans="3:7" customFormat="1">
      <c r="C4915" s="152"/>
      <c r="E4915" s="287"/>
      <c r="G4915" s="26"/>
    </row>
    <row r="4916" spans="3:7" customFormat="1">
      <c r="C4916" s="152"/>
      <c r="E4916" s="287"/>
      <c r="G4916" s="26"/>
    </row>
    <row r="4917" spans="3:7" customFormat="1">
      <c r="C4917" s="152"/>
      <c r="E4917" s="287"/>
      <c r="G4917" s="26"/>
    </row>
    <row r="4918" spans="3:7" customFormat="1">
      <c r="C4918" s="152"/>
      <c r="E4918" s="287"/>
      <c r="G4918" s="26"/>
    </row>
    <row r="4919" spans="3:7" customFormat="1">
      <c r="C4919" s="152"/>
      <c r="E4919" s="287"/>
      <c r="G4919" s="26"/>
    </row>
    <row r="4920" spans="3:7" customFormat="1">
      <c r="C4920" s="152"/>
      <c r="E4920" s="287"/>
      <c r="G4920" s="26"/>
    </row>
    <row r="4921" spans="3:7" customFormat="1">
      <c r="C4921" s="152"/>
      <c r="E4921" s="287"/>
      <c r="G4921" s="26"/>
    </row>
    <row r="4922" spans="3:7" customFormat="1">
      <c r="C4922" s="152"/>
      <c r="E4922" s="287"/>
      <c r="G4922" s="26"/>
    </row>
    <row r="4923" spans="3:7" customFormat="1">
      <c r="C4923" s="152"/>
      <c r="E4923" s="287"/>
      <c r="G4923" s="26"/>
    </row>
    <row r="4924" spans="3:7" customFormat="1">
      <c r="C4924" s="152"/>
      <c r="E4924" s="287"/>
      <c r="G4924" s="26"/>
    </row>
    <row r="4925" spans="3:7" customFormat="1">
      <c r="C4925" s="152"/>
      <c r="E4925" s="287"/>
      <c r="G4925" s="26"/>
    </row>
    <row r="4926" spans="3:7" customFormat="1">
      <c r="C4926" s="152"/>
      <c r="E4926" s="287"/>
      <c r="G4926" s="26"/>
    </row>
    <row r="4927" spans="3:7" customFormat="1">
      <c r="C4927" s="152"/>
      <c r="E4927" s="287"/>
      <c r="G4927" s="26"/>
    </row>
    <row r="4928" spans="3:7" customFormat="1">
      <c r="C4928" s="152"/>
      <c r="E4928" s="287"/>
      <c r="G4928" s="26"/>
    </row>
    <row r="4929" spans="3:7" customFormat="1">
      <c r="C4929" s="152"/>
      <c r="E4929" s="287"/>
      <c r="G4929" s="26"/>
    </row>
    <row r="4930" spans="3:7" customFormat="1">
      <c r="C4930" s="152"/>
      <c r="E4930" s="287"/>
      <c r="G4930" s="26"/>
    </row>
    <row r="4931" spans="3:7" customFormat="1">
      <c r="C4931" s="152"/>
      <c r="E4931" s="287"/>
      <c r="G4931" s="26"/>
    </row>
    <row r="4932" spans="3:7" customFormat="1">
      <c r="C4932" s="152"/>
      <c r="E4932" s="287"/>
      <c r="G4932" s="26"/>
    </row>
    <row r="4933" spans="3:7" customFormat="1">
      <c r="C4933" s="152"/>
      <c r="E4933" s="287"/>
      <c r="G4933" s="26"/>
    </row>
    <row r="4934" spans="3:7" customFormat="1">
      <c r="C4934" s="152"/>
      <c r="E4934" s="287"/>
      <c r="G4934" s="26"/>
    </row>
    <row r="4935" spans="3:7" customFormat="1">
      <c r="C4935" s="152"/>
      <c r="E4935" s="287"/>
      <c r="G4935" s="26"/>
    </row>
    <row r="4936" spans="3:7" customFormat="1">
      <c r="C4936" s="152"/>
      <c r="E4936" s="287"/>
      <c r="G4936" s="26"/>
    </row>
    <row r="4937" spans="3:7" customFormat="1">
      <c r="C4937" s="152"/>
      <c r="E4937" s="287"/>
      <c r="G4937" s="26"/>
    </row>
    <row r="4938" spans="3:7" customFormat="1">
      <c r="C4938" s="152"/>
      <c r="E4938" s="287"/>
      <c r="G4938" s="26"/>
    </row>
    <row r="4939" spans="3:7" customFormat="1">
      <c r="C4939" s="152"/>
      <c r="E4939" s="287"/>
      <c r="G4939" s="26"/>
    </row>
    <row r="4940" spans="3:7" customFormat="1">
      <c r="C4940" s="152"/>
      <c r="E4940" s="287"/>
      <c r="G4940" s="26"/>
    </row>
    <row r="4941" spans="3:7" customFormat="1">
      <c r="C4941" s="152"/>
      <c r="E4941" s="287"/>
      <c r="G4941" s="26"/>
    </row>
    <row r="4942" spans="3:7" customFormat="1">
      <c r="C4942" s="152"/>
      <c r="E4942" s="287"/>
      <c r="G4942" s="26"/>
    </row>
    <row r="4943" spans="3:7" customFormat="1">
      <c r="C4943" s="152"/>
      <c r="E4943" s="287"/>
      <c r="G4943" s="26"/>
    </row>
    <row r="4944" spans="3:7" customFormat="1">
      <c r="C4944" s="152"/>
      <c r="E4944" s="287"/>
      <c r="G4944" s="26"/>
    </row>
    <row r="4945" spans="3:7" customFormat="1">
      <c r="C4945" s="152"/>
      <c r="E4945" s="287"/>
      <c r="G4945" s="26"/>
    </row>
    <row r="4946" spans="3:7" customFormat="1">
      <c r="C4946" s="152"/>
      <c r="E4946" s="287"/>
      <c r="G4946" s="26"/>
    </row>
    <row r="4947" spans="3:7" customFormat="1">
      <c r="C4947" s="152"/>
      <c r="E4947" s="287"/>
      <c r="G4947" s="26"/>
    </row>
    <row r="4948" spans="3:7" customFormat="1">
      <c r="C4948" s="152"/>
      <c r="E4948" s="287"/>
      <c r="G4948" s="26"/>
    </row>
    <row r="4949" spans="3:7" customFormat="1">
      <c r="C4949" s="152"/>
      <c r="E4949" s="287"/>
      <c r="G4949" s="26"/>
    </row>
    <row r="4950" spans="3:7" customFormat="1">
      <c r="C4950" s="152"/>
      <c r="E4950" s="287"/>
      <c r="G4950" s="26"/>
    </row>
    <row r="4951" spans="3:7" customFormat="1">
      <c r="C4951" s="152"/>
      <c r="E4951" s="287"/>
      <c r="G4951" s="26"/>
    </row>
    <row r="4952" spans="3:7" customFormat="1">
      <c r="C4952" s="152"/>
      <c r="E4952" s="287"/>
      <c r="G4952" s="26"/>
    </row>
    <row r="4953" spans="3:7" customFormat="1">
      <c r="C4953" s="152"/>
      <c r="E4953" s="287"/>
      <c r="G4953" s="26"/>
    </row>
    <row r="4954" spans="3:7" customFormat="1">
      <c r="C4954" s="152"/>
      <c r="E4954" s="287"/>
      <c r="G4954" s="26"/>
    </row>
    <row r="4955" spans="3:7" customFormat="1">
      <c r="C4955" s="152"/>
      <c r="E4955" s="287"/>
      <c r="G4955" s="26"/>
    </row>
    <row r="4956" spans="3:7" customFormat="1">
      <c r="C4956" s="152"/>
      <c r="E4956" s="287"/>
      <c r="G4956" s="26"/>
    </row>
    <row r="4957" spans="3:7" customFormat="1">
      <c r="C4957" s="152"/>
      <c r="E4957" s="287"/>
      <c r="G4957" s="26"/>
    </row>
    <row r="4958" spans="3:7" customFormat="1">
      <c r="C4958" s="152"/>
      <c r="E4958" s="287"/>
      <c r="G4958" s="26"/>
    </row>
    <row r="4959" spans="3:7" customFormat="1">
      <c r="C4959" s="152"/>
      <c r="E4959" s="287"/>
      <c r="G4959" s="26"/>
    </row>
    <row r="4960" spans="3:7" customFormat="1">
      <c r="C4960" s="152"/>
      <c r="E4960" s="287"/>
      <c r="G4960" s="26"/>
    </row>
    <row r="4961" spans="3:7" customFormat="1">
      <c r="C4961" s="152"/>
      <c r="E4961" s="287"/>
      <c r="G4961" s="26"/>
    </row>
    <row r="4962" spans="3:7" customFormat="1">
      <c r="C4962" s="152"/>
      <c r="E4962" s="287"/>
      <c r="G4962" s="26"/>
    </row>
    <row r="4963" spans="3:7" customFormat="1">
      <c r="C4963" s="152"/>
      <c r="E4963" s="287"/>
      <c r="G4963" s="26"/>
    </row>
    <row r="4964" spans="3:7" customFormat="1">
      <c r="C4964" s="152"/>
      <c r="E4964" s="287"/>
      <c r="G4964" s="26"/>
    </row>
    <row r="4965" spans="3:7" customFormat="1">
      <c r="C4965" s="152"/>
      <c r="E4965" s="287"/>
      <c r="G4965" s="26"/>
    </row>
    <row r="4966" spans="3:7" customFormat="1">
      <c r="C4966" s="152"/>
      <c r="E4966" s="287"/>
      <c r="G4966" s="26"/>
    </row>
    <row r="4967" spans="3:7" customFormat="1">
      <c r="C4967" s="152"/>
      <c r="E4967" s="287"/>
      <c r="G4967" s="26"/>
    </row>
    <row r="4968" spans="3:7" customFormat="1">
      <c r="C4968" s="152"/>
      <c r="E4968" s="287"/>
      <c r="G4968" s="26"/>
    </row>
    <row r="4969" spans="3:7" customFormat="1">
      <c r="C4969" s="152"/>
      <c r="E4969" s="287"/>
      <c r="G4969" s="26"/>
    </row>
    <row r="4970" spans="3:7" customFormat="1">
      <c r="C4970" s="152"/>
      <c r="E4970" s="287"/>
      <c r="G4970" s="26"/>
    </row>
    <row r="4971" spans="3:7" customFormat="1">
      <c r="C4971" s="152"/>
      <c r="E4971" s="287"/>
      <c r="G4971" s="26"/>
    </row>
    <row r="4972" spans="3:7" customFormat="1">
      <c r="C4972" s="152"/>
      <c r="E4972" s="287"/>
      <c r="G4972" s="26"/>
    </row>
    <row r="4973" spans="3:7" customFormat="1">
      <c r="C4973" s="152"/>
      <c r="E4973" s="287"/>
      <c r="G4973" s="26"/>
    </row>
    <row r="4974" spans="3:7" customFormat="1">
      <c r="C4974" s="152"/>
      <c r="E4974" s="287"/>
      <c r="G4974" s="26"/>
    </row>
    <row r="4975" spans="3:7" customFormat="1">
      <c r="C4975" s="152"/>
      <c r="E4975" s="287"/>
      <c r="G4975" s="26"/>
    </row>
    <row r="4976" spans="3:7" customFormat="1">
      <c r="C4976" s="152"/>
      <c r="E4976" s="287"/>
      <c r="G4976" s="26"/>
    </row>
    <row r="4977" spans="3:7" customFormat="1">
      <c r="C4977" s="152"/>
      <c r="E4977" s="287"/>
      <c r="G4977" s="26"/>
    </row>
    <row r="4978" spans="3:7" customFormat="1">
      <c r="C4978" s="152"/>
      <c r="E4978" s="287"/>
      <c r="G4978" s="26"/>
    </row>
    <row r="4979" spans="3:7" customFormat="1">
      <c r="C4979" s="152"/>
      <c r="E4979" s="287"/>
      <c r="G4979" s="26"/>
    </row>
    <row r="4980" spans="3:7" customFormat="1">
      <c r="C4980" s="152"/>
      <c r="E4980" s="287"/>
      <c r="G4980" s="26"/>
    </row>
    <row r="4981" spans="3:7" customFormat="1">
      <c r="C4981" s="152"/>
      <c r="E4981" s="287"/>
      <c r="G4981" s="26"/>
    </row>
    <row r="4982" spans="3:7" customFormat="1">
      <c r="C4982" s="152"/>
      <c r="E4982" s="287"/>
      <c r="G4982" s="26"/>
    </row>
    <row r="4983" spans="3:7" customFormat="1">
      <c r="C4983" s="152"/>
      <c r="E4983" s="287"/>
      <c r="G4983" s="26"/>
    </row>
    <row r="4984" spans="3:7" customFormat="1">
      <c r="C4984" s="152"/>
      <c r="E4984" s="287"/>
      <c r="G4984" s="26"/>
    </row>
    <row r="4985" spans="3:7" customFormat="1">
      <c r="C4985" s="152"/>
      <c r="E4985" s="287"/>
      <c r="G4985" s="26"/>
    </row>
    <row r="4986" spans="3:7" customFormat="1">
      <c r="C4986" s="152"/>
      <c r="E4986" s="287"/>
      <c r="G4986" s="26"/>
    </row>
    <row r="4987" spans="3:7" customFormat="1">
      <c r="C4987" s="152"/>
      <c r="E4987" s="287"/>
      <c r="G4987" s="26"/>
    </row>
    <row r="4988" spans="3:7" customFormat="1">
      <c r="C4988" s="152"/>
      <c r="E4988" s="287"/>
      <c r="G4988" s="26"/>
    </row>
    <row r="4989" spans="3:7" customFormat="1">
      <c r="C4989" s="152"/>
      <c r="E4989" s="287"/>
      <c r="G4989" s="26"/>
    </row>
    <row r="4990" spans="3:7" customFormat="1">
      <c r="C4990" s="152"/>
      <c r="E4990" s="287"/>
      <c r="G4990" s="26"/>
    </row>
    <row r="4991" spans="3:7" customFormat="1">
      <c r="C4991" s="152"/>
      <c r="E4991" s="287"/>
      <c r="G4991" s="26"/>
    </row>
    <row r="4992" spans="3:7" customFormat="1">
      <c r="C4992" s="152"/>
      <c r="E4992" s="287"/>
      <c r="G4992" s="26"/>
    </row>
    <row r="4993" spans="3:7" customFormat="1">
      <c r="C4993" s="152"/>
      <c r="E4993" s="287"/>
      <c r="G4993" s="26"/>
    </row>
    <row r="4994" spans="3:7" customFormat="1">
      <c r="C4994" s="152"/>
      <c r="E4994" s="287"/>
      <c r="G4994" s="26"/>
    </row>
    <row r="4995" spans="3:7" customFormat="1">
      <c r="C4995" s="152"/>
      <c r="E4995" s="287"/>
      <c r="G4995" s="26"/>
    </row>
    <row r="4996" spans="3:7" customFormat="1">
      <c r="C4996" s="152"/>
      <c r="E4996" s="287"/>
      <c r="G4996" s="26"/>
    </row>
    <row r="4997" spans="3:7" customFormat="1">
      <c r="C4997" s="152"/>
      <c r="E4997" s="287"/>
      <c r="G4997" s="26"/>
    </row>
    <row r="4998" spans="3:7" customFormat="1">
      <c r="C4998" s="152"/>
      <c r="E4998" s="287"/>
      <c r="G4998" s="26"/>
    </row>
    <row r="4999" spans="3:7" customFormat="1">
      <c r="C4999" s="152"/>
      <c r="E4999" s="287"/>
      <c r="G4999" s="26"/>
    </row>
    <row r="5000" spans="3:7" customFormat="1">
      <c r="C5000" s="152"/>
      <c r="E5000" s="287"/>
      <c r="G5000" s="26"/>
    </row>
    <row r="5001" spans="3:7" customFormat="1">
      <c r="C5001" s="152"/>
      <c r="E5001" s="287"/>
      <c r="G5001" s="26"/>
    </row>
    <row r="5002" spans="3:7" customFormat="1">
      <c r="C5002" s="152"/>
      <c r="E5002" s="287"/>
      <c r="G5002" s="26"/>
    </row>
    <row r="5003" spans="3:7" customFormat="1">
      <c r="C5003" s="152"/>
      <c r="E5003" s="287"/>
      <c r="G5003" s="26"/>
    </row>
    <row r="5004" spans="3:7" customFormat="1">
      <c r="C5004" s="152"/>
      <c r="E5004" s="287"/>
      <c r="G5004" s="26"/>
    </row>
    <row r="5005" spans="3:7" customFormat="1">
      <c r="C5005" s="152"/>
      <c r="E5005" s="287"/>
      <c r="G5005" s="26"/>
    </row>
    <row r="5006" spans="3:7" customFormat="1">
      <c r="C5006" s="152"/>
      <c r="E5006" s="287"/>
      <c r="G5006" s="26"/>
    </row>
    <row r="5007" spans="3:7" customFormat="1">
      <c r="C5007" s="152"/>
      <c r="E5007" s="287"/>
      <c r="G5007" s="26"/>
    </row>
    <row r="5008" spans="3:7" customFormat="1">
      <c r="C5008" s="152"/>
      <c r="E5008" s="287"/>
      <c r="G5008" s="26"/>
    </row>
    <row r="5009" spans="3:7" customFormat="1">
      <c r="C5009" s="152"/>
      <c r="E5009" s="287"/>
      <c r="G5009" s="26"/>
    </row>
    <row r="5010" spans="3:7" customFormat="1">
      <c r="C5010" s="152"/>
      <c r="E5010" s="287"/>
      <c r="G5010" s="26"/>
    </row>
    <row r="5011" spans="3:7" customFormat="1">
      <c r="C5011" s="152"/>
      <c r="E5011" s="287"/>
      <c r="G5011" s="26"/>
    </row>
    <row r="5012" spans="3:7" customFormat="1">
      <c r="C5012" s="152"/>
      <c r="E5012" s="287"/>
      <c r="G5012" s="26"/>
    </row>
    <row r="5013" spans="3:7" customFormat="1">
      <c r="C5013" s="152"/>
      <c r="E5013" s="287"/>
      <c r="G5013" s="26"/>
    </row>
    <row r="5014" spans="3:7" customFormat="1">
      <c r="C5014" s="152"/>
      <c r="E5014" s="287"/>
      <c r="G5014" s="26"/>
    </row>
    <row r="5015" spans="3:7" customFormat="1">
      <c r="C5015" s="152"/>
      <c r="E5015" s="287"/>
      <c r="G5015" s="26"/>
    </row>
    <row r="5016" spans="3:7" customFormat="1">
      <c r="C5016" s="152"/>
      <c r="E5016" s="287"/>
      <c r="G5016" s="26"/>
    </row>
    <row r="5017" spans="3:7" customFormat="1">
      <c r="C5017" s="152"/>
      <c r="E5017" s="287"/>
      <c r="G5017" s="26"/>
    </row>
    <row r="5018" spans="3:7" customFormat="1">
      <c r="C5018" s="152"/>
      <c r="E5018" s="287"/>
      <c r="G5018" s="26"/>
    </row>
    <row r="5019" spans="3:7" customFormat="1">
      <c r="C5019" s="152"/>
      <c r="E5019" s="287"/>
      <c r="G5019" s="26"/>
    </row>
    <row r="5020" spans="3:7" customFormat="1">
      <c r="C5020" s="152"/>
      <c r="E5020" s="287"/>
      <c r="G5020" s="26"/>
    </row>
    <row r="5021" spans="3:7" customFormat="1">
      <c r="C5021" s="152"/>
      <c r="E5021" s="287"/>
      <c r="G5021" s="26"/>
    </row>
    <row r="5022" spans="3:7" customFormat="1">
      <c r="C5022" s="152"/>
      <c r="E5022" s="287"/>
      <c r="G5022" s="26"/>
    </row>
    <row r="5023" spans="3:7" customFormat="1">
      <c r="C5023" s="152"/>
      <c r="E5023" s="287"/>
      <c r="G5023" s="26"/>
    </row>
    <row r="5024" spans="3:7" customFormat="1">
      <c r="C5024" s="152"/>
      <c r="E5024" s="287"/>
      <c r="G5024" s="26"/>
    </row>
    <row r="5025" spans="3:7" customFormat="1">
      <c r="C5025" s="152"/>
      <c r="E5025" s="287"/>
      <c r="G5025" s="26"/>
    </row>
    <row r="5026" spans="3:7" customFormat="1">
      <c r="C5026" s="152"/>
      <c r="E5026" s="287"/>
      <c r="G5026" s="26"/>
    </row>
    <row r="5027" spans="3:7" customFormat="1">
      <c r="C5027" s="152"/>
      <c r="E5027" s="287"/>
      <c r="G5027" s="26"/>
    </row>
    <row r="5028" spans="3:7" customFormat="1">
      <c r="C5028" s="152"/>
      <c r="E5028" s="287"/>
      <c r="G5028" s="26"/>
    </row>
    <row r="5029" spans="3:7" customFormat="1">
      <c r="C5029" s="152"/>
      <c r="E5029" s="287"/>
      <c r="G5029" s="26"/>
    </row>
    <row r="5030" spans="3:7" customFormat="1">
      <c r="C5030" s="152"/>
      <c r="E5030" s="287"/>
      <c r="G5030" s="26"/>
    </row>
    <row r="5031" spans="3:7" customFormat="1">
      <c r="C5031" s="152"/>
      <c r="E5031" s="287"/>
      <c r="G5031" s="26"/>
    </row>
    <row r="5032" spans="3:7" customFormat="1">
      <c r="C5032" s="152"/>
      <c r="E5032" s="287"/>
      <c r="G5032" s="26"/>
    </row>
    <row r="5033" spans="3:7" customFormat="1">
      <c r="C5033" s="152"/>
      <c r="E5033" s="287"/>
      <c r="G5033" s="26"/>
    </row>
    <row r="5034" spans="3:7" customFormat="1">
      <c r="C5034" s="152"/>
      <c r="E5034" s="287"/>
      <c r="G5034" s="26"/>
    </row>
    <row r="5035" spans="3:7" customFormat="1">
      <c r="C5035" s="152"/>
      <c r="E5035" s="287"/>
      <c r="G5035" s="26"/>
    </row>
    <row r="5036" spans="3:7" customFormat="1">
      <c r="C5036" s="152"/>
      <c r="E5036" s="287"/>
      <c r="G5036" s="26"/>
    </row>
    <row r="5037" spans="3:7" customFormat="1">
      <c r="C5037" s="152"/>
      <c r="E5037" s="287"/>
      <c r="G5037" s="26"/>
    </row>
    <row r="5038" spans="3:7" customFormat="1">
      <c r="C5038" s="152"/>
      <c r="E5038" s="287"/>
      <c r="G5038" s="26"/>
    </row>
    <row r="5039" spans="3:7" customFormat="1">
      <c r="C5039" s="152"/>
      <c r="E5039" s="287"/>
      <c r="G5039" s="26"/>
    </row>
    <row r="5040" spans="3:7" customFormat="1">
      <c r="C5040" s="152"/>
      <c r="E5040" s="287"/>
      <c r="G5040" s="26"/>
    </row>
    <row r="5041" spans="3:7" customFormat="1">
      <c r="C5041" s="152"/>
      <c r="E5041" s="287"/>
      <c r="G5041" s="26"/>
    </row>
    <row r="5042" spans="3:7" customFormat="1">
      <c r="C5042" s="152"/>
      <c r="E5042" s="287"/>
      <c r="G5042" s="26"/>
    </row>
    <row r="5043" spans="3:7" customFormat="1">
      <c r="C5043" s="152"/>
      <c r="E5043" s="287"/>
      <c r="G5043" s="26"/>
    </row>
    <row r="5044" spans="3:7" customFormat="1">
      <c r="C5044" s="152"/>
      <c r="E5044" s="287"/>
      <c r="G5044" s="26"/>
    </row>
    <row r="5045" spans="3:7" customFormat="1">
      <c r="C5045" s="152"/>
      <c r="E5045" s="287"/>
      <c r="G5045" s="26"/>
    </row>
    <row r="5046" spans="3:7" customFormat="1">
      <c r="C5046" s="152"/>
      <c r="E5046" s="287"/>
      <c r="G5046" s="26"/>
    </row>
    <row r="5047" spans="3:7" customFormat="1">
      <c r="C5047" s="152"/>
      <c r="E5047" s="287"/>
      <c r="G5047" s="26"/>
    </row>
    <row r="5048" spans="3:7" customFormat="1">
      <c r="C5048" s="152"/>
      <c r="E5048" s="287"/>
      <c r="G5048" s="26"/>
    </row>
    <row r="5049" spans="3:7" customFormat="1">
      <c r="C5049" s="152"/>
      <c r="E5049" s="287"/>
      <c r="G5049" s="26"/>
    </row>
    <row r="5050" spans="3:7" customFormat="1">
      <c r="C5050" s="152"/>
      <c r="E5050" s="287"/>
      <c r="G5050" s="26"/>
    </row>
    <row r="5051" spans="3:7" customFormat="1">
      <c r="C5051" s="152"/>
      <c r="E5051" s="287"/>
      <c r="G5051" s="26"/>
    </row>
    <row r="5052" spans="3:7" customFormat="1">
      <c r="C5052" s="152"/>
      <c r="E5052" s="287"/>
      <c r="G5052" s="26"/>
    </row>
    <row r="5053" spans="3:7" customFormat="1">
      <c r="C5053" s="152"/>
      <c r="E5053" s="287"/>
      <c r="G5053" s="26"/>
    </row>
    <row r="5054" spans="3:7" customFormat="1">
      <c r="C5054" s="152"/>
      <c r="E5054" s="287"/>
      <c r="G5054" s="26"/>
    </row>
    <row r="5055" spans="3:7" customFormat="1">
      <c r="C5055" s="152"/>
      <c r="E5055" s="287"/>
      <c r="G5055" s="26"/>
    </row>
    <row r="5056" spans="3:7" customFormat="1">
      <c r="C5056" s="152"/>
      <c r="E5056" s="287"/>
      <c r="G5056" s="26"/>
    </row>
    <row r="5057" spans="3:7" customFormat="1">
      <c r="C5057" s="152"/>
      <c r="E5057" s="287"/>
      <c r="G5057" s="26"/>
    </row>
    <row r="5058" spans="3:7" customFormat="1">
      <c r="C5058" s="152"/>
      <c r="E5058" s="287"/>
      <c r="G5058" s="26"/>
    </row>
    <row r="5059" spans="3:7" customFormat="1">
      <c r="C5059" s="152"/>
      <c r="E5059" s="287"/>
      <c r="G5059" s="26"/>
    </row>
    <row r="5060" spans="3:7" customFormat="1">
      <c r="C5060" s="152"/>
      <c r="E5060" s="287"/>
      <c r="G5060" s="26"/>
    </row>
    <row r="5061" spans="3:7" customFormat="1">
      <c r="C5061" s="152"/>
      <c r="E5061" s="287"/>
      <c r="G5061" s="26"/>
    </row>
    <row r="5062" spans="3:7" customFormat="1">
      <c r="C5062" s="152"/>
      <c r="E5062" s="287"/>
      <c r="G5062" s="26"/>
    </row>
    <row r="5063" spans="3:7" customFormat="1">
      <c r="C5063" s="152"/>
      <c r="E5063" s="287"/>
      <c r="G5063" s="26"/>
    </row>
    <row r="5064" spans="3:7" customFormat="1">
      <c r="C5064" s="152"/>
      <c r="E5064" s="287"/>
      <c r="G5064" s="26"/>
    </row>
    <row r="5065" spans="3:7" customFormat="1">
      <c r="C5065" s="152"/>
      <c r="E5065" s="287"/>
      <c r="G5065" s="26"/>
    </row>
    <row r="5066" spans="3:7" customFormat="1">
      <c r="C5066" s="152"/>
      <c r="E5066" s="287"/>
      <c r="G5066" s="26"/>
    </row>
    <row r="5067" spans="3:7" customFormat="1">
      <c r="C5067" s="152"/>
      <c r="E5067" s="287"/>
      <c r="G5067" s="26"/>
    </row>
    <row r="5068" spans="3:7" customFormat="1">
      <c r="C5068" s="152"/>
      <c r="E5068" s="287"/>
      <c r="G5068" s="26"/>
    </row>
    <row r="5069" spans="3:7" customFormat="1">
      <c r="C5069" s="152"/>
      <c r="E5069" s="287"/>
      <c r="G5069" s="26"/>
    </row>
    <row r="5070" spans="3:7" customFormat="1">
      <c r="C5070" s="152"/>
      <c r="E5070" s="287"/>
      <c r="G5070" s="26"/>
    </row>
    <row r="5071" spans="3:7" customFormat="1">
      <c r="C5071" s="152"/>
      <c r="E5071" s="287"/>
      <c r="G5071" s="26"/>
    </row>
    <row r="5072" spans="3:7" customFormat="1">
      <c r="C5072" s="152"/>
      <c r="E5072" s="287"/>
      <c r="G5072" s="26"/>
    </row>
    <row r="5073" spans="3:7" customFormat="1">
      <c r="C5073" s="152"/>
      <c r="E5073" s="287"/>
      <c r="G5073" s="26"/>
    </row>
    <row r="5074" spans="3:7" customFormat="1">
      <c r="C5074" s="152"/>
      <c r="E5074" s="287"/>
      <c r="G5074" s="26"/>
    </row>
    <row r="5075" spans="3:7" customFormat="1">
      <c r="C5075" s="152"/>
      <c r="E5075" s="287"/>
      <c r="G5075" s="26"/>
    </row>
    <row r="5076" spans="3:7" customFormat="1">
      <c r="C5076" s="152"/>
      <c r="E5076" s="287"/>
      <c r="G5076" s="26"/>
    </row>
    <row r="5077" spans="3:7" customFormat="1">
      <c r="C5077" s="152"/>
      <c r="E5077" s="287"/>
      <c r="G5077" s="26"/>
    </row>
    <row r="5078" spans="3:7" customFormat="1">
      <c r="C5078" s="152"/>
      <c r="E5078" s="287"/>
      <c r="G5078" s="26"/>
    </row>
    <row r="5079" spans="3:7" customFormat="1">
      <c r="C5079" s="152"/>
      <c r="E5079" s="287"/>
      <c r="G5079" s="26"/>
    </row>
    <row r="5080" spans="3:7" customFormat="1">
      <c r="C5080" s="152"/>
      <c r="E5080" s="287"/>
      <c r="G5080" s="26"/>
    </row>
    <row r="5081" spans="3:7" customFormat="1">
      <c r="C5081" s="152"/>
      <c r="E5081" s="287"/>
      <c r="G5081" s="26"/>
    </row>
    <row r="5082" spans="3:7" customFormat="1">
      <c r="C5082" s="152"/>
      <c r="E5082" s="287"/>
      <c r="G5082" s="26"/>
    </row>
    <row r="5083" spans="3:7" customFormat="1">
      <c r="C5083" s="152"/>
      <c r="E5083" s="287"/>
      <c r="G5083" s="26"/>
    </row>
    <row r="5084" spans="3:7" customFormat="1">
      <c r="C5084" s="152"/>
      <c r="E5084" s="287"/>
      <c r="G5084" s="26"/>
    </row>
    <row r="5085" spans="3:7" customFormat="1">
      <c r="C5085" s="152"/>
      <c r="E5085" s="287"/>
      <c r="G5085" s="26"/>
    </row>
    <row r="5086" spans="3:7" customFormat="1">
      <c r="C5086" s="152"/>
      <c r="E5086" s="287"/>
      <c r="G5086" s="26"/>
    </row>
    <row r="5087" spans="3:7" customFormat="1">
      <c r="C5087" s="152"/>
      <c r="E5087" s="287"/>
      <c r="G5087" s="26"/>
    </row>
    <row r="5088" spans="3:7" customFormat="1">
      <c r="C5088" s="152"/>
      <c r="E5088" s="287"/>
      <c r="G5088" s="26"/>
    </row>
    <row r="5089" spans="3:7" customFormat="1">
      <c r="C5089" s="152"/>
      <c r="E5089" s="287"/>
      <c r="G5089" s="26"/>
    </row>
    <row r="5090" spans="3:7" customFormat="1">
      <c r="C5090" s="152"/>
      <c r="E5090" s="287"/>
      <c r="G5090" s="26"/>
    </row>
    <row r="5091" spans="3:7" customFormat="1">
      <c r="C5091" s="152"/>
      <c r="E5091" s="287"/>
      <c r="G5091" s="26"/>
    </row>
    <row r="5092" spans="3:7" customFormat="1">
      <c r="C5092" s="152"/>
      <c r="E5092" s="287"/>
      <c r="G5092" s="26"/>
    </row>
    <row r="5093" spans="3:7" customFormat="1">
      <c r="C5093" s="152"/>
      <c r="E5093" s="287"/>
      <c r="G5093" s="26"/>
    </row>
    <row r="5094" spans="3:7" customFormat="1">
      <c r="C5094" s="152"/>
      <c r="E5094" s="287"/>
      <c r="G5094" s="26"/>
    </row>
    <row r="5095" spans="3:7" customFormat="1">
      <c r="C5095" s="152"/>
      <c r="E5095" s="287"/>
      <c r="G5095" s="26"/>
    </row>
    <row r="5096" spans="3:7" customFormat="1">
      <c r="C5096" s="152"/>
      <c r="E5096" s="287"/>
      <c r="G5096" s="26"/>
    </row>
    <row r="5097" spans="3:7" customFormat="1">
      <c r="C5097" s="152"/>
      <c r="E5097" s="287"/>
      <c r="G5097" s="26"/>
    </row>
    <row r="5098" spans="3:7" customFormat="1">
      <c r="C5098" s="152"/>
      <c r="E5098" s="287"/>
      <c r="G5098" s="26"/>
    </row>
    <row r="5099" spans="3:7" customFormat="1">
      <c r="C5099" s="152"/>
      <c r="E5099" s="287"/>
      <c r="G5099" s="26"/>
    </row>
    <row r="5100" spans="3:7" customFormat="1">
      <c r="C5100" s="152"/>
      <c r="E5100" s="287"/>
      <c r="G5100" s="26"/>
    </row>
    <row r="5101" spans="3:7" customFormat="1">
      <c r="C5101" s="152"/>
      <c r="E5101" s="287"/>
      <c r="G5101" s="26"/>
    </row>
    <row r="5102" spans="3:7" customFormat="1">
      <c r="C5102" s="152"/>
      <c r="E5102" s="287"/>
      <c r="G5102" s="26"/>
    </row>
    <row r="5103" spans="3:7" customFormat="1">
      <c r="C5103" s="152"/>
      <c r="E5103" s="287"/>
      <c r="G5103" s="26"/>
    </row>
    <row r="5104" spans="3:7" customFormat="1">
      <c r="C5104" s="152"/>
      <c r="E5104" s="287"/>
      <c r="G5104" s="26"/>
    </row>
    <row r="5105" spans="3:7" customFormat="1">
      <c r="C5105" s="152"/>
      <c r="E5105" s="287"/>
      <c r="G5105" s="26"/>
    </row>
    <row r="5106" spans="3:7" customFormat="1">
      <c r="C5106" s="152"/>
      <c r="E5106" s="287"/>
      <c r="G5106" s="26"/>
    </row>
    <row r="5107" spans="3:7" customFormat="1">
      <c r="C5107" s="152"/>
      <c r="E5107" s="287"/>
      <c r="G5107" s="26"/>
    </row>
    <row r="5108" spans="3:7" customFormat="1">
      <c r="C5108" s="152"/>
      <c r="E5108" s="287"/>
      <c r="G5108" s="26"/>
    </row>
    <row r="5109" spans="3:7" customFormat="1">
      <c r="C5109" s="152"/>
      <c r="E5109" s="287"/>
      <c r="G5109" s="26"/>
    </row>
    <row r="5110" spans="3:7" customFormat="1">
      <c r="C5110" s="152"/>
      <c r="E5110" s="287"/>
      <c r="G5110" s="26"/>
    </row>
    <row r="5111" spans="3:7" customFormat="1">
      <c r="C5111" s="152"/>
      <c r="E5111" s="287"/>
      <c r="G5111" s="26"/>
    </row>
    <row r="5112" spans="3:7" customFormat="1">
      <c r="C5112" s="152"/>
      <c r="E5112" s="287"/>
      <c r="G5112" s="26"/>
    </row>
    <row r="5113" spans="3:7" customFormat="1">
      <c r="C5113" s="152"/>
      <c r="E5113" s="287"/>
      <c r="G5113" s="26"/>
    </row>
    <row r="5114" spans="3:7" customFormat="1">
      <c r="C5114" s="152"/>
      <c r="E5114" s="287"/>
      <c r="G5114" s="26"/>
    </row>
    <row r="5115" spans="3:7" customFormat="1">
      <c r="C5115" s="152"/>
      <c r="E5115" s="287"/>
      <c r="G5115" s="26"/>
    </row>
    <row r="5116" spans="3:7" customFormat="1">
      <c r="C5116" s="152"/>
      <c r="E5116" s="287"/>
      <c r="G5116" s="26"/>
    </row>
    <row r="5117" spans="3:7" customFormat="1">
      <c r="C5117" s="152"/>
      <c r="E5117" s="287"/>
      <c r="G5117" s="26"/>
    </row>
    <row r="5118" spans="3:7" customFormat="1">
      <c r="C5118" s="152"/>
      <c r="E5118" s="287"/>
      <c r="G5118" s="26"/>
    </row>
    <row r="5119" spans="3:7" customFormat="1">
      <c r="C5119" s="152"/>
      <c r="E5119" s="287"/>
      <c r="G5119" s="26"/>
    </row>
    <row r="5120" spans="3:7" customFormat="1">
      <c r="C5120" s="152"/>
      <c r="E5120" s="287"/>
      <c r="G5120" s="26"/>
    </row>
    <row r="5121" spans="3:7" customFormat="1">
      <c r="C5121" s="152"/>
      <c r="E5121" s="287"/>
      <c r="G5121" s="26"/>
    </row>
    <row r="5122" spans="3:7" customFormat="1">
      <c r="C5122" s="152"/>
      <c r="E5122" s="287"/>
      <c r="G5122" s="26"/>
    </row>
    <row r="5123" spans="3:7" customFormat="1">
      <c r="C5123" s="152"/>
      <c r="E5123" s="287"/>
      <c r="G5123" s="26"/>
    </row>
    <row r="5124" spans="3:7" customFormat="1">
      <c r="C5124" s="152"/>
      <c r="E5124" s="287"/>
      <c r="G5124" s="26"/>
    </row>
    <row r="5125" spans="3:7" customFormat="1">
      <c r="C5125" s="152"/>
      <c r="E5125" s="287"/>
      <c r="G5125" s="26"/>
    </row>
    <row r="5126" spans="3:7" customFormat="1">
      <c r="C5126" s="152"/>
      <c r="E5126" s="287"/>
      <c r="G5126" s="26"/>
    </row>
    <row r="5127" spans="3:7" customFormat="1">
      <c r="C5127" s="152"/>
      <c r="E5127" s="287"/>
      <c r="G5127" s="26"/>
    </row>
    <row r="5128" spans="3:7" customFormat="1">
      <c r="C5128" s="152"/>
      <c r="E5128" s="287"/>
      <c r="G5128" s="26"/>
    </row>
    <row r="5129" spans="3:7" customFormat="1">
      <c r="C5129" s="152"/>
      <c r="E5129" s="287"/>
      <c r="G5129" s="26"/>
    </row>
    <row r="5130" spans="3:7" customFormat="1">
      <c r="C5130" s="152"/>
      <c r="E5130" s="287"/>
      <c r="G5130" s="26"/>
    </row>
    <row r="5131" spans="3:7" customFormat="1">
      <c r="C5131" s="152"/>
      <c r="E5131" s="287"/>
      <c r="G5131" s="26"/>
    </row>
    <row r="5132" spans="3:7" customFormat="1">
      <c r="C5132" s="152"/>
      <c r="E5132" s="287"/>
      <c r="G5132" s="26"/>
    </row>
    <row r="5133" spans="3:7" customFormat="1">
      <c r="C5133" s="152"/>
      <c r="E5133" s="287"/>
      <c r="G5133" s="26"/>
    </row>
    <row r="5134" spans="3:7" customFormat="1">
      <c r="C5134" s="152"/>
      <c r="E5134" s="287"/>
      <c r="G5134" s="26"/>
    </row>
    <row r="5135" spans="3:7" customFormat="1">
      <c r="C5135" s="152"/>
      <c r="E5135" s="287"/>
      <c r="G5135" s="26"/>
    </row>
    <row r="5136" spans="3:7" customFormat="1">
      <c r="C5136" s="152"/>
      <c r="E5136" s="287"/>
      <c r="G5136" s="26"/>
    </row>
    <row r="5137" spans="3:7" customFormat="1">
      <c r="C5137" s="152"/>
      <c r="E5137" s="287"/>
      <c r="G5137" s="26"/>
    </row>
    <row r="5138" spans="3:7" customFormat="1">
      <c r="C5138" s="152"/>
      <c r="E5138" s="287"/>
      <c r="G5138" s="26"/>
    </row>
    <row r="5139" spans="3:7" customFormat="1">
      <c r="C5139" s="152"/>
      <c r="E5139" s="287"/>
      <c r="G5139" s="26"/>
    </row>
    <row r="5140" spans="3:7" customFormat="1">
      <c r="C5140" s="152"/>
      <c r="E5140" s="287"/>
      <c r="G5140" s="26"/>
    </row>
    <row r="5141" spans="3:7" customFormat="1">
      <c r="C5141" s="152"/>
      <c r="E5141" s="287"/>
      <c r="G5141" s="26"/>
    </row>
    <row r="5142" spans="3:7" customFormat="1">
      <c r="C5142" s="152"/>
      <c r="E5142" s="287"/>
      <c r="G5142" s="26"/>
    </row>
    <row r="5143" spans="3:7" customFormat="1">
      <c r="C5143" s="152"/>
      <c r="E5143" s="287"/>
      <c r="G5143" s="26"/>
    </row>
    <row r="5144" spans="3:7" customFormat="1">
      <c r="C5144" s="152"/>
      <c r="E5144" s="287"/>
      <c r="G5144" s="26"/>
    </row>
    <row r="5145" spans="3:7" customFormat="1">
      <c r="C5145" s="152"/>
      <c r="E5145" s="287"/>
      <c r="G5145" s="26"/>
    </row>
    <row r="5146" spans="3:7" customFormat="1">
      <c r="C5146" s="152"/>
      <c r="E5146" s="287"/>
      <c r="G5146" s="26"/>
    </row>
    <row r="5147" spans="3:7" customFormat="1">
      <c r="C5147" s="152"/>
      <c r="E5147" s="287"/>
      <c r="G5147" s="26"/>
    </row>
    <row r="5148" spans="3:7" customFormat="1">
      <c r="C5148" s="152"/>
      <c r="E5148" s="287"/>
      <c r="G5148" s="26"/>
    </row>
    <row r="5149" spans="3:7" customFormat="1">
      <c r="C5149" s="152"/>
      <c r="E5149" s="287"/>
      <c r="G5149" s="26"/>
    </row>
    <row r="5150" spans="3:7" customFormat="1">
      <c r="C5150" s="152"/>
      <c r="E5150" s="287"/>
      <c r="G5150" s="26"/>
    </row>
    <row r="5151" spans="3:7" customFormat="1">
      <c r="C5151" s="152"/>
      <c r="E5151" s="287"/>
      <c r="G5151" s="26"/>
    </row>
    <row r="5152" spans="3:7" customFormat="1">
      <c r="C5152" s="152"/>
      <c r="E5152" s="287"/>
      <c r="G5152" s="26"/>
    </row>
    <row r="5153" spans="3:33" customFormat="1">
      <c r="C5153" s="152"/>
      <c r="E5153" s="287"/>
      <c r="G5153" s="26"/>
    </row>
    <row r="5154" spans="3:33" customFormat="1">
      <c r="C5154" s="152"/>
      <c r="E5154" s="287"/>
      <c r="G5154" s="26"/>
    </row>
    <row r="5155" spans="3:33" customFormat="1">
      <c r="C5155" s="152"/>
      <c r="E5155" s="287"/>
      <c r="G5155" s="26"/>
    </row>
    <row r="5156" spans="3:33" customFormat="1">
      <c r="C5156" s="152"/>
      <c r="E5156" s="287"/>
      <c r="G5156" s="26"/>
    </row>
    <row r="5157" spans="3:33" customFormat="1">
      <c r="C5157" s="152"/>
      <c r="E5157" s="287"/>
      <c r="G5157" s="26"/>
    </row>
    <row r="5158" spans="3:33" customFormat="1">
      <c r="C5158" s="151"/>
      <c r="D5158" s="16"/>
      <c r="E5158" s="289"/>
      <c r="F5158" s="29"/>
      <c r="G5158" s="19"/>
      <c r="H5158" s="1"/>
      <c r="I5158" s="3"/>
      <c r="J5158" s="1"/>
      <c r="K5158" s="1"/>
      <c r="L5158" s="1"/>
      <c r="M5158" s="3"/>
      <c r="N5158" s="1"/>
      <c r="O5158" s="1"/>
      <c r="P5158" s="1"/>
      <c r="Q5158" s="1"/>
      <c r="R5158" s="1"/>
      <c r="S5158" s="1"/>
      <c r="T5158" s="1"/>
      <c r="U5158" s="1"/>
      <c r="V5158" s="1"/>
      <c r="W5158" s="1"/>
      <c r="X5158" s="1"/>
      <c r="Y5158" s="1"/>
      <c r="Z5158" s="1"/>
      <c r="AA5158" s="1"/>
      <c r="AB5158" s="1"/>
      <c r="AC5158" s="1"/>
      <c r="AD5158" s="1"/>
      <c r="AE5158" s="3"/>
      <c r="AF5158" s="4"/>
      <c r="AG5158" s="4"/>
    </row>
    <row r="5159" spans="3:33" customFormat="1">
      <c r="C5159" s="151"/>
      <c r="D5159" s="16"/>
      <c r="E5159" s="289"/>
      <c r="F5159" s="29"/>
      <c r="G5159" s="19"/>
      <c r="H5159" s="1"/>
      <c r="I5159" s="3"/>
      <c r="J5159" s="1"/>
      <c r="K5159" s="1"/>
      <c r="L5159" s="1"/>
      <c r="M5159" s="3"/>
      <c r="N5159" s="1"/>
      <c r="O5159" s="1"/>
      <c r="P5159" s="1"/>
      <c r="Q5159" s="1"/>
      <c r="R5159" s="1"/>
      <c r="S5159" s="1"/>
      <c r="T5159" s="1"/>
      <c r="U5159" s="1"/>
      <c r="V5159" s="1"/>
      <c r="W5159" s="1"/>
      <c r="X5159" s="1"/>
      <c r="Y5159" s="1"/>
      <c r="Z5159" s="1"/>
      <c r="AA5159" s="1"/>
      <c r="AB5159" s="1"/>
      <c r="AC5159" s="1"/>
      <c r="AD5159" s="1"/>
      <c r="AE5159" s="3"/>
      <c r="AF5159" s="4"/>
      <c r="AG5159" s="4"/>
    </row>
    <row r="5160" spans="3:33" customFormat="1">
      <c r="C5160" s="151"/>
      <c r="D5160" s="16"/>
      <c r="E5160" s="289"/>
      <c r="F5160" s="29"/>
      <c r="G5160" s="19"/>
      <c r="H5160" s="1"/>
      <c r="I5160" s="3"/>
      <c r="J5160" s="1"/>
      <c r="K5160" s="1"/>
      <c r="L5160" s="1"/>
      <c r="M5160" s="3"/>
      <c r="N5160" s="1"/>
      <c r="O5160" s="1"/>
      <c r="P5160" s="1"/>
      <c r="Q5160" s="1"/>
      <c r="R5160" s="1"/>
      <c r="S5160" s="1"/>
      <c r="T5160" s="1"/>
      <c r="U5160" s="1"/>
      <c r="V5160" s="1"/>
      <c r="W5160" s="1"/>
      <c r="X5160" s="1"/>
      <c r="Y5160" s="1"/>
      <c r="Z5160" s="1"/>
      <c r="AA5160" s="1"/>
      <c r="AB5160" s="1"/>
      <c r="AC5160" s="1"/>
      <c r="AD5160" s="1"/>
      <c r="AE5160" s="3"/>
      <c r="AF5160" s="4"/>
      <c r="AG5160" s="4"/>
    </row>
    <row r="5161" spans="3:33" customFormat="1">
      <c r="C5161" s="151"/>
      <c r="D5161" s="16"/>
      <c r="E5161" s="289"/>
      <c r="F5161" s="29"/>
      <c r="G5161" s="19"/>
      <c r="H5161" s="1"/>
      <c r="I5161" s="3"/>
      <c r="J5161" s="1"/>
      <c r="K5161" s="1"/>
      <c r="L5161" s="1"/>
      <c r="M5161" s="3"/>
      <c r="N5161" s="1"/>
      <c r="O5161" s="1"/>
      <c r="P5161" s="1"/>
      <c r="Q5161" s="1"/>
      <c r="R5161" s="1"/>
      <c r="S5161" s="1"/>
      <c r="T5161" s="1"/>
      <c r="U5161" s="1"/>
      <c r="V5161" s="1"/>
      <c r="W5161" s="1"/>
      <c r="X5161" s="1"/>
      <c r="Y5161" s="1"/>
      <c r="Z5161" s="1"/>
      <c r="AA5161" s="1"/>
      <c r="AB5161" s="1"/>
      <c r="AC5161" s="1"/>
      <c r="AD5161" s="1"/>
      <c r="AE5161" s="3"/>
      <c r="AF5161" s="4"/>
      <c r="AG5161" s="4"/>
    </row>
    <row r="5162" spans="3:33" customFormat="1">
      <c r="C5162" s="151"/>
      <c r="D5162" s="16"/>
      <c r="E5162" s="289"/>
      <c r="F5162" s="29"/>
      <c r="G5162" s="19"/>
      <c r="H5162" s="1"/>
      <c r="I5162" s="3"/>
      <c r="J5162" s="1"/>
      <c r="K5162" s="1"/>
      <c r="L5162" s="1"/>
      <c r="M5162" s="3"/>
      <c r="N5162" s="1"/>
      <c r="O5162" s="1"/>
      <c r="P5162" s="1"/>
      <c r="Q5162" s="1"/>
      <c r="R5162" s="1"/>
      <c r="S5162" s="1"/>
      <c r="T5162" s="1"/>
      <c r="U5162" s="1"/>
      <c r="V5162" s="1"/>
      <c r="W5162" s="1"/>
      <c r="X5162" s="1"/>
      <c r="Y5162" s="1"/>
      <c r="Z5162" s="1"/>
      <c r="AA5162" s="1"/>
      <c r="AB5162" s="1"/>
      <c r="AC5162" s="1"/>
      <c r="AD5162" s="1"/>
      <c r="AE5162" s="3"/>
      <c r="AF5162" s="4"/>
      <c r="AG5162" s="4"/>
    </row>
    <row r="5163" spans="3:33" customFormat="1">
      <c r="C5163" s="151"/>
      <c r="D5163" s="16"/>
      <c r="E5163" s="289"/>
      <c r="F5163" s="29"/>
      <c r="G5163" s="19"/>
      <c r="H5163" s="1"/>
      <c r="I5163" s="3"/>
      <c r="J5163" s="1"/>
      <c r="K5163" s="1"/>
      <c r="L5163" s="1"/>
      <c r="M5163" s="3"/>
      <c r="N5163" s="1"/>
      <c r="O5163" s="1"/>
      <c r="P5163" s="1"/>
      <c r="Q5163" s="1"/>
      <c r="R5163" s="1"/>
      <c r="S5163" s="1"/>
      <c r="T5163" s="1"/>
      <c r="U5163" s="1"/>
      <c r="V5163" s="1"/>
      <c r="W5163" s="1"/>
      <c r="X5163" s="1"/>
      <c r="Y5163" s="1"/>
      <c r="Z5163" s="1"/>
      <c r="AA5163" s="1"/>
      <c r="AB5163" s="1"/>
      <c r="AC5163" s="1"/>
      <c r="AD5163" s="1"/>
      <c r="AE5163" s="3"/>
      <c r="AF5163" s="4"/>
      <c r="AG5163" s="4"/>
    </row>
    <row r="5164" spans="3:33" customFormat="1">
      <c r="C5164" s="151"/>
      <c r="D5164" s="16"/>
      <c r="E5164" s="289"/>
      <c r="F5164" s="29"/>
      <c r="G5164" s="19"/>
      <c r="H5164" s="1"/>
      <c r="I5164" s="3"/>
      <c r="J5164" s="1"/>
      <c r="K5164" s="1"/>
      <c r="L5164" s="1"/>
      <c r="M5164" s="3"/>
      <c r="N5164" s="1"/>
      <c r="O5164" s="1"/>
      <c r="P5164" s="1"/>
      <c r="Q5164" s="1"/>
      <c r="R5164" s="1"/>
      <c r="S5164" s="1"/>
      <c r="T5164" s="1"/>
      <c r="U5164" s="1"/>
      <c r="V5164" s="1"/>
      <c r="W5164" s="1"/>
      <c r="X5164" s="1"/>
      <c r="Y5164" s="1"/>
      <c r="Z5164" s="1"/>
      <c r="AA5164" s="1"/>
      <c r="AB5164" s="1"/>
      <c r="AC5164" s="1"/>
      <c r="AD5164" s="1"/>
      <c r="AE5164" s="3"/>
      <c r="AF5164" s="4"/>
      <c r="AG5164" s="4"/>
    </row>
    <row r="5165" spans="3:33" customFormat="1">
      <c r="C5165" s="151"/>
      <c r="D5165" s="16"/>
      <c r="E5165" s="289"/>
      <c r="F5165" s="29"/>
      <c r="G5165" s="19"/>
      <c r="H5165" s="1"/>
      <c r="I5165" s="3"/>
      <c r="J5165" s="1"/>
      <c r="K5165" s="1"/>
      <c r="L5165" s="1"/>
      <c r="M5165" s="3"/>
      <c r="N5165" s="1"/>
      <c r="O5165" s="1"/>
      <c r="P5165" s="1"/>
      <c r="Q5165" s="1"/>
      <c r="R5165" s="1"/>
      <c r="S5165" s="1"/>
      <c r="T5165" s="1"/>
      <c r="U5165" s="1"/>
      <c r="V5165" s="1"/>
      <c r="W5165" s="1"/>
      <c r="X5165" s="1"/>
      <c r="Y5165" s="1"/>
      <c r="Z5165" s="1"/>
      <c r="AA5165" s="1"/>
      <c r="AB5165" s="1"/>
      <c r="AC5165" s="1"/>
      <c r="AD5165" s="1"/>
      <c r="AE5165" s="3"/>
      <c r="AF5165" s="4"/>
      <c r="AG5165" s="4"/>
    </row>
    <row r="5166" spans="3:33" customFormat="1">
      <c r="C5166" s="151"/>
      <c r="D5166" s="16"/>
      <c r="E5166" s="289"/>
      <c r="F5166" s="29"/>
      <c r="G5166" s="19"/>
      <c r="H5166" s="1"/>
      <c r="I5166" s="3"/>
      <c r="J5166" s="1"/>
      <c r="K5166" s="1"/>
      <c r="L5166" s="1"/>
      <c r="M5166" s="3"/>
      <c r="N5166" s="1"/>
      <c r="O5166" s="1"/>
      <c r="P5166" s="1"/>
      <c r="Q5166" s="1"/>
      <c r="R5166" s="1"/>
      <c r="S5166" s="1"/>
      <c r="T5166" s="1"/>
      <c r="U5166" s="1"/>
      <c r="V5166" s="1"/>
      <c r="W5166" s="1"/>
      <c r="X5166" s="1"/>
      <c r="Y5166" s="1"/>
      <c r="Z5166" s="1"/>
      <c r="AA5166" s="1"/>
      <c r="AB5166" s="1"/>
      <c r="AC5166" s="1"/>
      <c r="AD5166" s="1"/>
      <c r="AE5166" s="3"/>
      <c r="AF5166" s="4"/>
      <c r="AG5166" s="4"/>
    </row>
    <row r="5167" spans="3:33" customFormat="1">
      <c r="C5167" s="151"/>
      <c r="D5167" s="16"/>
      <c r="E5167" s="289"/>
      <c r="F5167" s="29"/>
      <c r="G5167" s="19"/>
      <c r="H5167" s="1"/>
      <c r="I5167" s="3"/>
      <c r="J5167" s="1"/>
      <c r="K5167" s="1"/>
      <c r="L5167" s="1"/>
      <c r="M5167" s="3"/>
      <c r="N5167" s="1"/>
      <c r="O5167" s="1"/>
      <c r="P5167" s="1"/>
      <c r="Q5167" s="1"/>
      <c r="R5167" s="1"/>
      <c r="S5167" s="1"/>
      <c r="T5167" s="1"/>
      <c r="U5167" s="1"/>
      <c r="V5167" s="1"/>
      <c r="W5167" s="1"/>
      <c r="X5167" s="1"/>
      <c r="Y5167" s="1"/>
      <c r="Z5167" s="1"/>
      <c r="AA5167" s="1"/>
      <c r="AB5167" s="1"/>
      <c r="AC5167" s="1"/>
      <c r="AD5167" s="1"/>
      <c r="AE5167" s="3"/>
      <c r="AF5167" s="4"/>
      <c r="AG5167" s="4"/>
    </row>
    <row r="5168" spans="3:33" customFormat="1">
      <c r="C5168" s="151"/>
      <c r="D5168" s="16"/>
      <c r="E5168" s="289"/>
      <c r="F5168" s="29"/>
      <c r="G5168" s="19"/>
      <c r="H5168" s="1"/>
      <c r="I5168" s="3"/>
      <c r="J5168" s="1"/>
      <c r="K5168" s="1"/>
      <c r="L5168" s="1"/>
      <c r="M5168" s="3"/>
      <c r="N5168" s="1"/>
      <c r="O5168" s="1"/>
      <c r="P5168" s="1"/>
      <c r="Q5168" s="1"/>
      <c r="R5168" s="1"/>
      <c r="S5168" s="1"/>
      <c r="T5168" s="1"/>
      <c r="U5168" s="1"/>
      <c r="V5168" s="1"/>
      <c r="W5168" s="1"/>
      <c r="X5168" s="1"/>
      <c r="Y5168" s="1"/>
      <c r="Z5168" s="1"/>
      <c r="AA5168" s="1"/>
      <c r="AB5168" s="1"/>
      <c r="AC5168" s="1"/>
      <c r="AD5168" s="1"/>
      <c r="AE5168" s="3"/>
      <c r="AF5168" s="4"/>
      <c r="AG5168" s="4"/>
    </row>
    <row r="5169" spans="2:33" customFormat="1">
      <c r="C5169" s="151"/>
      <c r="D5169" s="16"/>
      <c r="E5169" s="289"/>
      <c r="F5169" s="29"/>
      <c r="G5169" s="19"/>
      <c r="H5169" s="1"/>
      <c r="I5169" s="3"/>
      <c r="J5169" s="1"/>
      <c r="K5169" s="1"/>
      <c r="L5169" s="1"/>
      <c r="M5169" s="3"/>
      <c r="N5169" s="1"/>
      <c r="O5169" s="1"/>
      <c r="P5169" s="1"/>
      <c r="Q5169" s="1"/>
      <c r="R5169" s="1"/>
      <c r="S5169" s="1"/>
      <c r="T5169" s="1"/>
      <c r="U5169" s="1"/>
      <c r="V5169" s="1"/>
      <c r="W5169" s="1"/>
      <c r="X5169" s="1"/>
      <c r="Y5169" s="1"/>
      <c r="Z5169" s="1"/>
      <c r="AA5169" s="1"/>
      <c r="AB5169" s="1"/>
      <c r="AC5169" s="1"/>
      <c r="AD5169" s="1"/>
      <c r="AE5169" s="3"/>
      <c r="AF5169" s="4"/>
      <c r="AG5169" s="4"/>
    </row>
    <row r="5170" spans="2:33" customFormat="1">
      <c r="C5170" s="151"/>
      <c r="D5170" s="16"/>
      <c r="E5170" s="289"/>
      <c r="F5170" s="29"/>
      <c r="G5170" s="19"/>
      <c r="H5170" s="1"/>
      <c r="I5170" s="3"/>
      <c r="J5170" s="1"/>
      <c r="K5170" s="1"/>
      <c r="L5170" s="1"/>
      <c r="M5170" s="3"/>
      <c r="N5170" s="1"/>
      <c r="O5170" s="1"/>
      <c r="P5170" s="1"/>
      <c r="Q5170" s="1"/>
      <c r="R5170" s="1"/>
      <c r="S5170" s="1"/>
      <c r="T5170" s="1"/>
      <c r="U5170" s="1"/>
      <c r="V5170" s="1"/>
      <c r="W5170" s="1"/>
      <c r="X5170" s="1"/>
      <c r="Y5170" s="1"/>
      <c r="Z5170" s="1"/>
      <c r="AA5170" s="1"/>
      <c r="AB5170" s="1"/>
      <c r="AC5170" s="1"/>
      <c r="AD5170" s="1"/>
      <c r="AE5170" s="3"/>
      <c r="AF5170" s="4"/>
      <c r="AG5170" s="4"/>
    </row>
    <row r="5171" spans="2:33" customFormat="1">
      <c r="C5171" s="151"/>
      <c r="D5171" s="16"/>
      <c r="E5171" s="289"/>
      <c r="F5171" s="29"/>
      <c r="G5171" s="19"/>
      <c r="H5171" s="1"/>
      <c r="I5171" s="3"/>
      <c r="J5171" s="1"/>
      <c r="K5171" s="1"/>
      <c r="L5171" s="1"/>
      <c r="M5171" s="3"/>
      <c r="N5171" s="1"/>
      <c r="O5171" s="1"/>
      <c r="P5171" s="1"/>
      <c r="Q5171" s="1"/>
      <c r="R5171" s="1"/>
      <c r="S5171" s="1"/>
      <c r="T5171" s="1"/>
      <c r="U5171" s="1"/>
      <c r="V5171" s="1"/>
      <c r="W5171" s="1"/>
      <c r="X5171" s="1"/>
      <c r="Y5171" s="1"/>
      <c r="Z5171" s="1"/>
      <c r="AA5171" s="1"/>
      <c r="AB5171" s="1"/>
      <c r="AC5171" s="1"/>
      <c r="AD5171" s="1"/>
      <c r="AE5171" s="3"/>
      <c r="AF5171" s="4"/>
      <c r="AG5171" s="4"/>
    </row>
    <row r="5172" spans="2:33" customFormat="1">
      <c r="C5172" s="151"/>
      <c r="D5172" s="16"/>
      <c r="E5172" s="289"/>
      <c r="F5172" s="29"/>
      <c r="G5172" s="19"/>
      <c r="H5172" s="1"/>
      <c r="I5172" s="3"/>
      <c r="J5172" s="1"/>
      <c r="K5172" s="1"/>
      <c r="L5172" s="1"/>
      <c r="M5172" s="3"/>
      <c r="N5172" s="1"/>
      <c r="O5172" s="1"/>
      <c r="P5172" s="1"/>
      <c r="Q5172" s="1"/>
      <c r="R5172" s="1"/>
      <c r="S5172" s="1"/>
      <c r="T5172" s="1"/>
      <c r="U5172" s="1"/>
      <c r="V5172" s="1"/>
      <c r="W5172" s="1"/>
      <c r="X5172" s="1"/>
      <c r="Y5172" s="1"/>
      <c r="Z5172" s="1"/>
      <c r="AA5172" s="1"/>
      <c r="AB5172" s="1"/>
      <c r="AC5172" s="1"/>
      <c r="AD5172" s="1"/>
      <c r="AE5172" s="3"/>
      <c r="AF5172" s="4"/>
      <c r="AG5172" s="4"/>
    </row>
    <row r="5173" spans="2:33" customFormat="1">
      <c r="C5173" s="151"/>
      <c r="D5173" s="16"/>
      <c r="E5173" s="289"/>
      <c r="F5173" s="29"/>
      <c r="G5173" s="19"/>
      <c r="H5173" s="1"/>
      <c r="I5173" s="3"/>
      <c r="J5173" s="1"/>
      <c r="K5173" s="1"/>
      <c r="L5173" s="1"/>
      <c r="M5173" s="3"/>
      <c r="N5173" s="1"/>
      <c r="O5173" s="1"/>
      <c r="P5173" s="1"/>
      <c r="Q5173" s="1"/>
      <c r="R5173" s="1"/>
      <c r="S5173" s="1"/>
      <c r="T5173" s="1"/>
      <c r="U5173" s="1"/>
      <c r="V5173" s="1"/>
      <c r="W5173" s="1"/>
      <c r="X5173" s="1"/>
      <c r="Y5173" s="1"/>
      <c r="Z5173" s="1"/>
      <c r="AA5173" s="1"/>
      <c r="AB5173" s="1"/>
      <c r="AC5173" s="1"/>
      <c r="AD5173" s="1"/>
      <c r="AE5173" s="3"/>
      <c r="AF5173" s="4"/>
      <c r="AG5173" s="4"/>
    </row>
    <row r="5174" spans="2:33" customFormat="1">
      <c r="B5174" s="1"/>
      <c r="C5174" s="151"/>
      <c r="D5174" s="16"/>
      <c r="E5174" s="289"/>
      <c r="F5174" s="29"/>
      <c r="G5174" s="19"/>
      <c r="H5174" s="1"/>
      <c r="I5174" s="3"/>
      <c r="J5174" s="1"/>
      <c r="K5174" s="1"/>
      <c r="L5174" s="1"/>
      <c r="M5174" s="3"/>
      <c r="N5174" s="1"/>
      <c r="O5174" s="1"/>
      <c r="P5174" s="1"/>
      <c r="Q5174" s="1"/>
      <c r="R5174" s="1"/>
      <c r="S5174" s="1"/>
      <c r="T5174" s="1"/>
      <c r="U5174" s="1"/>
      <c r="V5174" s="1"/>
      <c r="W5174" s="1"/>
      <c r="X5174" s="1"/>
      <c r="Y5174" s="1"/>
      <c r="Z5174" s="1"/>
      <c r="AA5174" s="1"/>
      <c r="AB5174" s="1"/>
      <c r="AC5174" s="1"/>
      <c r="AD5174" s="1"/>
      <c r="AE5174" s="3"/>
      <c r="AF5174" s="4"/>
      <c r="AG5174" s="4"/>
    </row>
    <row r="5175" spans="2:33" customFormat="1">
      <c r="B5175" s="1"/>
      <c r="C5175" s="151"/>
      <c r="D5175" s="16"/>
      <c r="E5175" s="289"/>
      <c r="F5175" s="29"/>
      <c r="G5175" s="19"/>
      <c r="H5175" s="1"/>
      <c r="I5175" s="3"/>
      <c r="J5175" s="1"/>
      <c r="K5175" s="1"/>
      <c r="L5175" s="1"/>
      <c r="M5175" s="3"/>
      <c r="N5175" s="1"/>
      <c r="O5175" s="1"/>
      <c r="P5175" s="1"/>
      <c r="Q5175" s="1"/>
      <c r="R5175" s="1"/>
      <c r="S5175" s="1"/>
      <c r="T5175" s="1"/>
      <c r="U5175" s="1"/>
      <c r="V5175" s="1"/>
      <c r="W5175" s="1"/>
      <c r="X5175" s="1"/>
      <c r="Y5175" s="1"/>
      <c r="Z5175" s="1"/>
      <c r="AA5175" s="1"/>
      <c r="AB5175" s="1"/>
      <c r="AC5175" s="1"/>
      <c r="AD5175" s="1"/>
      <c r="AE5175" s="3"/>
      <c r="AF5175" s="4"/>
      <c r="AG5175" s="4"/>
    </row>
    <row r="5176" spans="2:33" customFormat="1">
      <c r="B5176" s="1"/>
      <c r="C5176" s="151"/>
      <c r="D5176" s="16"/>
      <c r="E5176" s="289"/>
      <c r="F5176" s="29"/>
      <c r="G5176" s="19"/>
      <c r="H5176" s="1"/>
      <c r="I5176" s="3"/>
      <c r="J5176" s="1"/>
      <c r="K5176" s="1"/>
      <c r="L5176" s="1"/>
      <c r="M5176" s="3"/>
      <c r="N5176" s="1"/>
      <c r="O5176" s="1"/>
      <c r="P5176" s="1"/>
      <c r="Q5176" s="1"/>
      <c r="R5176" s="1"/>
      <c r="S5176" s="1"/>
      <c r="T5176" s="1"/>
      <c r="U5176" s="1"/>
      <c r="V5176" s="1"/>
      <c r="W5176" s="1"/>
      <c r="X5176" s="1"/>
      <c r="Y5176" s="1"/>
      <c r="Z5176" s="1"/>
      <c r="AA5176" s="1"/>
      <c r="AB5176" s="1"/>
      <c r="AC5176" s="1"/>
      <c r="AD5176" s="1"/>
      <c r="AE5176" s="3"/>
      <c r="AF5176" s="4"/>
      <c r="AG5176" s="4"/>
    </row>
    <row r="5177" spans="2:33" customFormat="1">
      <c r="B5177" s="1"/>
      <c r="C5177" s="151"/>
      <c r="D5177" s="16"/>
      <c r="E5177" s="289"/>
      <c r="F5177" s="29"/>
      <c r="G5177" s="19"/>
      <c r="H5177" s="1"/>
      <c r="I5177" s="3"/>
      <c r="J5177" s="1"/>
      <c r="K5177" s="1"/>
      <c r="L5177" s="1"/>
      <c r="M5177" s="3"/>
      <c r="N5177" s="1"/>
      <c r="O5177" s="1"/>
      <c r="P5177" s="1"/>
      <c r="Q5177" s="1"/>
      <c r="R5177" s="1"/>
      <c r="S5177" s="1"/>
      <c r="T5177" s="1"/>
      <c r="U5177" s="1"/>
      <c r="V5177" s="1"/>
      <c r="W5177" s="1"/>
      <c r="X5177" s="1"/>
      <c r="Y5177" s="1"/>
      <c r="Z5177" s="1"/>
      <c r="AA5177" s="1"/>
      <c r="AB5177" s="1"/>
      <c r="AC5177" s="1"/>
      <c r="AD5177" s="1"/>
      <c r="AE5177" s="3"/>
      <c r="AF5177" s="4"/>
      <c r="AG5177" s="4"/>
    </row>
    <row r="5178" spans="2:33" customFormat="1">
      <c r="B5178" s="1"/>
      <c r="C5178" s="151"/>
      <c r="D5178" s="16"/>
      <c r="E5178" s="289"/>
      <c r="F5178" s="29"/>
      <c r="G5178" s="19"/>
      <c r="H5178" s="1"/>
      <c r="I5178" s="3"/>
      <c r="J5178" s="1"/>
      <c r="K5178" s="1"/>
      <c r="L5178" s="1"/>
      <c r="M5178" s="3"/>
      <c r="N5178" s="1"/>
      <c r="O5178" s="1"/>
      <c r="P5178" s="1"/>
      <c r="Q5178" s="1"/>
      <c r="R5178" s="1"/>
      <c r="S5178" s="1"/>
      <c r="T5178" s="1"/>
      <c r="U5178" s="1"/>
      <c r="V5178" s="1"/>
      <c r="W5178" s="1"/>
      <c r="X5178" s="1"/>
      <c r="Y5178" s="1"/>
      <c r="Z5178" s="1"/>
      <c r="AA5178" s="1"/>
      <c r="AB5178" s="1"/>
      <c r="AC5178" s="1"/>
      <c r="AD5178" s="1"/>
      <c r="AE5178" s="3"/>
      <c r="AF5178" s="4"/>
      <c r="AG5178" s="4"/>
    </row>
    <row r="5179" spans="2:33" customFormat="1">
      <c r="B5179" s="1"/>
      <c r="C5179" s="151"/>
      <c r="D5179" s="16"/>
      <c r="E5179" s="289"/>
      <c r="F5179" s="29"/>
      <c r="G5179" s="19"/>
      <c r="H5179" s="1"/>
      <c r="I5179" s="3"/>
      <c r="J5179" s="1"/>
      <c r="K5179" s="1"/>
      <c r="L5179" s="1"/>
      <c r="M5179" s="3"/>
      <c r="N5179" s="1"/>
      <c r="O5179" s="1"/>
      <c r="P5179" s="1"/>
      <c r="Q5179" s="1"/>
      <c r="R5179" s="1"/>
      <c r="S5179" s="1"/>
      <c r="T5179" s="1"/>
      <c r="U5179" s="1"/>
      <c r="V5179" s="1"/>
      <c r="W5179" s="1"/>
      <c r="X5179" s="1"/>
      <c r="Y5179" s="1"/>
      <c r="Z5179" s="1"/>
      <c r="AA5179" s="1"/>
      <c r="AB5179" s="1"/>
      <c r="AC5179" s="1"/>
      <c r="AD5179" s="1"/>
      <c r="AE5179" s="3"/>
      <c r="AF5179" s="4"/>
      <c r="AG5179" s="4"/>
    </row>
    <row r="5180" spans="2:33" customFormat="1">
      <c r="B5180" s="1"/>
      <c r="C5180" s="151"/>
      <c r="D5180" s="16"/>
      <c r="E5180" s="289"/>
      <c r="F5180" s="29"/>
      <c r="G5180" s="19"/>
      <c r="H5180" s="1"/>
      <c r="I5180" s="3"/>
      <c r="J5180" s="1"/>
      <c r="K5180" s="1"/>
      <c r="L5180" s="1"/>
      <c r="M5180" s="3"/>
      <c r="N5180" s="1"/>
      <c r="O5180" s="1"/>
      <c r="P5180" s="1"/>
      <c r="Q5180" s="1"/>
      <c r="R5180" s="1"/>
      <c r="S5180" s="1"/>
      <c r="T5180" s="1"/>
      <c r="U5180" s="1"/>
      <c r="V5180" s="1"/>
      <c r="W5180" s="1"/>
      <c r="X5180" s="1"/>
      <c r="Y5180" s="1"/>
      <c r="Z5180" s="1"/>
      <c r="AA5180" s="1"/>
      <c r="AB5180" s="1"/>
      <c r="AC5180" s="1"/>
      <c r="AD5180" s="1"/>
      <c r="AE5180" s="3"/>
      <c r="AF5180" s="4"/>
      <c r="AG5180" s="4"/>
    </row>
    <row r="5181" spans="2:33" customFormat="1">
      <c r="B5181" s="1"/>
      <c r="C5181" s="151"/>
      <c r="D5181" s="16"/>
      <c r="E5181" s="289"/>
      <c r="F5181" s="29"/>
      <c r="G5181" s="19"/>
      <c r="H5181" s="1"/>
      <c r="I5181" s="3"/>
      <c r="J5181" s="1"/>
      <c r="K5181" s="1"/>
      <c r="L5181" s="1"/>
      <c r="M5181" s="3"/>
      <c r="N5181" s="1"/>
      <c r="O5181" s="1"/>
      <c r="P5181" s="1"/>
      <c r="Q5181" s="1"/>
      <c r="R5181" s="1"/>
      <c r="S5181" s="1"/>
      <c r="T5181" s="1"/>
      <c r="U5181" s="1"/>
      <c r="V5181" s="1"/>
      <c r="W5181" s="1"/>
      <c r="X5181" s="1"/>
      <c r="Y5181" s="1"/>
      <c r="Z5181" s="1"/>
      <c r="AA5181" s="1"/>
      <c r="AB5181" s="1"/>
      <c r="AC5181" s="1"/>
      <c r="AD5181" s="1"/>
      <c r="AE5181" s="3"/>
      <c r="AF5181" s="4"/>
      <c r="AG5181" s="4"/>
    </row>
    <row r="5182" spans="2:33" customFormat="1">
      <c r="B5182" s="1"/>
      <c r="C5182" s="151"/>
      <c r="D5182" s="16"/>
      <c r="E5182" s="289"/>
      <c r="F5182" s="29"/>
      <c r="G5182" s="19"/>
      <c r="H5182" s="1"/>
      <c r="I5182" s="3"/>
      <c r="J5182" s="1"/>
      <c r="K5182" s="1"/>
      <c r="L5182" s="1"/>
      <c r="M5182" s="3"/>
      <c r="N5182" s="1"/>
      <c r="O5182" s="1"/>
      <c r="P5182" s="1"/>
      <c r="Q5182" s="1"/>
      <c r="R5182" s="1"/>
      <c r="S5182" s="1"/>
      <c r="T5182" s="1"/>
      <c r="U5182" s="1"/>
      <c r="V5182" s="1"/>
      <c r="W5182" s="1"/>
      <c r="X5182" s="1"/>
      <c r="Y5182" s="1"/>
      <c r="Z5182" s="1"/>
      <c r="AA5182" s="1"/>
      <c r="AB5182" s="1"/>
      <c r="AC5182" s="1"/>
      <c r="AD5182" s="1"/>
      <c r="AE5182" s="3"/>
      <c r="AF5182" s="4"/>
      <c r="AG5182" s="4"/>
    </row>
    <row r="5183" spans="2:33" customFormat="1">
      <c r="B5183" s="1"/>
      <c r="C5183" s="151"/>
      <c r="D5183" s="16"/>
      <c r="E5183" s="289"/>
      <c r="F5183" s="29"/>
      <c r="G5183" s="19"/>
      <c r="H5183" s="1"/>
      <c r="I5183" s="3"/>
      <c r="J5183" s="1"/>
      <c r="K5183" s="1"/>
      <c r="L5183" s="1"/>
      <c r="M5183" s="3"/>
      <c r="N5183" s="1"/>
      <c r="O5183" s="1"/>
      <c r="P5183" s="1"/>
      <c r="Q5183" s="1"/>
      <c r="R5183" s="1"/>
      <c r="S5183" s="1"/>
      <c r="T5183" s="1"/>
      <c r="U5183" s="1"/>
      <c r="V5183" s="1"/>
      <c r="W5183" s="1"/>
      <c r="X5183" s="1"/>
      <c r="Y5183" s="1"/>
      <c r="Z5183" s="1"/>
      <c r="AA5183" s="1"/>
      <c r="AB5183" s="1"/>
      <c r="AC5183" s="1"/>
      <c r="AD5183" s="1"/>
      <c r="AE5183" s="3"/>
      <c r="AF5183" s="4"/>
      <c r="AG5183" s="4"/>
    </row>
    <row r="5184" spans="2:33" customFormat="1">
      <c r="B5184" s="1"/>
      <c r="C5184" s="151"/>
      <c r="D5184" s="16"/>
      <c r="E5184" s="289"/>
      <c r="F5184" s="29"/>
      <c r="G5184" s="19"/>
      <c r="H5184" s="1"/>
      <c r="I5184" s="3"/>
      <c r="J5184" s="1"/>
      <c r="K5184" s="1"/>
      <c r="L5184" s="1"/>
      <c r="M5184" s="3"/>
      <c r="N5184" s="1"/>
      <c r="O5184" s="1"/>
      <c r="P5184" s="1"/>
      <c r="Q5184" s="1"/>
      <c r="R5184" s="1"/>
      <c r="S5184" s="1"/>
      <c r="T5184" s="1"/>
      <c r="U5184" s="1"/>
      <c r="V5184" s="1"/>
      <c r="W5184" s="1"/>
      <c r="X5184" s="1"/>
      <c r="Y5184" s="1"/>
      <c r="Z5184" s="1"/>
      <c r="AA5184" s="1"/>
      <c r="AB5184" s="1"/>
      <c r="AC5184" s="1"/>
      <c r="AD5184" s="1"/>
      <c r="AE5184" s="3"/>
      <c r="AF5184" s="4"/>
      <c r="AG5184" s="4"/>
    </row>
    <row r="5185" spans="2:33" customFormat="1">
      <c r="B5185" s="1"/>
      <c r="C5185" s="151"/>
      <c r="D5185" s="16"/>
      <c r="E5185" s="289"/>
      <c r="F5185" s="29"/>
      <c r="G5185" s="19"/>
      <c r="H5185" s="1"/>
      <c r="I5185" s="3"/>
      <c r="J5185" s="1"/>
      <c r="K5185" s="1"/>
      <c r="L5185" s="1"/>
      <c r="M5185" s="3"/>
      <c r="N5185" s="1"/>
      <c r="O5185" s="1"/>
      <c r="P5185" s="1"/>
      <c r="Q5185" s="1"/>
      <c r="R5185" s="1"/>
      <c r="S5185" s="1"/>
      <c r="T5185" s="1"/>
      <c r="U5185" s="1"/>
      <c r="V5185" s="1"/>
      <c r="W5185" s="1"/>
      <c r="X5185" s="1"/>
      <c r="Y5185" s="1"/>
      <c r="Z5185" s="1"/>
      <c r="AA5185" s="1"/>
      <c r="AB5185" s="1"/>
      <c r="AC5185" s="1"/>
      <c r="AD5185" s="1"/>
      <c r="AE5185" s="3"/>
      <c r="AF5185" s="4"/>
      <c r="AG5185" s="4"/>
    </row>
    <row r="5186" spans="2:33" customFormat="1">
      <c r="B5186" s="1"/>
      <c r="C5186" s="151"/>
      <c r="D5186" s="16"/>
      <c r="E5186" s="289"/>
      <c r="F5186" s="29"/>
      <c r="G5186" s="19"/>
      <c r="H5186" s="1"/>
      <c r="I5186" s="3"/>
      <c r="J5186" s="1"/>
      <c r="K5186" s="1"/>
      <c r="L5186" s="1"/>
      <c r="M5186" s="3"/>
      <c r="N5186" s="1"/>
      <c r="O5186" s="1"/>
      <c r="P5186" s="1"/>
      <c r="Q5186" s="1"/>
      <c r="R5186" s="1"/>
      <c r="S5186" s="1"/>
      <c r="T5186" s="1"/>
      <c r="U5186" s="1"/>
      <c r="V5186" s="1"/>
      <c r="W5186" s="1"/>
      <c r="X5186" s="1"/>
      <c r="Y5186" s="1"/>
      <c r="Z5186" s="1"/>
      <c r="AA5186" s="1"/>
      <c r="AB5186" s="1"/>
      <c r="AC5186" s="1"/>
      <c r="AD5186" s="1"/>
      <c r="AE5186" s="3"/>
      <c r="AF5186" s="4"/>
      <c r="AG5186" s="4"/>
    </row>
    <row r="5187" spans="2:33" customFormat="1">
      <c r="B5187" s="1"/>
      <c r="C5187" s="151"/>
      <c r="D5187" s="16"/>
      <c r="E5187" s="289"/>
      <c r="F5187" s="29"/>
      <c r="G5187" s="19"/>
      <c r="H5187" s="1"/>
      <c r="I5187" s="3"/>
      <c r="J5187" s="1"/>
      <c r="K5187" s="1"/>
      <c r="L5187" s="1"/>
      <c r="M5187" s="3"/>
      <c r="N5187" s="1"/>
      <c r="O5187" s="1"/>
      <c r="P5187" s="1"/>
      <c r="Q5187" s="1"/>
      <c r="R5187" s="1"/>
      <c r="S5187" s="1"/>
      <c r="T5187" s="1"/>
      <c r="U5187" s="1"/>
      <c r="V5187" s="1"/>
      <c r="W5187" s="1"/>
      <c r="X5187" s="1"/>
      <c r="Y5187" s="1"/>
      <c r="Z5187" s="1"/>
      <c r="AA5187" s="1"/>
      <c r="AB5187" s="1"/>
      <c r="AC5187" s="1"/>
      <c r="AD5187" s="1"/>
      <c r="AE5187" s="3"/>
      <c r="AF5187" s="4"/>
      <c r="AG5187" s="4"/>
    </row>
    <row r="5188" spans="2:33" customFormat="1">
      <c r="B5188" s="1"/>
      <c r="C5188" s="151"/>
      <c r="D5188" s="16"/>
      <c r="E5188" s="289"/>
      <c r="F5188" s="29"/>
      <c r="G5188" s="19"/>
      <c r="H5188" s="1"/>
      <c r="I5188" s="3"/>
      <c r="J5188" s="1"/>
      <c r="K5188" s="1"/>
      <c r="L5188" s="1"/>
      <c r="M5188" s="3"/>
      <c r="N5188" s="1"/>
      <c r="O5188" s="1"/>
      <c r="P5188" s="1"/>
      <c r="Q5188" s="1"/>
      <c r="R5188" s="1"/>
      <c r="S5188" s="1"/>
      <c r="T5188" s="1"/>
      <c r="U5188" s="1"/>
      <c r="V5188" s="1"/>
      <c r="W5188" s="1"/>
      <c r="X5188" s="1"/>
      <c r="Y5188" s="1"/>
      <c r="Z5188" s="1"/>
      <c r="AA5188" s="1"/>
      <c r="AB5188" s="1"/>
      <c r="AC5188" s="1"/>
      <c r="AD5188" s="1"/>
      <c r="AE5188" s="3"/>
      <c r="AF5188" s="4"/>
      <c r="AG5188" s="4"/>
    </row>
    <row r="5189" spans="2:33" customFormat="1">
      <c r="B5189" s="1"/>
      <c r="C5189" s="151"/>
      <c r="D5189" s="16"/>
      <c r="E5189" s="289"/>
      <c r="F5189" s="29"/>
      <c r="G5189" s="19"/>
      <c r="H5189" s="1"/>
      <c r="I5189" s="3"/>
      <c r="J5189" s="1"/>
      <c r="K5189" s="1"/>
      <c r="L5189" s="1"/>
      <c r="M5189" s="3"/>
      <c r="N5189" s="1"/>
      <c r="O5189" s="1"/>
      <c r="P5189" s="1"/>
      <c r="Q5189" s="1"/>
      <c r="R5189" s="1"/>
      <c r="S5189" s="1"/>
      <c r="T5189" s="1"/>
      <c r="U5189" s="1"/>
      <c r="V5189" s="1"/>
      <c r="W5189" s="1"/>
      <c r="X5189" s="1"/>
      <c r="Y5189" s="1"/>
      <c r="Z5189" s="1"/>
      <c r="AA5189" s="1"/>
      <c r="AB5189" s="1"/>
      <c r="AC5189" s="1"/>
      <c r="AD5189" s="1"/>
      <c r="AE5189" s="3"/>
      <c r="AF5189" s="4"/>
      <c r="AG5189" s="4"/>
    </row>
    <row r="5190" spans="2:33" customFormat="1">
      <c r="B5190" s="1"/>
      <c r="C5190" s="151"/>
      <c r="D5190" s="16"/>
      <c r="E5190" s="289"/>
      <c r="F5190" s="29"/>
      <c r="G5190" s="19"/>
      <c r="H5190" s="1"/>
      <c r="I5190" s="3"/>
      <c r="J5190" s="1"/>
      <c r="K5190" s="1"/>
      <c r="L5190" s="1"/>
      <c r="M5190" s="3"/>
      <c r="N5190" s="1"/>
      <c r="O5190" s="1"/>
      <c r="P5190" s="1"/>
      <c r="Q5190" s="1"/>
      <c r="R5190" s="1"/>
      <c r="S5190" s="1"/>
      <c r="T5190" s="1"/>
      <c r="U5190" s="1"/>
      <c r="V5190" s="1"/>
      <c r="W5190" s="1"/>
      <c r="X5190" s="1"/>
      <c r="Y5190" s="1"/>
      <c r="Z5190" s="1"/>
      <c r="AA5190" s="1"/>
      <c r="AB5190" s="1"/>
      <c r="AC5190" s="1"/>
      <c r="AD5190" s="1"/>
      <c r="AE5190" s="3"/>
      <c r="AF5190" s="4"/>
      <c r="AG5190" s="4"/>
    </row>
    <row r="5191" spans="2:33" customFormat="1">
      <c r="B5191" s="1"/>
      <c r="C5191" s="151"/>
      <c r="D5191" s="16"/>
      <c r="E5191" s="289"/>
      <c r="F5191" s="29"/>
      <c r="G5191" s="19"/>
      <c r="H5191" s="1"/>
      <c r="I5191" s="3"/>
      <c r="J5191" s="1"/>
      <c r="K5191" s="1"/>
      <c r="L5191" s="1"/>
      <c r="M5191" s="3"/>
      <c r="N5191" s="1"/>
      <c r="O5191" s="1"/>
      <c r="P5191" s="1"/>
      <c r="Q5191" s="1"/>
      <c r="R5191" s="1"/>
      <c r="S5191" s="1"/>
      <c r="T5191" s="1"/>
      <c r="U5191" s="1"/>
      <c r="V5191" s="1"/>
      <c r="W5191" s="1"/>
      <c r="X5191" s="1"/>
      <c r="Y5191" s="1"/>
      <c r="Z5191" s="1"/>
      <c r="AA5191" s="1"/>
      <c r="AB5191" s="1"/>
      <c r="AC5191" s="1"/>
      <c r="AD5191" s="1"/>
      <c r="AE5191" s="3"/>
      <c r="AF5191" s="4"/>
      <c r="AG5191" s="4"/>
    </row>
    <row r="5192" spans="2:33" customFormat="1">
      <c r="B5192" s="1"/>
      <c r="C5192" s="151"/>
      <c r="D5192" s="16"/>
      <c r="E5192" s="289"/>
      <c r="F5192" s="29"/>
      <c r="G5192" s="19"/>
      <c r="H5192" s="1"/>
      <c r="I5192" s="3"/>
      <c r="J5192" s="1"/>
      <c r="K5192" s="1"/>
      <c r="L5192" s="1"/>
      <c r="M5192" s="3"/>
      <c r="N5192" s="1"/>
      <c r="O5192" s="1"/>
      <c r="P5192" s="1"/>
      <c r="Q5192" s="1"/>
      <c r="R5192" s="1"/>
      <c r="S5192" s="1"/>
      <c r="T5192" s="1"/>
      <c r="U5192" s="1"/>
      <c r="V5192" s="1"/>
      <c r="W5192" s="1"/>
      <c r="X5192" s="1"/>
      <c r="Y5192" s="1"/>
      <c r="Z5192" s="1"/>
      <c r="AA5192" s="1"/>
      <c r="AB5192" s="1"/>
      <c r="AC5192" s="1"/>
      <c r="AD5192" s="1"/>
      <c r="AE5192" s="3"/>
      <c r="AF5192" s="4"/>
      <c r="AG5192" s="4"/>
    </row>
    <row r="5193" spans="2:33" customFormat="1">
      <c r="B5193" s="1"/>
      <c r="C5193" s="151"/>
      <c r="D5193" s="16"/>
      <c r="E5193" s="289"/>
      <c r="F5193" s="29"/>
      <c r="G5193" s="19"/>
      <c r="H5193" s="1"/>
      <c r="I5193" s="3"/>
      <c r="J5193" s="1"/>
      <c r="K5193" s="1"/>
      <c r="L5193" s="1"/>
      <c r="M5193" s="3"/>
      <c r="N5193" s="1"/>
      <c r="O5193" s="1"/>
      <c r="P5193" s="1"/>
      <c r="Q5193" s="1"/>
      <c r="R5193" s="1"/>
      <c r="S5193" s="1"/>
      <c r="T5193" s="1"/>
      <c r="U5193" s="1"/>
      <c r="V5193" s="1"/>
      <c r="W5193" s="1"/>
      <c r="X5193" s="1"/>
      <c r="Y5193" s="1"/>
      <c r="Z5193" s="1"/>
      <c r="AA5193" s="1"/>
      <c r="AB5193" s="1"/>
      <c r="AC5193" s="1"/>
      <c r="AD5193" s="1"/>
      <c r="AE5193" s="3"/>
      <c r="AF5193" s="4"/>
      <c r="AG5193" s="4"/>
    </row>
    <row r="5194" spans="2:33" customFormat="1">
      <c r="B5194" s="1"/>
      <c r="C5194" s="151"/>
      <c r="D5194" s="16"/>
      <c r="E5194" s="289"/>
      <c r="F5194" s="29"/>
      <c r="G5194" s="19"/>
      <c r="H5194" s="1"/>
      <c r="I5194" s="3"/>
      <c r="J5194" s="1"/>
      <c r="K5194" s="1"/>
      <c r="L5194" s="1"/>
      <c r="M5194" s="3"/>
      <c r="N5194" s="1"/>
      <c r="O5194" s="1"/>
      <c r="P5194" s="1"/>
      <c r="Q5194" s="1"/>
      <c r="R5194" s="1"/>
      <c r="S5194" s="1"/>
      <c r="T5194" s="1"/>
      <c r="U5194" s="1"/>
      <c r="V5194" s="1"/>
      <c r="W5194" s="1"/>
      <c r="X5194" s="1"/>
      <c r="Y5194" s="1"/>
      <c r="Z5194" s="1"/>
      <c r="AA5194" s="1"/>
      <c r="AB5194" s="1"/>
      <c r="AC5194" s="1"/>
      <c r="AD5194" s="1"/>
      <c r="AE5194" s="3"/>
      <c r="AF5194" s="4"/>
      <c r="AG5194" s="4"/>
    </row>
    <row r="5195" spans="2:33" customFormat="1">
      <c r="B5195" s="1"/>
      <c r="C5195" s="151"/>
      <c r="D5195" s="16"/>
      <c r="E5195" s="289"/>
      <c r="F5195" s="29"/>
      <c r="G5195" s="19"/>
      <c r="H5195" s="1"/>
      <c r="I5195" s="3"/>
      <c r="J5195" s="1"/>
      <c r="K5195" s="1"/>
      <c r="L5195" s="1"/>
      <c r="M5195" s="3"/>
      <c r="N5195" s="1"/>
      <c r="O5195" s="1"/>
      <c r="P5195" s="1"/>
      <c r="Q5195" s="1"/>
      <c r="R5195" s="1"/>
      <c r="S5195" s="1"/>
      <c r="T5195" s="1"/>
      <c r="U5195" s="1"/>
      <c r="V5195" s="1"/>
      <c r="W5195" s="1"/>
      <c r="X5195" s="1"/>
      <c r="Y5195" s="1"/>
      <c r="Z5195" s="1"/>
      <c r="AA5195" s="1"/>
      <c r="AB5195" s="1"/>
      <c r="AC5195" s="1"/>
      <c r="AD5195" s="1"/>
      <c r="AE5195" s="3"/>
      <c r="AF5195" s="4"/>
      <c r="AG5195" s="4"/>
    </row>
    <row r="5196" spans="2:33" customFormat="1">
      <c r="B5196" s="1"/>
      <c r="C5196" s="151"/>
      <c r="D5196" s="16"/>
      <c r="E5196" s="289"/>
      <c r="F5196" s="29"/>
      <c r="G5196" s="19"/>
      <c r="H5196" s="1"/>
      <c r="I5196" s="3"/>
      <c r="J5196" s="1"/>
      <c r="K5196" s="1"/>
      <c r="L5196" s="1"/>
      <c r="M5196" s="3"/>
      <c r="N5196" s="1"/>
      <c r="O5196" s="1"/>
      <c r="P5196" s="1"/>
      <c r="Q5196" s="1"/>
      <c r="R5196" s="1"/>
      <c r="S5196" s="1"/>
      <c r="T5196" s="1"/>
      <c r="U5196" s="1"/>
      <c r="V5196" s="1"/>
      <c r="W5196" s="1"/>
      <c r="X5196" s="1"/>
      <c r="Y5196" s="1"/>
      <c r="Z5196" s="1"/>
      <c r="AA5196" s="1"/>
      <c r="AB5196" s="1"/>
      <c r="AC5196" s="1"/>
      <c r="AD5196" s="1"/>
      <c r="AE5196" s="3"/>
      <c r="AF5196" s="4"/>
      <c r="AG5196" s="4"/>
    </row>
    <row r="5197" spans="2:33" customFormat="1">
      <c r="B5197" s="1"/>
      <c r="C5197" s="151"/>
      <c r="D5197" s="16"/>
      <c r="E5197" s="289"/>
      <c r="F5197" s="29"/>
      <c r="G5197" s="19"/>
      <c r="H5197" s="1"/>
      <c r="I5197" s="3"/>
      <c r="J5197" s="1"/>
      <c r="K5197" s="1"/>
      <c r="L5197" s="1"/>
      <c r="M5197" s="3"/>
      <c r="N5197" s="1"/>
      <c r="O5197" s="1"/>
      <c r="P5197" s="1"/>
      <c r="Q5197" s="1"/>
      <c r="R5197" s="1"/>
      <c r="S5197" s="1"/>
      <c r="T5197" s="1"/>
      <c r="U5197" s="1"/>
      <c r="V5197" s="1"/>
      <c r="W5197" s="1"/>
      <c r="X5197" s="1"/>
      <c r="Y5197" s="1"/>
      <c r="Z5197" s="1"/>
      <c r="AA5197" s="1"/>
      <c r="AB5197" s="1"/>
      <c r="AC5197" s="1"/>
      <c r="AD5197" s="1"/>
      <c r="AE5197" s="3"/>
      <c r="AF5197" s="4"/>
      <c r="AG5197" s="4"/>
    </row>
    <row r="5198" spans="2:33" customFormat="1">
      <c r="B5198" s="1"/>
      <c r="C5198" s="151"/>
      <c r="D5198" s="16"/>
      <c r="E5198" s="289"/>
      <c r="F5198" s="29"/>
      <c r="G5198" s="19"/>
      <c r="H5198" s="1"/>
      <c r="I5198" s="3"/>
      <c r="J5198" s="1"/>
      <c r="K5198" s="1"/>
      <c r="L5198" s="1"/>
      <c r="M5198" s="3"/>
      <c r="N5198" s="1"/>
      <c r="O5198" s="1"/>
      <c r="P5198" s="1"/>
      <c r="Q5198" s="1"/>
      <c r="R5198" s="1"/>
      <c r="S5198" s="1"/>
      <c r="T5198" s="1"/>
      <c r="U5198" s="1"/>
      <c r="V5198" s="1"/>
      <c r="W5198" s="1"/>
      <c r="X5198" s="1"/>
      <c r="Y5198" s="1"/>
      <c r="Z5198" s="1"/>
      <c r="AA5198" s="1"/>
      <c r="AB5198" s="1"/>
      <c r="AC5198" s="1"/>
      <c r="AD5198" s="1"/>
      <c r="AE5198" s="3"/>
      <c r="AF5198" s="4"/>
      <c r="AG5198" s="4"/>
    </row>
    <row r="5199" spans="2:33" customFormat="1">
      <c r="B5199" s="1"/>
      <c r="C5199" s="151"/>
      <c r="D5199" s="16"/>
      <c r="E5199" s="289"/>
      <c r="F5199" s="29"/>
      <c r="G5199" s="19"/>
      <c r="H5199" s="1"/>
      <c r="I5199" s="3"/>
      <c r="J5199" s="1"/>
      <c r="K5199" s="1"/>
      <c r="L5199" s="1"/>
      <c r="M5199" s="3"/>
      <c r="N5199" s="1"/>
      <c r="O5199" s="1"/>
      <c r="P5199" s="1"/>
      <c r="Q5199" s="1"/>
      <c r="R5199" s="1"/>
      <c r="S5199" s="1"/>
      <c r="T5199" s="1"/>
      <c r="U5199" s="1"/>
      <c r="V5199" s="1"/>
      <c r="W5199" s="1"/>
      <c r="X5199" s="1"/>
      <c r="Y5199" s="1"/>
      <c r="Z5199" s="1"/>
      <c r="AA5199" s="1"/>
      <c r="AB5199" s="1"/>
      <c r="AC5199" s="1"/>
      <c r="AD5199" s="1"/>
      <c r="AE5199" s="3"/>
      <c r="AF5199" s="4"/>
      <c r="AG5199" s="4"/>
    </row>
    <row r="5200" spans="2:33" customFormat="1">
      <c r="B5200" s="1"/>
      <c r="C5200" s="151"/>
      <c r="D5200" s="16"/>
      <c r="E5200" s="289"/>
      <c r="F5200" s="29"/>
      <c r="G5200" s="19"/>
      <c r="H5200" s="1"/>
      <c r="I5200" s="3"/>
      <c r="J5200" s="1"/>
      <c r="K5200" s="1"/>
      <c r="L5200" s="1"/>
      <c r="M5200" s="3"/>
      <c r="N5200" s="1"/>
      <c r="O5200" s="1"/>
      <c r="P5200" s="1"/>
      <c r="Q5200" s="1"/>
      <c r="R5200" s="1"/>
      <c r="S5200" s="1"/>
      <c r="T5200" s="1"/>
      <c r="U5200" s="1"/>
      <c r="V5200" s="1"/>
      <c r="W5200" s="1"/>
      <c r="X5200" s="1"/>
      <c r="Y5200" s="1"/>
      <c r="Z5200" s="1"/>
      <c r="AA5200" s="1"/>
      <c r="AB5200" s="1"/>
      <c r="AC5200" s="1"/>
      <c r="AD5200" s="1"/>
      <c r="AE5200" s="3"/>
      <c r="AF5200" s="4"/>
      <c r="AG5200" s="4"/>
    </row>
    <row r="5201" spans="2:33" customFormat="1">
      <c r="B5201" s="1"/>
      <c r="C5201" s="151"/>
      <c r="D5201" s="16"/>
      <c r="E5201" s="289"/>
      <c r="F5201" s="29"/>
      <c r="G5201" s="19"/>
      <c r="H5201" s="1"/>
      <c r="I5201" s="3"/>
      <c r="J5201" s="1"/>
      <c r="K5201" s="1"/>
      <c r="L5201" s="1"/>
      <c r="M5201" s="3"/>
      <c r="N5201" s="1"/>
      <c r="O5201" s="1"/>
      <c r="P5201" s="1"/>
      <c r="Q5201" s="1"/>
      <c r="R5201" s="1"/>
      <c r="S5201" s="1"/>
      <c r="T5201" s="1"/>
      <c r="U5201" s="1"/>
      <c r="V5201" s="1"/>
      <c r="W5201" s="1"/>
      <c r="X5201" s="1"/>
      <c r="Y5201" s="1"/>
      <c r="Z5201" s="1"/>
      <c r="AA5201" s="1"/>
      <c r="AB5201" s="1"/>
      <c r="AC5201" s="1"/>
      <c r="AD5201" s="1"/>
      <c r="AE5201" s="3"/>
      <c r="AF5201" s="4"/>
      <c r="AG5201" s="4"/>
    </row>
    <row r="5202" spans="2:33" customFormat="1">
      <c r="B5202" s="1"/>
      <c r="C5202" s="151"/>
      <c r="D5202" s="16"/>
      <c r="E5202" s="289"/>
      <c r="F5202" s="29"/>
      <c r="G5202" s="19"/>
      <c r="H5202" s="1"/>
      <c r="I5202" s="3"/>
      <c r="J5202" s="1"/>
      <c r="K5202" s="1"/>
      <c r="L5202" s="1"/>
      <c r="M5202" s="3"/>
      <c r="N5202" s="1"/>
      <c r="O5202" s="1"/>
      <c r="P5202" s="1"/>
      <c r="Q5202" s="1"/>
      <c r="R5202" s="1"/>
      <c r="S5202" s="1"/>
      <c r="T5202" s="1"/>
      <c r="U5202" s="1"/>
      <c r="V5202" s="1"/>
      <c r="W5202" s="1"/>
      <c r="X5202" s="1"/>
      <c r="Y5202" s="1"/>
      <c r="Z5202" s="1"/>
      <c r="AA5202" s="1"/>
      <c r="AB5202" s="1"/>
      <c r="AC5202" s="1"/>
      <c r="AD5202" s="1"/>
      <c r="AE5202" s="3"/>
      <c r="AF5202" s="4"/>
      <c r="AG5202" s="4"/>
    </row>
    <row r="5203" spans="2:33" customFormat="1">
      <c r="B5203" s="1"/>
      <c r="C5203" s="151"/>
      <c r="D5203" s="16"/>
      <c r="E5203" s="289"/>
      <c r="F5203" s="29"/>
      <c r="G5203" s="19"/>
      <c r="H5203" s="1"/>
      <c r="I5203" s="3"/>
      <c r="J5203" s="1"/>
      <c r="K5203" s="1"/>
      <c r="L5203" s="1"/>
      <c r="M5203" s="3"/>
      <c r="N5203" s="1"/>
      <c r="O5203" s="1"/>
      <c r="P5203" s="1"/>
      <c r="Q5203" s="1"/>
      <c r="R5203" s="1"/>
      <c r="S5203" s="1"/>
      <c r="T5203" s="1"/>
      <c r="U5203" s="1"/>
      <c r="V5203" s="1"/>
      <c r="W5203" s="1"/>
      <c r="X5203" s="1"/>
      <c r="Y5203" s="1"/>
      <c r="Z5203" s="1"/>
      <c r="AA5203" s="1"/>
      <c r="AB5203" s="1"/>
      <c r="AC5203" s="1"/>
      <c r="AD5203" s="1"/>
      <c r="AE5203" s="3"/>
      <c r="AF5203" s="4"/>
      <c r="AG5203" s="4"/>
    </row>
    <row r="5204" spans="2:33" customFormat="1">
      <c r="B5204" s="1"/>
      <c r="C5204" s="151"/>
      <c r="D5204" s="16"/>
      <c r="E5204" s="289"/>
      <c r="F5204" s="29"/>
      <c r="G5204" s="19"/>
      <c r="H5204" s="1"/>
      <c r="I5204" s="3"/>
      <c r="J5204" s="1"/>
      <c r="K5204" s="1"/>
      <c r="L5204" s="1"/>
      <c r="M5204" s="3"/>
      <c r="N5204" s="1"/>
      <c r="O5204" s="1"/>
      <c r="P5204" s="1"/>
      <c r="Q5204" s="1"/>
      <c r="R5204" s="1"/>
      <c r="S5204" s="1"/>
      <c r="T5204" s="1"/>
      <c r="U5204" s="1"/>
      <c r="V5204" s="1"/>
      <c r="W5204" s="1"/>
      <c r="X5204" s="1"/>
      <c r="Y5204" s="1"/>
      <c r="Z5204" s="1"/>
      <c r="AA5204" s="1"/>
      <c r="AB5204" s="1"/>
      <c r="AC5204" s="1"/>
      <c r="AD5204" s="1"/>
      <c r="AE5204" s="3"/>
      <c r="AF5204" s="4"/>
      <c r="AG5204" s="4"/>
    </row>
    <row r="5205" spans="2:33" customFormat="1">
      <c r="B5205" s="1"/>
      <c r="C5205" s="151"/>
      <c r="D5205" s="16"/>
      <c r="E5205" s="289"/>
      <c r="F5205" s="29"/>
      <c r="G5205" s="19"/>
      <c r="H5205" s="1"/>
      <c r="I5205" s="3"/>
      <c r="J5205" s="1"/>
      <c r="K5205" s="1"/>
      <c r="L5205" s="1"/>
      <c r="M5205" s="3"/>
      <c r="N5205" s="1"/>
      <c r="O5205" s="1"/>
      <c r="P5205" s="1"/>
      <c r="Q5205" s="1"/>
      <c r="R5205" s="1"/>
      <c r="S5205" s="1"/>
      <c r="T5205" s="1"/>
      <c r="U5205" s="1"/>
      <c r="V5205" s="1"/>
      <c r="W5205" s="1"/>
      <c r="X5205" s="1"/>
      <c r="Y5205" s="1"/>
      <c r="Z5205" s="1"/>
      <c r="AA5205" s="1"/>
      <c r="AB5205" s="1"/>
      <c r="AC5205" s="1"/>
      <c r="AD5205" s="1"/>
      <c r="AE5205" s="3"/>
      <c r="AF5205" s="4"/>
      <c r="AG5205" s="4"/>
    </row>
    <row r="5206" spans="2:33" customFormat="1">
      <c r="B5206" s="1"/>
      <c r="C5206" s="151"/>
      <c r="D5206" s="16"/>
      <c r="E5206" s="289"/>
      <c r="F5206" s="29"/>
      <c r="G5206" s="19"/>
      <c r="H5206" s="1"/>
      <c r="I5206" s="3"/>
      <c r="J5206" s="1"/>
      <c r="K5206" s="1"/>
      <c r="L5206" s="1"/>
      <c r="M5206" s="3"/>
      <c r="N5206" s="1"/>
      <c r="O5206" s="1"/>
      <c r="P5206" s="1"/>
      <c r="Q5206" s="1"/>
      <c r="R5206" s="1"/>
      <c r="S5206" s="1"/>
      <c r="T5206" s="1"/>
      <c r="U5206" s="1"/>
      <c r="V5206" s="1"/>
      <c r="W5206" s="1"/>
      <c r="X5206" s="1"/>
      <c r="Y5206" s="1"/>
      <c r="Z5206" s="1"/>
      <c r="AA5206" s="1"/>
      <c r="AB5206" s="1"/>
      <c r="AC5206" s="1"/>
      <c r="AD5206" s="1"/>
      <c r="AE5206" s="3"/>
      <c r="AF5206" s="4"/>
      <c r="AG5206" s="4"/>
    </row>
    <row r="5207" spans="2:33" customFormat="1">
      <c r="B5207" s="1"/>
      <c r="C5207" s="151"/>
      <c r="D5207" s="16"/>
      <c r="E5207" s="289"/>
      <c r="F5207" s="29"/>
      <c r="G5207" s="19"/>
      <c r="H5207" s="1"/>
      <c r="I5207" s="3"/>
      <c r="J5207" s="1"/>
      <c r="K5207" s="1"/>
      <c r="L5207" s="1"/>
      <c r="M5207" s="3"/>
      <c r="N5207" s="1"/>
      <c r="O5207" s="1"/>
      <c r="P5207" s="1"/>
      <c r="Q5207" s="1"/>
      <c r="R5207" s="1"/>
      <c r="S5207" s="1"/>
      <c r="T5207" s="1"/>
      <c r="U5207" s="1"/>
      <c r="V5207" s="1"/>
      <c r="W5207" s="1"/>
      <c r="X5207" s="1"/>
      <c r="Y5207" s="1"/>
      <c r="Z5207" s="1"/>
      <c r="AA5207" s="1"/>
      <c r="AB5207" s="1"/>
      <c r="AC5207" s="1"/>
      <c r="AD5207" s="1"/>
      <c r="AE5207" s="3"/>
      <c r="AF5207" s="4"/>
      <c r="AG5207" s="4"/>
    </row>
    <row r="5208" spans="2:33" customFormat="1">
      <c r="B5208" s="1"/>
      <c r="C5208" s="151"/>
      <c r="D5208" s="16"/>
      <c r="E5208" s="289"/>
      <c r="F5208" s="29"/>
      <c r="G5208" s="19"/>
      <c r="H5208" s="1"/>
      <c r="I5208" s="3"/>
      <c r="J5208" s="1"/>
      <c r="K5208" s="1"/>
      <c r="L5208" s="1"/>
      <c r="M5208" s="3"/>
      <c r="N5208" s="1"/>
      <c r="O5208" s="1"/>
      <c r="P5208" s="1"/>
      <c r="Q5208" s="1"/>
      <c r="R5208" s="1"/>
      <c r="S5208" s="1"/>
      <c r="T5208" s="1"/>
      <c r="U5208" s="1"/>
      <c r="V5208" s="1"/>
      <c r="W5208" s="1"/>
      <c r="X5208" s="1"/>
      <c r="Y5208" s="1"/>
      <c r="Z5208" s="1"/>
      <c r="AA5208" s="1"/>
      <c r="AB5208" s="1"/>
      <c r="AC5208" s="1"/>
      <c r="AD5208" s="1"/>
      <c r="AE5208" s="3"/>
      <c r="AF5208" s="4"/>
      <c r="AG5208" s="4"/>
    </row>
    <row r="5209" spans="2:33" customFormat="1">
      <c r="B5209" s="1"/>
      <c r="C5209" s="151"/>
      <c r="D5209" s="16"/>
      <c r="E5209" s="289"/>
      <c r="F5209" s="29"/>
      <c r="G5209" s="19"/>
      <c r="H5209" s="1"/>
      <c r="I5209" s="3"/>
      <c r="J5209" s="1"/>
      <c r="K5209" s="1"/>
      <c r="L5209" s="1"/>
      <c r="M5209" s="3"/>
      <c r="N5209" s="1"/>
      <c r="O5209" s="1"/>
      <c r="P5209" s="1"/>
      <c r="Q5209" s="1"/>
      <c r="R5209" s="1"/>
      <c r="S5209" s="1"/>
      <c r="T5209" s="1"/>
      <c r="U5209" s="1"/>
      <c r="V5209" s="1"/>
      <c r="W5209" s="1"/>
      <c r="X5209" s="1"/>
      <c r="Y5209" s="1"/>
      <c r="Z5209" s="1"/>
      <c r="AA5209" s="1"/>
      <c r="AB5209" s="1"/>
      <c r="AC5209" s="1"/>
      <c r="AD5209" s="1"/>
      <c r="AE5209" s="3"/>
      <c r="AF5209" s="4"/>
      <c r="AG5209" s="4"/>
    </row>
    <row r="5210" spans="2:33" customFormat="1">
      <c r="B5210" s="1"/>
      <c r="C5210" s="151"/>
      <c r="D5210" s="16"/>
      <c r="E5210" s="289"/>
      <c r="F5210" s="29"/>
      <c r="G5210" s="19"/>
      <c r="H5210" s="1"/>
      <c r="I5210" s="3"/>
      <c r="J5210" s="1"/>
      <c r="K5210" s="1"/>
      <c r="L5210" s="1"/>
      <c r="M5210" s="3"/>
      <c r="N5210" s="1"/>
      <c r="O5210" s="1"/>
      <c r="P5210" s="1"/>
      <c r="Q5210" s="1"/>
      <c r="R5210" s="1"/>
      <c r="S5210" s="1"/>
      <c r="T5210" s="1"/>
      <c r="U5210" s="1"/>
      <c r="V5210" s="1"/>
      <c r="W5210" s="1"/>
      <c r="X5210" s="1"/>
      <c r="Y5210" s="1"/>
      <c r="Z5210" s="1"/>
      <c r="AA5210" s="1"/>
      <c r="AB5210" s="1"/>
      <c r="AC5210" s="1"/>
      <c r="AD5210" s="1"/>
      <c r="AE5210" s="3"/>
      <c r="AF5210" s="4"/>
      <c r="AG5210" s="4"/>
    </row>
    <row r="5211" spans="2:33" customFormat="1">
      <c r="B5211" s="1"/>
      <c r="C5211" s="151"/>
      <c r="D5211" s="16"/>
      <c r="E5211" s="289"/>
      <c r="F5211" s="29"/>
      <c r="G5211" s="19"/>
      <c r="H5211" s="1"/>
      <c r="I5211" s="3"/>
      <c r="J5211" s="1"/>
      <c r="K5211" s="1"/>
      <c r="L5211" s="1"/>
      <c r="M5211" s="3"/>
      <c r="N5211" s="1"/>
      <c r="O5211" s="1"/>
      <c r="P5211" s="1"/>
      <c r="Q5211" s="1"/>
      <c r="R5211" s="1"/>
      <c r="S5211" s="1"/>
      <c r="T5211" s="1"/>
      <c r="U5211" s="1"/>
      <c r="V5211" s="1"/>
      <c r="W5211" s="1"/>
      <c r="X5211" s="1"/>
      <c r="Y5211" s="1"/>
      <c r="Z5211" s="1"/>
      <c r="AA5211" s="1"/>
      <c r="AB5211" s="1"/>
      <c r="AC5211" s="1"/>
      <c r="AD5211" s="1"/>
      <c r="AE5211" s="3"/>
      <c r="AF5211" s="4"/>
      <c r="AG5211" s="4"/>
    </row>
    <row r="5212" spans="2:33" customFormat="1">
      <c r="B5212" s="1"/>
      <c r="C5212" s="151"/>
      <c r="D5212" s="16"/>
      <c r="E5212" s="289"/>
      <c r="F5212" s="29"/>
      <c r="G5212" s="19"/>
      <c r="H5212" s="1"/>
      <c r="I5212" s="3"/>
      <c r="J5212" s="1"/>
      <c r="K5212" s="1"/>
      <c r="L5212" s="1"/>
      <c r="M5212" s="3"/>
      <c r="N5212" s="1"/>
      <c r="O5212" s="1"/>
      <c r="P5212" s="1"/>
      <c r="Q5212" s="1"/>
      <c r="R5212" s="1"/>
      <c r="S5212" s="1"/>
      <c r="T5212" s="1"/>
      <c r="U5212" s="1"/>
      <c r="V5212" s="1"/>
      <c r="W5212" s="1"/>
      <c r="X5212" s="1"/>
      <c r="Y5212" s="1"/>
      <c r="Z5212" s="1"/>
      <c r="AA5212" s="1"/>
      <c r="AB5212" s="1"/>
      <c r="AC5212" s="1"/>
      <c r="AD5212" s="1"/>
      <c r="AE5212" s="3"/>
      <c r="AF5212" s="4"/>
      <c r="AG5212" s="4"/>
    </row>
    <row r="5213" spans="2:33" customFormat="1">
      <c r="B5213" s="1"/>
      <c r="C5213" s="151"/>
      <c r="D5213" s="16"/>
      <c r="E5213" s="289"/>
      <c r="F5213" s="29"/>
      <c r="G5213" s="19"/>
      <c r="H5213" s="1"/>
      <c r="I5213" s="3"/>
      <c r="J5213" s="1"/>
      <c r="K5213" s="1"/>
      <c r="L5213" s="1"/>
      <c r="M5213" s="3"/>
      <c r="N5213" s="1"/>
      <c r="O5213" s="1"/>
      <c r="P5213" s="1"/>
      <c r="Q5213" s="1"/>
      <c r="R5213" s="1"/>
      <c r="S5213" s="1"/>
      <c r="T5213" s="1"/>
      <c r="U5213" s="1"/>
      <c r="V5213" s="1"/>
      <c r="W5213" s="1"/>
      <c r="X5213" s="1"/>
      <c r="Y5213" s="1"/>
      <c r="Z5213" s="1"/>
      <c r="AA5213" s="1"/>
      <c r="AB5213" s="1"/>
      <c r="AC5213" s="1"/>
      <c r="AD5213" s="1"/>
      <c r="AE5213" s="3"/>
      <c r="AF5213" s="4"/>
      <c r="AG5213" s="4"/>
    </row>
    <row r="5214" spans="2:33" customFormat="1">
      <c r="B5214" s="1"/>
      <c r="C5214" s="151"/>
      <c r="D5214" s="16"/>
      <c r="E5214" s="289"/>
      <c r="F5214" s="29"/>
      <c r="G5214" s="19"/>
      <c r="H5214" s="1"/>
      <c r="I5214" s="3"/>
      <c r="J5214" s="1"/>
      <c r="K5214" s="1"/>
      <c r="L5214" s="1"/>
      <c r="M5214" s="3"/>
      <c r="N5214" s="1"/>
      <c r="O5214" s="1"/>
      <c r="P5214" s="1"/>
      <c r="Q5214" s="1"/>
      <c r="R5214" s="1"/>
      <c r="S5214" s="1"/>
      <c r="T5214" s="1"/>
      <c r="U5214" s="1"/>
      <c r="V5214" s="1"/>
      <c r="W5214" s="1"/>
      <c r="X5214" s="1"/>
      <c r="Y5214" s="1"/>
      <c r="Z5214" s="1"/>
      <c r="AA5214" s="1"/>
      <c r="AB5214" s="1"/>
      <c r="AC5214" s="1"/>
      <c r="AD5214" s="1"/>
      <c r="AE5214" s="3"/>
      <c r="AF5214" s="4"/>
      <c r="AG5214" s="4"/>
    </row>
    <row r="5215" spans="2:33" customFormat="1">
      <c r="B5215" s="1"/>
      <c r="C5215" s="151"/>
      <c r="D5215" s="16"/>
      <c r="E5215" s="289"/>
      <c r="F5215" s="29"/>
      <c r="G5215" s="19"/>
      <c r="H5215" s="1"/>
      <c r="I5215" s="3"/>
      <c r="J5215" s="1"/>
      <c r="K5215" s="1"/>
      <c r="L5215" s="1"/>
      <c r="M5215" s="3"/>
      <c r="N5215" s="1"/>
      <c r="O5215" s="1"/>
      <c r="P5215" s="1"/>
      <c r="Q5215" s="1"/>
      <c r="R5215" s="1"/>
      <c r="S5215" s="1"/>
      <c r="T5215" s="1"/>
      <c r="U5215" s="1"/>
      <c r="V5215" s="1"/>
      <c r="W5215" s="1"/>
      <c r="X5215" s="1"/>
      <c r="Y5215" s="1"/>
      <c r="Z5215" s="1"/>
      <c r="AA5215" s="1"/>
      <c r="AB5215" s="1"/>
      <c r="AC5215" s="1"/>
      <c r="AD5215" s="1"/>
      <c r="AE5215" s="3"/>
      <c r="AF5215" s="4"/>
      <c r="AG5215" s="4"/>
    </row>
    <row r="5216" spans="2:33" customFormat="1">
      <c r="B5216" s="1"/>
      <c r="C5216" s="151"/>
      <c r="D5216" s="16"/>
      <c r="E5216" s="289"/>
      <c r="F5216" s="29"/>
      <c r="G5216" s="19"/>
      <c r="H5216" s="1"/>
      <c r="I5216" s="3"/>
      <c r="J5216" s="1"/>
      <c r="K5216" s="1"/>
      <c r="L5216" s="1"/>
      <c r="M5216" s="3"/>
      <c r="N5216" s="1"/>
      <c r="O5216" s="1"/>
      <c r="P5216" s="1"/>
      <c r="Q5216" s="1"/>
      <c r="R5216" s="1"/>
      <c r="S5216" s="1"/>
      <c r="T5216" s="1"/>
      <c r="U5216" s="1"/>
      <c r="V5216" s="1"/>
      <c r="W5216" s="1"/>
      <c r="X5216" s="1"/>
      <c r="Y5216" s="1"/>
      <c r="Z5216" s="1"/>
      <c r="AA5216" s="1"/>
      <c r="AB5216" s="1"/>
      <c r="AC5216" s="1"/>
      <c r="AD5216" s="1"/>
      <c r="AE5216" s="3"/>
      <c r="AF5216" s="4"/>
      <c r="AG5216" s="4"/>
    </row>
    <row r="5217" spans="1:52" customFormat="1">
      <c r="B5217" s="1"/>
      <c r="C5217" s="151"/>
      <c r="D5217" s="16"/>
      <c r="E5217" s="289"/>
      <c r="F5217" s="29"/>
      <c r="G5217" s="19"/>
      <c r="H5217" s="1"/>
      <c r="I5217" s="3"/>
      <c r="J5217" s="1"/>
      <c r="K5217" s="1"/>
      <c r="L5217" s="1"/>
      <c r="M5217" s="3"/>
      <c r="N5217" s="1"/>
      <c r="O5217" s="1"/>
      <c r="P5217" s="1"/>
      <c r="Q5217" s="1"/>
      <c r="R5217" s="1"/>
      <c r="S5217" s="1"/>
      <c r="T5217" s="1"/>
      <c r="U5217" s="1"/>
      <c r="V5217" s="1"/>
      <c r="W5217" s="1"/>
      <c r="X5217" s="1"/>
      <c r="Y5217" s="1"/>
      <c r="Z5217" s="1"/>
      <c r="AA5217" s="1"/>
      <c r="AB5217" s="1"/>
      <c r="AC5217" s="1"/>
      <c r="AD5217" s="1"/>
      <c r="AE5217" s="3"/>
      <c r="AF5217" s="4"/>
      <c r="AG5217" s="4"/>
    </row>
    <row r="5218" spans="1:52" customFormat="1">
      <c r="B5218" s="1"/>
      <c r="C5218" s="151"/>
      <c r="D5218" s="16"/>
      <c r="E5218" s="289"/>
      <c r="F5218" s="29"/>
      <c r="G5218" s="19"/>
      <c r="H5218" s="1"/>
      <c r="I5218" s="3"/>
      <c r="J5218" s="1"/>
      <c r="K5218" s="1"/>
      <c r="L5218" s="1"/>
      <c r="M5218" s="3"/>
      <c r="N5218" s="1"/>
      <c r="O5218" s="1"/>
      <c r="P5218" s="1"/>
      <c r="Q5218" s="1"/>
      <c r="R5218" s="1"/>
      <c r="S5218" s="1"/>
      <c r="T5218" s="1"/>
      <c r="U5218" s="1"/>
      <c r="V5218" s="1"/>
      <c r="W5218" s="1"/>
      <c r="X5218" s="1"/>
      <c r="Y5218" s="1"/>
      <c r="Z5218" s="1"/>
      <c r="AA5218" s="1"/>
      <c r="AB5218" s="1"/>
      <c r="AC5218" s="1"/>
      <c r="AD5218" s="1"/>
      <c r="AE5218" s="3"/>
      <c r="AF5218" s="4"/>
      <c r="AG5218" s="4"/>
    </row>
    <row r="5219" spans="1:52" customFormat="1">
      <c r="B5219" s="1"/>
      <c r="C5219" s="151"/>
      <c r="D5219" s="16"/>
      <c r="E5219" s="289"/>
      <c r="F5219" s="29"/>
      <c r="G5219" s="19"/>
      <c r="H5219" s="1"/>
      <c r="I5219" s="3"/>
      <c r="J5219" s="1"/>
      <c r="K5219" s="1"/>
      <c r="L5219" s="1"/>
      <c r="M5219" s="3"/>
      <c r="N5219" s="1"/>
      <c r="O5219" s="1"/>
      <c r="P5219" s="1"/>
      <c r="Q5219" s="1"/>
      <c r="R5219" s="1"/>
      <c r="S5219" s="1"/>
      <c r="T5219" s="1"/>
      <c r="U5219" s="1"/>
      <c r="V5219" s="1"/>
      <c r="W5219" s="1"/>
      <c r="X5219" s="1"/>
      <c r="Y5219" s="1"/>
      <c r="Z5219" s="1"/>
      <c r="AA5219" s="1"/>
      <c r="AB5219" s="1"/>
      <c r="AC5219" s="1"/>
      <c r="AD5219" s="1"/>
      <c r="AE5219" s="3"/>
      <c r="AF5219" s="4"/>
      <c r="AG5219" s="4"/>
    </row>
    <row r="5220" spans="1:52" customFormat="1">
      <c r="B5220" s="1"/>
      <c r="C5220" s="151"/>
      <c r="D5220" s="16"/>
      <c r="E5220" s="289"/>
      <c r="F5220" s="29"/>
      <c r="G5220" s="19"/>
      <c r="H5220" s="1"/>
      <c r="I5220" s="3"/>
      <c r="J5220" s="1"/>
      <c r="K5220" s="1"/>
      <c r="L5220" s="1"/>
      <c r="M5220" s="3"/>
      <c r="N5220" s="1"/>
      <c r="O5220" s="1"/>
      <c r="P5220" s="1"/>
      <c r="Q5220" s="1"/>
      <c r="R5220" s="1"/>
      <c r="S5220" s="1"/>
      <c r="T5220" s="1"/>
      <c r="U5220" s="1"/>
      <c r="V5220" s="1"/>
      <c r="W5220" s="1"/>
      <c r="X5220" s="1"/>
      <c r="Y5220" s="1"/>
      <c r="Z5220" s="1"/>
      <c r="AA5220" s="1"/>
      <c r="AB5220" s="1"/>
      <c r="AC5220" s="1"/>
      <c r="AD5220" s="1"/>
      <c r="AE5220" s="3"/>
      <c r="AF5220" s="4"/>
      <c r="AG5220" s="4"/>
    </row>
    <row r="5221" spans="1:52" customFormat="1">
      <c r="B5221" s="1"/>
      <c r="C5221" s="151"/>
      <c r="D5221" s="16"/>
      <c r="E5221" s="289"/>
      <c r="F5221" s="29"/>
      <c r="G5221" s="19"/>
      <c r="H5221" s="1"/>
      <c r="I5221" s="3"/>
      <c r="J5221" s="1"/>
      <c r="K5221" s="1"/>
      <c r="L5221" s="1"/>
      <c r="M5221" s="3"/>
      <c r="N5221" s="1"/>
      <c r="O5221" s="1"/>
      <c r="P5221" s="1"/>
      <c r="Q5221" s="1"/>
      <c r="R5221" s="1"/>
      <c r="S5221" s="1"/>
      <c r="T5221" s="1"/>
      <c r="U5221" s="1"/>
      <c r="V5221" s="1"/>
      <c r="W5221" s="1"/>
      <c r="X5221" s="1"/>
      <c r="Y5221" s="1"/>
      <c r="Z5221" s="1"/>
      <c r="AA5221" s="1"/>
      <c r="AB5221" s="1"/>
      <c r="AC5221" s="1"/>
      <c r="AD5221" s="1"/>
      <c r="AE5221" s="3"/>
      <c r="AF5221" s="4"/>
      <c r="AG5221" s="4"/>
    </row>
    <row r="5222" spans="1:52" customFormat="1">
      <c r="B5222" s="1"/>
      <c r="C5222" s="151"/>
      <c r="D5222" s="16"/>
      <c r="E5222" s="289"/>
      <c r="F5222" s="29"/>
      <c r="G5222" s="19"/>
      <c r="H5222" s="1"/>
      <c r="I5222" s="3"/>
      <c r="J5222" s="1"/>
      <c r="K5222" s="1"/>
      <c r="L5222" s="1"/>
      <c r="M5222" s="3"/>
      <c r="N5222" s="1"/>
      <c r="O5222" s="1"/>
      <c r="P5222" s="1"/>
      <c r="Q5222" s="1"/>
      <c r="R5222" s="1"/>
      <c r="S5222" s="1"/>
      <c r="T5222" s="1"/>
      <c r="U5222" s="1"/>
      <c r="V5222" s="1"/>
      <c r="W5222" s="1"/>
      <c r="X5222" s="1"/>
      <c r="Y5222" s="1"/>
      <c r="Z5222" s="1"/>
      <c r="AA5222" s="1"/>
      <c r="AB5222" s="1"/>
      <c r="AC5222" s="1"/>
      <c r="AD5222" s="1"/>
      <c r="AE5222" s="3"/>
      <c r="AF5222" s="4"/>
      <c r="AG5222" s="4"/>
    </row>
    <row r="5223" spans="1:52" customFormat="1">
      <c r="B5223" s="1"/>
      <c r="C5223" s="151"/>
      <c r="D5223" s="16"/>
      <c r="E5223" s="289"/>
      <c r="F5223" s="29"/>
      <c r="G5223" s="19"/>
      <c r="H5223" s="1"/>
      <c r="I5223" s="3"/>
      <c r="J5223" s="1"/>
      <c r="K5223" s="1"/>
      <c r="L5223" s="1"/>
      <c r="M5223" s="3"/>
      <c r="N5223" s="1"/>
      <c r="O5223" s="1"/>
      <c r="P5223" s="1"/>
      <c r="Q5223" s="1"/>
      <c r="R5223" s="1"/>
      <c r="S5223" s="1"/>
      <c r="T5223" s="1"/>
      <c r="U5223" s="1"/>
      <c r="V5223" s="1"/>
      <c r="W5223" s="1"/>
      <c r="X5223" s="1"/>
      <c r="Y5223" s="1"/>
      <c r="Z5223" s="1"/>
      <c r="AA5223" s="1"/>
      <c r="AB5223" s="1"/>
      <c r="AC5223" s="1"/>
      <c r="AD5223" s="1"/>
      <c r="AE5223" s="3"/>
      <c r="AF5223" s="4"/>
      <c r="AG5223" s="4"/>
    </row>
    <row r="5224" spans="1:52" customFormat="1">
      <c r="B5224" s="1"/>
      <c r="C5224" s="151"/>
      <c r="D5224" s="16"/>
      <c r="E5224" s="289"/>
      <c r="F5224" s="29"/>
      <c r="G5224" s="19"/>
      <c r="H5224" s="1"/>
      <c r="I5224" s="3"/>
      <c r="J5224" s="1"/>
      <c r="K5224" s="1"/>
      <c r="L5224" s="1"/>
      <c r="M5224" s="3"/>
      <c r="N5224" s="1"/>
      <c r="O5224" s="1"/>
      <c r="P5224" s="1"/>
      <c r="Q5224" s="1"/>
      <c r="R5224" s="1"/>
      <c r="S5224" s="1"/>
      <c r="T5224" s="1"/>
      <c r="U5224" s="1"/>
      <c r="V5224" s="1"/>
      <c r="W5224" s="1"/>
      <c r="X5224" s="1"/>
      <c r="Y5224" s="1"/>
      <c r="Z5224" s="1"/>
      <c r="AA5224" s="1"/>
      <c r="AB5224" s="1"/>
      <c r="AC5224" s="1"/>
      <c r="AD5224" s="1"/>
      <c r="AE5224" s="3"/>
      <c r="AF5224" s="4"/>
      <c r="AG5224" s="4"/>
      <c r="AH5224" s="3"/>
      <c r="AI5224" s="3"/>
      <c r="AJ5224" s="3"/>
      <c r="AK5224" s="3"/>
      <c r="AL5224" s="3"/>
      <c r="AM5224" s="3"/>
      <c r="AN5224" s="3"/>
      <c r="AO5224" s="3"/>
      <c r="AP5224" s="3"/>
      <c r="AQ5224" s="3"/>
      <c r="AR5224" s="3"/>
      <c r="AS5224" s="3"/>
      <c r="AT5224" s="3"/>
      <c r="AU5224" s="3"/>
      <c r="AV5224" s="3"/>
      <c r="AW5224" s="3"/>
      <c r="AX5224" s="3"/>
      <c r="AY5224" s="3"/>
      <c r="AZ5224" s="3"/>
    </row>
    <row r="5225" spans="1:52" customFormat="1">
      <c r="B5225" s="1"/>
      <c r="C5225" s="151"/>
      <c r="D5225" s="16"/>
      <c r="E5225" s="289"/>
      <c r="F5225" s="29"/>
      <c r="G5225" s="19"/>
      <c r="H5225" s="1"/>
      <c r="I5225" s="3"/>
      <c r="J5225" s="1"/>
      <c r="K5225" s="1"/>
      <c r="L5225" s="1"/>
      <c r="M5225" s="3"/>
      <c r="N5225" s="1"/>
      <c r="O5225" s="1"/>
      <c r="P5225" s="1"/>
      <c r="Q5225" s="1"/>
      <c r="R5225" s="1"/>
      <c r="S5225" s="1"/>
      <c r="T5225" s="1"/>
      <c r="U5225" s="1"/>
      <c r="V5225" s="1"/>
      <c r="W5225" s="1"/>
      <c r="X5225" s="1"/>
      <c r="Y5225" s="1"/>
      <c r="Z5225" s="1"/>
      <c r="AA5225" s="1"/>
      <c r="AB5225" s="1"/>
      <c r="AC5225" s="1"/>
      <c r="AD5225" s="1"/>
      <c r="AE5225" s="3"/>
      <c r="AF5225" s="4"/>
      <c r="AG5225" s="4"/>
      <c r="AH5225" s="3"/>
      <c r="AI5225" s="3"/>
      <c r="AJ5225" s="3"/>
      <c r="AK5225" s="3"/>
      <c r="AL5225" s="3"/>
      <c r="AM5225" s="3"/>
      <c r="AN5225" s="3"/>
      <c r="AO5225" s="3"/>
      <c r="AP5225" s="3"/>
      <c r="AQ5225" s="3"/>
      <c r="AR5225" s="3"/>
      <c r="AS5225" s="3"/>
      <c r="AT5225" s="3"/>
      <c r="AU5225" s="3"/>
      <c r="AV5225" s="3"/>
      <c r="AW5225" s="3"/>
      <c r="AX5225" s="3"/>
      <c r="AY5225" s="3"/>
      <c r="AZ5225" s="3"/>
    </row>
    <row r="5226" spans="1:52" customFormat="1">
      <c r="B5226" s="1"/>
      <c r="C5226" s="151"/>
      <c r="D5226" s="16"/>
      <c r="E5226" s="289"/>
      <c r="F5226" s="29"/>
      <c r="G5226" s="19"/>
      <c r="H5226" s="1"/>
      <c r="I5226" s="3"/>
      <c r="J5226" s="1"/>
      <c r="K5226" s="1"/>
      <c r="L5226" s="1"/>
      <c r="M5226" s="3"/>
      <c r="N5226" s="1"/>
      <c r="O5226" s="1"/>
      <c r="P5226" s="1"/>
      <c r="Q5226" s="1"/>
      <c r="R5226" s="1"/>
      <c r="S5226" s="1"/>
      <c r="T5226" s="1"/>
      <c r="U5226" s="1"/>
      <c r="V5226" s="1"/>
      <c r="W5226" s="1"/>
      <c r="X5226" s="1"/>
      <c r="Y5226" s="1"/>
      <c r="Z5226" s="1"/>
      <c r="AA5226" s="1"/>
      <c r="AB5226" s="1"/>
      <c r="AC5226" s="1"/>
      <c r="AD5226" s="1"/>
      <c r="AE5226" s="3"/>
      <c r="AF5226" s="4"/>
      <c r="AG5226" s="4"/>
      <c r="AH5226" s="3"/>
      <c r="AI5226" s="3"/>
      <c r="AJ5226" s="3"/>
      <c r="AK5226" s="3"/>
      <c r="AL5226" s="3"/>
      <c r="AM5226" s="3"/>
      <c r="AN5226" s="3"/>
      <c r="AO5226" s="3"/>
      <c r="AP5226" s="3"/>
      <c r="AQ5226" s="3"/>
      <c r="AR5226" s="3"/>
      <c r="AS5226" s="3"/>
      <c r="AT5226" s="3"/>
      <c r="AU5226" s="3"/>
      <c r="AV5226" s="3"/>
      <c r="AW5226" s="3"/>
      <c r="AX5226" s="3"/>
      <c r="AY5226" s="3"/>
      <c r="AZ5226" s="3"/>
    </row>
    <row r="5227" spans="1:52" customFormat="1">
      <c r="B5227" s="1"/>
      <c r="C5227" s="151"/>
      <c r="D5227" s="16"/>
      <c r="E5227" s="289"/>
      <c r="F5227" s="29"/>
      <c r="G5227" s="19"/>
      <c r="H5227" s="1"/>
      <c r="I5227" s="3"/>
      <c r="J5227" s="1"/>
      <c r="K5227" s="1"/>
      <c r="L5227" s="1"/>
      <c r="M5227" s="3"/>
      <c r="N5227" s="1"/>
      <c r="O5227" s="1"/>
      <c r="P5227" s="1"/>
      <c r="Q5227" s="1"/>
      <c r="R5227" s="1"/>
      <c r="S5227" s="1"/>
      <c r="T5227" s="1"/>
      <c r="U5227" s="1"/>
      <c r="V5227" s="1"/>
      <c r="W5227" s="1"/>
      <c r="X5227" s="1"/>
      <c r="Y5227" s="1"/>
      <c r="Z5227" s="1"/>
      <c r="AA5227" s="1"/>
      <c r="AB5227" s="1"/>
      <c r="AC5227" s="1"/>
      <c r="AD5227" s="1"/>
      <c r="AE5227" s="3"/>
      <c r="AF5227" s="4"/>
      <c r="AG5227" s="4"/>
      <c r="AH5227" s="3"/>
      <c r="AI5227" s="3"/>
      <c r="AJ5227" s="3"/>
      <c r="AK5227" s="3"/>
      <c r="AL5227" s="3"/>
      <c r="AM5227" s="3"/>
      <c r="AN5227" s="3"/>
      <c r="AO5227" s="3"/>
      <c r="AP5227" s="3"/>
      <c r="AQ5227" s="3"/>
      <c r="AR5227" s="3"/>
      <c r="AS5227" s="3"/>
      <c r="AT5227" s="3"/>
      <c r="AU5227" s="3"/>
      <c r="AV5227" s="3"/>
      <c r="AW5227" s="3"/>
      <c r="AX5227" s="3"/>
      <c r="AY5227" s="3"/>
      <c r="AZ5227" s="3"/>
    </row>
    <row r="5228" spans="1:52" customFormat="1">
      <c r="B5228" s="1"/>
      <c r="C5228" s="151"/>
      <c r="D5228" s="16"/>
      <c r="E5228" s="289"/>
      <c r="F5228" s="29"/>
      <c r="G5228" s="19"/>
      <c r="H5228" s="1"/>
      <c r="I5228" s="3"/>
      <c r="J5228" s="1"/>
      <c r="K5228" s="1"/>
      <c r="L5228" s="1"/>
      <c r="M5228" s="3"/>
      <c r="N5228" s="1"/>
      <c r="O5228" s="1"/>
      <c r="P5228" s="1"/>
      <c r="Q5228" s="1"/>
      <c r="R5228" s="1"/>
      <c r="S5228" s="1"/>
      <c r="T5228" s="1"/>
      <c r="U5228" s="1"/>
      <c r="V5228" s="1"/>
      <c r="W5228" s="1"/>
      <c r="X5228" s="1"/>
      <c r="Y5228" s="1"/>
      <c r="Z5228" s="1"/>
      <c r="AA5228" s="1"/>
      <c r="AB5228" s="1"/>
      <c r="AC5228" s="1"/>
      <c r="AD5228" s="1"/>
      <c r="AE5228" s="3"/>
      <c r="AF5228" s="4"/>
      <c r="AG5228" s="4"/>
      <c r="AH5228" s="3"/>
      <c r="AI5228" s="3"/>
      <c r="AJ5228" s="3"/>
      <c r="AK5228" s="3"/>
      <c r="AL5228" s="3"/>
      <c r="AM5228" s="3"/>
      <c r="AN5228" s="3"/>
      <c r="AO5228" s="3"/>
      <c r="AP5228" s="3"/>
      <c r="AQ5228" s="3"/>
      <c r="AR5228" s="3"/>
      <c r="AS5228" s="3"/>
      <c r="AT5228" s="3"/>
      <c r="AU5228" s="3"/>
      <c r="AV5228" s="3"/>
      <c r="AW5228" s="3"/>
      <c r="AX5228" s="3"/>
      <c r="AY5228" s="3"/>
      <c r="AZ5228" s="3"/>
    </row>
    <row r="5229" spans="1:52" customFormat="1">
      <c r="A5229" s="1"/>
      <c r="B5229" s="1"/>
      <c r="C5229" s="151"/>
      <c r="D5229" s="16"/>
      <c r="E5229" s="289"/>
      <c r="F5229" s="29"/>
      <c r="G5229" s="19"/>
      <c r="H5229" s="1"/>
      <c r="I5229" s="3"/>
      <c r="J5229" s="1"/>
      <c r="K5229" s="1"/>
      <c r="L5229" s="1"/>
      <c r="M5229" s="3"/>
      <c r="N5229" s="1"/>
      <c r="O5229" s="1"/>
      <c r="P5229" s="1"/>
      <c r="Q5229" s="1"/>
      <c r="R5229" s="1"/>
      <c r="S5229" s="1"/>
      <c r="T5229" s="1"/>
      <c r="U5229" s="1"/>
      <c r="V5229" s="1"/>
      <c r="W5229" s="1"/>
      <c r="X5229" s="1"/>
      <c r="Y5229" s="1"/>
      <c r="Z5229" s="1"/>
      <c r="AA5229" s="1"/>
      <c r="AB5229" s="1"/>
      <c r="AC5229" s="1"/>
      <c r="AD5229" s="1"/>
      <c r="AE5229" s="3"/>
      <c r="AF5229" s="4"/>
      <c r="AG5229" s="4"/>
      <c r="AH5229" s="3"/>
      <c r="AI5229" s="3"/>
      <c r="AJ5229" s="3"/>
      <c r="AK5229" s="3"/>
      <c r="AL5229" s="3"/>
      <c r="AM5229" s="3"/>
      <c r="AN5229" s="3"/>
      <c r="AO5229" s="3"/>
      <c r="AP5229" s="3"/>
      <c r="AQ5229" s="3"/>
      <c r="AR5229" s="3"/>
      <c r="AS5229" s="3"/>
      <c r="AT5229" s="3"/>
      <c r="AU5229" s="3"/>
      <c r="AV5229" s="3"/>
      <c r="AW5229" s="3"/>
      <c r="AX5229" s="3"/>
      <c r="AY5229" s="3"/>
      <c r="AZ5229" s="3"/>
    </row>
    <row r="5230" spans="1:52" customFormat="1">
      <c r="A5230" s="1"/>
      <c r="B5230" s="1"/>
      <c r="C5230" s="151"/>
      <c r="D5230" s="16"/>
      <c r="E5230" s="289"/>
      <c r="F5230" s="29"/>
      <c r="G5230" s="19"/>
      <c r="H5230" s="1"/>
      <c r="I5230" s="3"/>
      <c r="J5230" s="1"/>
      <c r="K5230" s="1"/>
      <c r="L5230" s="1"/>
      <c r="M5230" s="3"/>
      <c r="N5230" s="1"/>
      <c r="O5230" s="1"/>
      <c r="P5230" s="1"/>
      <c r="Q5230" s="1"/>
      <c r="R5230" s="1"/>
      <c r="S5230" s="1"/>
      <c r="T5230" s="1"/>
      <c r="U5230" s="1"/>
      <c r="V5230" s="1"/>
      <c r="W5230" s="1"/>
      <c r="X5230" s="1"/>
      <c r="Y5230" s="1"/>
      <c r="Z5230" s="1"/>
      <c r="AA5230" s="1"/>
      <c r="AB5230" s="1"/>
      <c r="AC5230" s="1"/>
      <c r="AD5230" s="1"/>
      <c r="AE5230" s="3"/>
      <c r="AF5230" s="4"/>
      <c r="AG5230" s="4"/>
      <c r="AH5230" s="3"/>
      <c r="AI5230" s="3"/>
      <c r="AJ5230" s="3"/>
      <c r="AK5230" s="3"/>
      <c r="AL5230" s="3"/>
      <c r="AM5230" s="3"/>
      <c r="AN5230" s="3"/>
      <c r="AO5230" s="3"/>
      <c r="AP5230" s="3"/>
      <c r="AQ5230" s="3"/>
      <c r="AR5230" s="3"/>
      <c r="AS5230" s="3"/>
      <c r="AT5230" s="3"/>
      <c r="AU5230" s="3"/>
      <c r="AV5230" s="3"/>
      <c r="AW5230" s="3"/>
      <c r="AX5230" s="3"/>
      <c r="AY5230" s="3"/>
      <c r="AZ5230" s="3"/>
    </row>
    <row r="5231" spans="1:52" customFormat="1">
      <c r="A5231" s="1"/>
      <c r="B5231" s="1"/>
      <c r="C5231" s="151"/>
      <c r="D5231" s="16"/>
      <c r="E5231" s="289"/>
      <c r="F5231" s="29"/>
      <c r="G5231" s="19"/>
      <c r="H5231" s="1"/>
      <c r="I5231" s="3"/>
      <c r="J5231" s="1"/>
      <c r="K5231" s="1"/>
      <c r="L5231" s="1"/>
      <c r="M5231" s="3"/>
      <c r="N5231" s="1"/>
      <c r="O5231" s="1"/>
      <c r="P5231" s="1"/>
      <c r="Q5231" s="1"/>
      <c r="R5231" s="1"/>
      <c r="S5231" s="1"/>
      <c r="T5231" s="1"/>
      <c r="U5231" s="1"/>
      <c r="V5231" s="1"/>
      <c r="W5231" s="1"/>
      <c r="X5231" s="1"/>
      <c r="Y5231" s="1"/>
      <c r="Z5231" s="1"/>
      <c r="AA5231" s="1"/>
      <c r="AB5231" s="1"/>
      <c r="AC5231" s="1"/>
      <c r="AD5231" s="1"/>
      <c r="AE5231" s="3"/>
      <c r="AF5231" s="4"/>
      <c r="AG5231" s="4"/>
      <c r="AH5231" s="3"/>
      <c r="AI5231" s="3"/>
      <c r="AJ5231" s="3"/>
      <c r="AK5231" s="3"/>
      <c r="AL5231" s="3"/>
      <c r="AM5231" s="3"/>
      <c r="AN5231" s="3"/>
      <c r="AO5231" s="3"/>
      <c r="AP5231" s="3"/>
      <c r="AQ5231" s="3"/>
      <c r="AR5231" s="3"/>
      <c r="AS5231" s="3"/>
      <c r="AT5231" s="3"/>
      <c r="AU5231" s="3"/>
      <c r="AV5231" s="3"/>
      <c r="AW5231" s="3"/>
      <c r="AX5231" s="3"/>
      <c r="AY5231" s="3"/>
      <c r="AZ5231" s="3"/>
    </row>
    <row r="5232" spans="1:52" customFormat="1">
      <c r="A5232" s="1"/>
      <c r="B5232" s="1"/>
      <c r="C5232" s="151"/>
      <c r="D5232" s="16"/>
      <c r="E5232" s="289"/>
      <c r="F5232" s="29"/>
      <c r="G5232" s="19"/>
      <c r="H5232" s="1"/>
      <c r="I5232" s="3"/>
      <c r="J5232" s="1"/>
      <c r="K5232" s="1"/>
      <c r="L5232" s="1"/>
      <c r="M5232" s="3"/>
      <c r="N5232" s="1"/>
      <c r="O5232" s="1"/>
      <c r="P5232" s="1"/>
      <c r="Q5232" s="1"/>
      <c r="R5232" s="1"/>
      <c r="S5232" s="1"/>
      <c r="T5232" s="1"/>
      <c r="U5232" s="1"/>
      <c r="V5232" s="1"/>
      <c r="W5232" s="1"/>
      <c r="X5232" s="1"/>
      <c r="Y5232" s="1"/>
      <c r="Z5232" s="1"/>
      <c r="AA5232" s="1"/>
      <c r="AB5232" s="1"/>
      <c r="AC5232" s="1"/>
      <c r="AD5232" s="1"/>
      <c r="AE5232" s="3"/>
      <c r="AF5232" s="4"/>
      <c r="AG5232" s="4"/>
      <c r="AH5232" s="3"/>
      <c r="AI5232" s="3"/>
      <c r="AJ5232" s="3"/>
      <c r="AK5232" s="3"/>
      <c r="AL5232" s="3"/>
      <c r="AM5232" s="3"/>
      <c r="AN5232" s="3"/>
      <c r="AO5232" s="3"/>
      <c r="AP5232" s="3"/>
      <c r="AQ5232" s="3"/>
      <c r="AR5232" s="3"/>
      <c r="AS5232" s="3"/>
      <c r="AT5232" s="3"/>
      <c r="AU5232" s="3"/>
      <c r="AV5232" s="3"/>
      <c r="AW5232" s="3"/>
      <c r="AX5232" s="3"/>
      <c r="AY5232" s="3"/>
      <c r="AZ5232" s="3"/>
    </row>
    <row r="5233" spans="1:52" customFormat="1">
      <c r="A5233" s="1"/>
      <c r="B5233" s="1"/>
      <c r="C5233" s="151"/>
      <c r="D5233" s="16"/>
      <c r="E5233" s="289"/>
      <c r="F5233" s="29"/>
      <c r="G5233" s="19"/>
      <c r="H5233" s="1"/>
      <c r="I5233" s="3"/>
      <c r="J5233" s="1"/>
      <c r="K5233" s="1"/>
      <c r="L5233" s="1"/>
      <c r="M5233" s="3"/>
      <c r="N5233" s="1"/>
      <c r="O5233" s="1"/>
      <c r="P5233" s="1"/>
      <c r="Q5233" s="1"/>
      <c r="R5233" s="1"/>
      <c r="S5233" s="1"/>
      <c r="T5233" s="1"/>
      <c r="U5233" s="1"/>
      <c r="V5233" s="1"/>
      <c r="W5233" s="1"/>
      <c r="X5233" s="1"/>
      <c r="Y5233" s="1"/>
      <c r="Z5233" s="1"/>
      <c r="AA5233" s="1"/>
      <c r="AB5233" s="1"/>
      <c r="AC5233" s="1"/>
      <c r="AD5233" s="1"/>
      <c r="AE5233" s="3"/>
      <c r="AF5233" s="4"/>
      <c r="AG5233" s="4"/>
      <c r="AH5233" s="3"/>
      <c r="AI5233" s="3"/>
      <c r="AJ5233" s="3"/>
      <c r="AK5233" s="3"/>
      <c r="AL5233" s="3"/>
      <c r="AM5233" s="3"/>
      <c r="AN5233" s="3"/>
      <c r="AO5233" s="3"/>
      <c r="AP5233" s="3"/>
      <c r="AQ5233" s="3"/>
      <c r="AR5233" s="3"/>
      <c r="AS5233" s="3"/>
      <c r="AT5233" s="3"/>
      <c r="AU5233" s="3"/>
      <c r="AV5233" s="3"/>
      <c r="AW5233" s="3"/>
      <c r="AX5233" s="3"/>
      <c r="AY5233" s="3"/>
      <c r="AZ5233" s="3"/>
    </row>
    <row r="5234" spans="1:52" customFormat="1">
      <c r="A5234" s="1"/>
      <c r="B5234" s="1"/>
      <c r="C5234" s="151"/>
      <c r="D5234" s="16"/>
      <c r="E5234" s="289"/>
      <c r="F5234" s="29"/>
      <c r="G5234" s="19"/>
      <c r="H5234" s="1"/>
      <c r="I5234" s="3"/>
      <c r="J5234" s="1"/>
      <c r="K5234" s="1"/>
      <c r="L5234" s="1"/>
      <c r="M5234" s="3"/>
      <c r="N5234" s="1"/>
      <c r="O5234" s="1"/>
      <c r="P5234" s="1"/>
      <c r="Q5234" s="1"/>
      <c r="R5234" s="1"/>
      <c r="S5234" s="1"/>
      <c r="T5234" s="1"/>
      <c r="U5234" s="1"/>
      <c r="V5234" s="1"/>
      <c r="W5234" s="1"/>
      <c r="X5234" s="1"/>
      <c r="Y5234" s="1"/>
      <c r="Z5234" s="1"/>
      <c r="AA5234" s="1"/>
      <c r="AB5234" s="1"/>
      <c r="AC5234" s="1"/>
      <c r="AD5234" s="1"/>
      <c r="AE5234" s="3"/>
      <c r="AF5234" s="4"/>
      <c r="AG5234" s="4"/>
      <c r="AH5234" s="3"/>
      <c r="AI5234" s="3"/>
      <c r="AJ5234" s="3"/>
      <c r="AK5234" s="3"/>
      <c r="AL5234" s="3"/>
      <c r="AM5234" s="3"/>
      <c r="AN5234" s="3"/>
      <c r="AO5234" s="3"/>
      <c r="AP5234" s="3"/>
      <c r="AQ5234" s="3"/>
      <c r="AR5234" s="3"/>
      <c r="AS5234" s="3"/>
      <c r="AT5234" s="3"/>
      <c r="AU5234" s="3"/>
      <c r="AV5234" s="3"/>
      <c r="AW5234" s="3"/>
      <c r="AX5234" s="3"/>
      <c r="AY5234" s="3"/>
      <c r="AZ5234" s="3"/>
    </row>
    <row r="5235" spans="1:52" customFormat="1">
      <c r="A5235" s="1"/>
      <c r="B5235" s="1"/>
      <c r="C5235" s="151"/>
      <c r="D5235" s="16"/>
      <c r="E5235" s="289"/>
      <c r="F5235" s="29"/>
      <c r="G5235" s="19"/>
      <c r="H5235" s="1"/>
      <c r="I5235" s="3"/>
      <c r="J5235" s="1"/>
      <c r="K5235" s="1"/>
      <c r="L5235" s="1"/>
      <c r="M5235" s="3"/>
      <c r="N5235" s="1"/>
      <c r="O5235" s="1"/>
      <c r="P5235" s="1"/>
      <c r="Q5235" s="1"/>
      <c r="R5235" s="1"/>
      <c r="S5235" s="1"/>
      <c r="T5235" s="1"/>
      <c r="U5235" s="1"/>
      <c r="V5235" s="1"/>
      <c r="W5235" s="1"/>
      <c r="X5235" s="1"/>
      <c r="Y5235" s="1"/>
      <c r="Z5235" s="1"/>
      <c r="AA5235" s="1"/>
      <c r="AB5235" s="1"/>
      <c r="AC5235" s="1"/>
      <c r="AD5235" s="1"/>
      <c r="AE5235" s="3"/>
      <c r="AF5235" s="4"/>
      <c r="AG5235" s="4"/>
      <c r="AH5235" s="3"/>
      <c r="AI5235" s="3"/>
      <c r="AJ5235" s="3"/>
      <c r="AK5235" s="3"/>
      <c r="AL5235" s="3"/>
      <c r="AM5235" s="3"/>
      <c r="AN5235" s="3"/>
      <c r="AO5235" s="3"/>
      <c r="AP5235" s="3"/>
      <c r="AQ5235" s="3"/>
      <c r="AR5235" s="3"/>
      <c r="AS5235" s="3"/>
      <c r="AT5235" s="3"/>
      <c r="AU5235" s="3"/>
      <c r="AV5235" s="3"/>
      <c r="AW5235" s="3"/>
      <c r="AX5235" s="3"/>
      <c r="AY5235" s="3"/>
      <c r="AZ5235" s="3"/>
    </row>
    <row r="5236" spans="1:52" customFormat="1">
      <c r="A5236" s="1"/>
      <c r="B5236" s="1"/>
      <c r="C5236" s="151"/>
      <c r="D5236" s="16"/>
      <c r="E5236" s="289"/>
      <c r="F5236" s="29"/>
      <c r="G5236" s="19"/>
      <c r="H5236" s="1"/>
      <c r="I5236" s="3"/>
      <c r="J5236" s="1"/>
      <c r="K5236" s="1"/>
      <c r="L5236" s="1"/>
      <c r="M5236" s="3"/>
      <c r="N5236" s="1"/>
      <c r="O5236" s="1"/>
      <c r="P5236" s="1"/>
      <c r="Q5236" s="1"/>
      <c r="R5236" s="1"/>
      <c r="S5236" s="1"/>
      <c r="T5236" s="1"/>
      <c r="U5236" s="1"/>
      <c r="V5236" s="1"/>
      <c r="W5236" s="1"/>
      <c r="X5236" s="1"/>
      <c r="Y5236" s="1"/>
      <c r="Z5236" s="1"/>
      <c r="AA5236" s="1"/>
      <c r="AB5236" s="1"/>
      <c r="AC5236" s="1"/>
      <c r="AD5236" s="1"/>
      <c r="AE5236" s="3"/>
      <c r="AF5236" s="4"/>
      <c r="AG5236" s="4"/>
      <c r="AH5236" s="3"/>
      <c r="AI5236" s="3"/>
      <c r="AJ5236" s="3"/>
      <c r="AK5236" s="3"/>
      <c r="AL5236" s="3"/>
      <c r="AM5236" s="3"/>
      <c r="AN5236" s="3"/>
      <c r="AO5236" s="3"/>
      <c r="AP5236" s="3"/>
      <c r="AQ5236" s="3"/>
      <c r="AR5236" s="3"/>
      <c r="AS5236" s="3"/>
      <c r="AT5236" s="3"/>
      <c r="AU5236" s="3"/>
      <c r="AV5236" s="3"/>
      <c r="AW5236" s="3"/>
      <c r="AX5236" s="3"/>
      <c r="AY5236" s="3"/>
      <c r="AZ5236" s="3"/>
    </row>
    <row r="5237" spans="1:52" customFormat="1">
      <c r="A5237" s="1"/>
      <c r="B5237" s="1"/>
      <c r="C5237" s="151"/>
      <c r="D5237" s="16"/>
      <c r="E5237" s="289"/>
      <c r="F5237" s="29"/>
      <c r="G5237" s="19"/>
      <c r="H5237" s="1"/>
      <c r="I5237" s="3"/>
      <c r="J5237" s="1"/>
      <c r="K5237" s="1"/>
      <c r="L5237" s="1"/>
      <c r="M5237" s="3"/>
      <c r="N5237" s="1"/>
      <c r="O5237" s="1"/>
      <c r="P5237" s="1"/>
      <c r="Q5237" s="1"/>
      <c r="R5237" s="1"/>
      <c r="S5237" s="1"/>
      <c r="T5237" s="1"/>
      <c r="U5237" s="1"/>
      <c r="V5237" s="1"/>
      <c r="W5237" s="1"/>
      <c r="X5237" s="1"/>
      <c r="Y5237" s="1"/>
      <c r="Z5237" s="1"/>
      <c r="AA5237" s="1"/>
      <c r="AB5237" s="1"/>
      <c r="AC5237" s="1"/>
      <c r="AD5237" s="1"/>
      <c r="AE5237" s="3"/>
      <c r="AF5237" s="4"/>
      <c r="AG5237" s="4"/>
      <c r="AH5237" s="3"/>
      <c r="AI5237" s="3"/>
      <c r="AJ5237" s="3"/>
      <c r="AK5237" s="3"/>
      <c r="AL5237" s="3"/>
      <c r="AM5237" s="3"/>
      <c r="AN5237" s="3"/>
      <c r="AO5237" s="3"/>
      <c r="AP5237" s="3"/>
      <c r="AQ5237" s="3"/>
      <c r="AR5237" s="3"/>
      <c r="AS5237" s="3"/>
      <c r="AT5237" s="3"/>
      <c r="AU5237" s="3"/>
      <c r="AV5237" s="3"/>
      <c r="AW5237" s="3"/>
      <c r="AX5237" s="3"/>
      <c r="AY5237" s="3"/>
      <c r="AZ5237" s="3"/>
    </row>
    <row r="5238" spans="1:52" customFormat="1">
      <c r="A5238" s="1"/>
      <c r="B5238" s="1"/>
      <c r="C5238" s="151"/>
      <c r="D5238" s="16"/>
      <c r="E5238" s="289"/>
      <c r="F5238" s="29"/>
      <c r="G5238" s="19"/>
      <c r="H5238" s="1"/>
      <c r="I5238" s="3"/>
      <c r="J5238" s="1"/>
      <c r="K5238" s="1"/>
      <c r="L5238" s="1"/>
      <c r="M5238" s="3"/>
      <c r="N5238" s="1"/>
      <c r="O5238" s="1"/>
      <c r="P5238" s="1"/>
      <c r="Q5238" s="1"/>
      <c r="R5238" s="1"/>
      <c r="S5238" s="1"/>
      <c r="T5238" s="1"/>
      <c r="U5238" s="1"/>
      <c r="V5238" s="1"/>
      <c r="W5238" s="1"/>
      <c r="X5238" s="1"/>
      <c r="Y5238" s="1"/>
      <c r="Z5238" s="1"/>
      <c r="AA5238" s="1"/>
      <c r="AB5238" s="1"/>
      <c r="AC5238" s="1"/>
      <c r="AD5238" s="1"/>
      <c r="AE5238" s="3"/>
      <c r="AF5238" s="4"/>
      <c r="AG5238" s="4"/>
      <c r="AH5238" s="3"/>
      <c r="AI5238" s="3"/>
      <c r="AJ5238" s="3"/>
      <c r="AK5238" s="3"/>
      <c r="AL5238" s="3"/>
      <c r="AM5238" s="3"/>
      <c r="AN5238" s="3"/>
      <c r="AO5238" s="3"/>
      <c r="AP5238" s="3"/>
      <c r="AQ5238" s="3"/>
      <c r="AR5238" s="3"/>
      <c r="AS5238" s="3"/>
      <c r="AT5238" s="3"/>
      <c r="AU5238" s="3"/>
      <c r="AV5238" s="3"/>
      <c r="AW5238" s="3"/>
      <c r="AX5238" s="3"/>
      <c r="AY5238" s="3"/>
      <c r="AZ5238" s="3"/>
    </row>
    <row r="5239" spans="1:52" customFormat="1">
      <c r="A5239" s="1"/>
      <c r="B5239" s="1"/>
      <c r="C5239" s="151"/>
      <c r="D5239" s="16"/>
      <c r="E5239" s="289"/>
      <c r="F5239" s="29"/>
      <c r="G5239" s="19"/>
      <c r="H5239" s="1"/>
      <c r="I5239" s="3"/>
      <c r="J5239" s="1"/>
      <c r="K5239" s="1"/>
      <c r="L5239" s="1"/>
      <c r="M5239" s="3"/>
      <c r="N5239" s="1"/>
      <c r="O5239" s="1"/>
      <c r="P5239" s="1"/>
      <c r="Q5239" s="1"/>
      <c r="R5239" s="1"/>
      <c r="S5239" s="1"/>
      <c r="T5239" s="1"/>
      <c r="U5239" s="1"/>
      <c r="V5239" s="1"/>
      <c r="W5239" s="1"/>
      <c r="X5239" s="1"/>
      <c r="Y5239" s="1"/>
      <c r="Z5239" s="1"/>
      <c r="AA5239" s="1"/>
      <c r="AB5239" s="1"/>
      <c r="AC5239" s="1"/>
      <c r="AD5239" s="1"/>
      <c r="AE5239" s="3"/>
      <c r="AF5239" s="4"/>
      <c r="AG5239" s="4"/>
      <c r="AH5239" s="3"/>
      <c r="AI5239" s="3"/>
      <c r="AJ5239" s="3"/>
      <c r="AK5239" s="3"/>
      <c r="AL5239" s="3"/>
      <c r="AM5239" s="3"/>
      <c r="AN5239" s="3"/>
      <c r="AO5239" s="3"/>
      <c r="AP5239" s="3"/>
      <c r="AQ5239" s="3"/>
      <c r="AR5239" s="3"/>
      <c r="AS5239" s="3"/>
      <c r="AT5239" s="3"/>
      <c r="AU5239" s="3"/>
      <c r="AV5239" s="3"/>
      <c r="AW5239" s="3"/>
      <c r="AX5239" s="3"/>
      <c r="AY5239" s="3"/>
      <c r="AZ5239" s="3"/>
    </row>
    <row r="5240" spans="1:52" customFormat="1">
      <c r="A5240" s="1"/>
      <c r="B5240" s="1"/>
      <c r="C5240" s="151"/>
      <c r="D5240" s="16"/>
      <c r="E5240" s="289"/>
      <c r="F5240" s="29"/>
      <c r="G5240" s="19"/>
      <c r="H5240" s="1"/>
      <c r="I5240" s="3"/>
      <c r="J5240" s="1"/>
      <c r="K5240" s="1"/>
      <c r="L5240" s="1"/>
      <c r="M5240" s="3"/>
      <c r="N5240" s="1"/>
      <c r="O5240" s="1"/>
      <c r="P5240" s="1"/>
      <c r="Q5240" s="1"/>
      <c r="R5240" s="1"/>
      <c r="S5240" s="1"/>
      <c r="T5240" s="1"/>
      <c r="U5240" s="1"/>
      <c r="V5240" s="1"/>
      <c r="W5240" s="1"/>
      <c r="X5240" s="1"/>
      <c r="Y5240" s="1"/>
      <c r="Z5240" s="1"/>
      <c r="AA5240" s="1"/>
      <c r="AB5240" s="1"/>
      <c r="AC5240" s="1"/>
      <c r="AD5240" s="1"/>
      <c r="AE5240" s="3"/>
      <c r="AF5240" s="4"/>
      <c r="AG5240" s="4"/>
      <c r="AH5240" s="3"/>
      <c r="AI5240" s="3"/>
      <c r="AJ5240" s="3"/>
      <c r="AK5240" s="3"/>
      <c r="AL5240" s="3"/>
      <c r="AM5240" s="3"/>
      <c r="AN5240" s="3"/>
      <c r="AO5240" s="3"/>
      <c r="AP5240" s="3"/>
      <c r="AQ5240" s="3"/>
      <c r="AR5240" s="3"/>
      <c r="AS5240" s="3"/>
      <c r="AT5240" s="3"/>
      <c r="AU5240" s="3"/>
      <c r="AV5240" s="3"/>
      <c r="AW5240" s="3"/>
      <c r="AX5240" s="3"/>
      <c r="AY5240" s="3"/>
      <c r="AZ5240" s="3"/>
    </row>
    <row r="5241" spans="1:52" customFormat="1">
      <c r="A5241" s="1"/>
      <c r="B5241" s="1"/>
      <c r="C5241" s="151"/>
      <c r="D5241" s="16"/>
      <c r="E5241" s="289"/>
      <c r="F5241" s="29"/>
      <c r="G5241" s="19"/>
      <c r="H5241" s="1"/>
      <c r="I5241" s="3"/>
      <c r="J5241" s="1"/>
      <c r="K5241" s="1"/>
      <c r="L5241" s="1"/>
      <c r="M5241" s="3"/>
      <c r="N5241" s="1"/>
      <c r="O5241" s="1"/>
      <c r="P5241" s="1"/>
      <c r="Q5241" s="1"/>
      <c r="R5241" s="1"/>
      <c r="S5241" s="1"/>
      <c r="T5241" s="1"/>
      <c r="U5241" s="1"/>
      <c r="V5241" s="1"/>
      <c r="W5241" s="1"/>
      <c r="X5241" s="1"/>
      <c r="Y5241" s="1"/>
      <c r="Z5241" s="1"/>
      <c r="AA5241" s="1"/>
      <c r="AB5241" s="1"/>
      <c r="AC5241" s="1"/>
      <c r="AD5241" s="1"/>
      <c r="AE5241" s="3"/>
      <c r="AF5241" s="4"/>
      <c r="AG5241" s="4"/>
      <c r="AH5241" s="3"/>
      <c r="AI5241" s="3"/>
      <c r="AJ5241" s="3"/>
      <c r="AK5241" s="3"/>
      <c r="AL5241" s="3"/>
      <c r="AM5241" s="3"/>
      <c r="AN5241" s="3"/>
      <c r="AO5241" s="3"/>
      <c r="AP5241" s="3"/>
      <c r="AQ5241" s="3"/>
      <c r="AR5241" s="3"/>
      <c r="AS5241" s="3"/>
      <c r="AT5241" s="3"/>
      <c r="AU5241" s="3"/>
      <c r="AV5241" s="3"/>
      <c r="AW5241" s="3"/>
      <c r="AX5241" s="3"/>
      <c r="AY5241" s="3"/>
      <c r="AZ5241" s="3"/>
    </row>
    <row r="5242" spans="1:52" customFormat="1">
      <c r="A5242" s="1"/>
      <c r="B5242" s="1"/>
      <c r="C5242" s="151"/>
      <c r="D5242" s="16"/>
      <c r="E5242" s="289"/>
      <c r="F5242" s="29"/>
      <c r="G5242" s="19"/>
      <c r="H5242" s="1"/>
      <c r="I5242" s="3"/>
      <c r="J5242" s="1"/>
      <c r="K5242" s="1"/>
      <c r="L5242" s="1"/>
      <c r="M5242" s="3"/>
      <c r="N5242" s="1"/>
      <c r="O5242" s="1"/>
      <c r="P5242" s="1"/>
      <c r="Q5242" s="1"/>
      <c r="R5242" s="1"/>
      <c r="S5242" s="1"/>
      <c r="T5242" s="1"/>
      <c r="U5242" s="1"/>
      <c r="V5242" s="1"/>
      <c r="W5242" s="1"/>
      <c r="X5242" s="1"/>
      <c r="Y5242" s="1"/>
      <c r="Z5242" s="1"/>
      <c r="AA5242" s="1"/>
      <c r="AB5242" s="1"/>
      <c r="AC5242" s="1"/>
      <c r="AD5242" s="1"/>
      <c r="AE5242" s="3"/>
      <c r="AF5242" s="4"/>
      <c r="AG5242" s="4"/>
      <c r="AH5242" s="3"/>
      <c r="AI5242" s="3"/>
      <c r="AJ5242" s="3"/>
      <c r="AK5242" s="3"/>
      <c r="AL5242" s="3"/>
      <c r="AM5242" s="3"/>
      <c r="AN5242" s="3"/>
      <c r="AO5242" s="3"/>
      <c r="AP5242" s="3"/>
      <c r="AQ5242" s="3"/>
      <c r="AR5242" s="3"/>
      <c r="AS5242" s="3"/>
      <c r="AT5242" s="3"/>
      <c r="AU5242" s="3"/>
      <c r="AV5242" s="3"/>
      <c r="AW5242" s="3"/>
      <c r="AX5242" s="3"/>
      <c r="AY5242" s="3"/>
      <c r="AZ5242" s="3"/>
    </row>
    <row r="5243" spans="1:52" customFormat="1">
      <c r="A5243" s="1"/>
      <c r="B5243" s="1"/>
      <c r="C5243" s="151"/>
      <c r="D5243" s="16"/>
      <c r="E5243" s="289"/>
      <c r="F5243" s="29"/>
      <c r="G5243" s="19"/>
      <c r="H5243" s="1"/>
      <c r="I5243" s="3"/>
      <c r="J5243" s="1"/>
      <c r="K5243" s="1"/>
      <c r="L5243" s="1"/>
      <c r="M5243" s="3"/>
      <c r="N5243" s="1"/>
      <c r="O5243" s="1"/>
      <c r="P5243" s="1"/>
      <c r="Q5243" s="1"/>
      <c r="R5243" s="1"/>
      <c r="S5243" s="1"/>
      <c r="T5243" s="1"/>
      <c r="U5243" s="1"/>
      <c r="V5243" s="1"/>
      <c r="W5243" s="1"/>
      <c r="X5243" s="1"/>
      <c r="Y5243" s="1"/>
      <c r="Z5243" s="1"/>
      <c r="AA5243" s="1"/>
      <c r="AB5243" s="1"/>
      <c r="AC5243" s="1"/>
      <c r="AD5243" s="1"/>
      <c r="AE5243" s="3"/>
      <c r="AF5243" s="4"/>
      <c r="AG5243" s="4"/>
      <c r="AH5243" s="3"/>
      <c r="AI5243" s="3"/>
      <c r="AJ5243" s="3"/>
      <c r="AK5243" s="3"/>
      <c r="AL5243" s="3"/>
      <c r="AM5243" s="3"/>
      <c r="AN5243" s="3"/>
      <c r="AO5243" s="3"/>
      <c r="AP5243" s="3"/>
      <c r="AQ5243" s="3"/>
      <c r="AR5243" s="3"/>
      <c r="AS5243" s="3"/>
      <c r="AT5243" s="3"/>
      <c r="AU5243" s="3"/>
      <c r="AV5243" s="3"/>
      <c r="AW5243" s="3"/>
      <c r="AX5243" s="3"/>
      <c r="AY5243" s="3"/>
      <c r="AZ5243" s="3"/>
    </row>
    <row r="5244" spans="1:52" customFormat="1">
      <c r="A5244" s="1"/>
      <c r="B5244" s="1"/>
      <c r="C5244" s="151"/>
      <c r="D5244" s="16"/>
      <c r="E5244" s="289"/>
      <c r="F5244" s="29"/>
      <c r="G5244" s="19"/>
      <c r="H5244" s="1"/>
      <c r="I5244" s="3"/>
      <c r="J5244" s="1"/>
      <c r="K5244" s="1"/>
      <c r="L5244" s="1"/>
      <c r="M5244" s="3"/>
      <c r="N5244" s="1"/>
      <c r="O5244" s="1"/>
      <c r="P5244" s="1"/>
      <c r="Q5244" s="1"/>
      <c r="R5244" s="1"/>
      <c r="S5244" s="1"/>
      <c r="T5244" s="1"/>
      <c r="U5244" s="1"/>
      <c r="V5244" s="1"/>
      <c r="W5244" s="1"/>
      <c r="X5244" s="1"/>
      <c r="Y5244" s="1"/>
      <c r="Z5244" s="1"/>
      <c r="AA5244" s="1"/>
      <c r="AB5244" s="1"/>
      <c r="AC5244" s="1"/>
      <c r="AD5244" s="1"/>
      <c r="AE5244" s="3"/>
      <c r="AF5244" s="4"/>
      <c r="AG5244" s="4"/>
      <c r="AH5244" s="3"/>
      <c r="AI5244" s="3"/>
      <c r="AJ5244" s="3"/>
      <c r="AK5244" s="3"/>
      <c r="AL5244" s="3"/>
      <c r="AM5244" s="3"/>
      <c r="AN5244" s="3"/>
      <c r="AO5244" s="3"/>
      <c r="AP5244" s="3"/>
      <c r="AQ5244" s="3"/>
      <c r="AR5244" s="3"/>
      <c r="AS5244" s="3"/>
      <c r="AT5244" s="3"/>
      <c r="AU5244" s="3"/>
      <c r="AV5244" s="3"/>
      <c r="AW5244" s="3"/>
      <c r="AX5244" s="3"/>
      <c r="AY5244" s="3"/>
      <c r="AZ5244" s="3"/>
    </row>
    <row r="5245" spans="1:52" customFormat="1">
      <c r="A5245" s="1"/>
      <c r="B5245" s="1"/>
      <c r="C5245" s="151"/>
      <c r="D5245" s="16"/>
      <c r="E5245" s="289"/>
      <c r="F5245" s="29"/>
      <c r="G5245" s="19"/>
      <c r="H5245" s="1"/>
      <c r="I5245" s="3"/>
      <c r="J5245" s="1"/>
      <c r="K5245" s="1"/>
      <c r="L5245" s="1"/>
      <c r="M5245" s="3"/>
      <c r="N5245" s="1"/>
      <c r="O5245" s="1"/>
      <c r="P5245" s="1"/>
      <c r="Q5245" s="1"/>
      <c r="R5245" s="1"/>
      <c r="S5245" s="1"/>
      <c r="T5245" s="1"/>
      <c r="U5245" s="1"/>
      <c r="V5245" s="1"/>
      <c r="W5245" s="1"/>
      <c r="X5245" s="1"/>
      <c r="Y5245" s="1"/>
      <c r="Z5245" s="1"/>
      <c r="AA5245" s="1"/>
      <c r="AB5245" s="1"/>
      <c r="AC5245" s="1"/>
      <c r="AD5245" s="1"/>
      <c r="AE5245" s="3"/>
      <c r="AF5245" s="4"/>
      <c r="AG5245" s="4"/>
      <c r="AH5245" s="3"/>
      <c r="AI5245" s="3"/>
      <c r="AJ5245" s="3"/>
      <c r="AK5245" s="3"/>
      <c r="AL5245" s="3"/>
      <c r="AM5245" s="3"/>
      <c r="AN5245" s="3"/>
      <c r="AO5245" s="3"/>
      <c r="AP5245" s="3"/>
      <c r="AQ5245" s="3"/>
      <c r="AR5245" s="3"/>
      <c r="AS5245" s="3"/>
      <c r="AT5245" s="3"/>
      <c r="AU5245" s="3"/>
      <c r="AV5245" s="3"/>
      <c r="AW5245" s="3"/>
      <c r="AX5245" s="3"/>
      <c r="AY5245" s="3"/>
      <c r="AZ5245" s="3"/>
    </row>
    <row r="5246" spans="1:52" customFormat="1">
      <c r="A5246" s="1"/>
      <c r="B5246" s="1"/>
      <c r="C5246" s="151"/>
      <c r="D5246" s="16"/>
      <c r="E5246" s="289"/>
      <c r="F5246" s="29"/>
      <c r="G5246" s="19"/>
      <c r="H5246" s="1"/>
      <c r="I5246" s="3"/>
      <c r="J5246" s="1"/>
      <c r="K5246" s="1"/>
      <c r="L5246" s="1"/>
      <c r="M5246" s="3"/>
      <c r="N5246" s="1"/>
      <c r="O5246" s="1"/>
      <c r="P5246" s="1"/>
      <c r="Q5246" s="1"/>
      <c r="R5246" s="1"/>
      <c r="S5246" s="1"/>
      <c r="T5246" s="1"/>
      <c r="U5246" s="1"/>
      <c r="V5246" s="1"/>
      <c r="W5246" s="1"/>
      <c r="X5246" s="1"/>
      <c r="Y5246" s="1"/>
      <c r="Z5246" s="1"/>
      <c r="AA5246" s="1"/>
      <c r="AB5246" s="1"/>
      <c r="AC5246" s="1"/>
      <c r="AD5246" s="1"/>
      <c r="AE5246" s="3"/>
      <c r="AF5246" s="4"/>
      <c r="AG5246" s="4"/>
      <c r="AH5246" s="3"/>
      <c r="AI5246" s="3"/>
      <c r="AJ5246" s="3"/>
      <c r="AK5246" s="3"/>
      <c r="AL5246" s="3"/>
      <c r="AM5246" s="3"/>
      <c r="AN5246" s="3"/>
      <c r="AO5246" s="3"/>
      <c r="AP5246" s="3"/>
      <c r="AQ5246" s="3"/>
      <c r="AR5246" s="3"/>
      <c r="AS5246" s="3"/>
      <c r="AT5246" s="3"/>
      <c r="AU5246" s="3"/>
      <c r="AV5246" s="3"/>
      <c r="AW5246" s="3"/>
      <c r="AX5246" s="3"/>
      <c r="AY5246" s="3"/>
      <c r="AZ5246" s="3"/>
    </row>
    <row r="5247" spans="1:52" customFormat="1">
      <c r="A5247" s="1"/>
      <c r="B5247" s="1"/>
      <c r="C5247" s="151"/>
      <c r="D5247" s="16"/>
      <c r="E5247" s="289"/>
      <c r="F5247" s="29"/>
      <c r="G5247" s="19"/>
      <c r="H5247" s="1"/>
      <c r="I5247" s="3"/>
      <c r="J5247" s="1"/>
      <c r="K5247" s="1"/>
      <c r="L5247" s="1"/>
      <c r="M5247" s="3"/>
      <c r="N5247" s="1"/>
      <c r="O5247" s="1"/>
      <c r="P5247" s="1"/>
      <c r="Q5247" s="1"/>
      <c r="R5247" s="1"/>
      <c r="S5247" s="1"/>
      <c r="T5247" s="1"/>
      <c r="U5247" s="1"/>
      <c r="V5247" s="1"/>
      <c r="W5247" s="1"/>
      <c r="X5247" s="1"/>
      <c r="Y5247" s="1"/>
      <c r="Z5247" s="1"/>
      <c r="AA5247" s="1"/>
      <c r="AB5247" s="1"/>
      <c r="AC5247" s="1"/>
      <c r="AD5247" s="1"/>
      <c r="AE5247" s="3"/>
      <c r="AF5247" s="4"/>
      <c r="AG5247" s="4"/>
      <c r="AH5247" s="3"/>
      <c r="AI5247" s="3"/>
      <c r="AJ5247" s="3"/>
      <c r="AK5247" s="3"/>
      <c r="AL5247" s="3"/>
      <c r="AM5247" s="3"/>
      <c r="AN5247" s="3"/>
      <c r="AO5247" s="3"/>
      <c r="AP5247" s="3"/>
      <c r="AQ5247" s="3"/>
      <c r="AR5247" s="3"/>
      <c r="AS5247" s="3"/>
      <c r="AT5247" s="3"/>
      <c r="AU5247" s="3"/>
      <c r="AV5247" s="3"/>
      <c r="AW5247" s="3"/>
      <c r="AX5247" s="3"/>
      <c r="AY5247" s="3"/>
      <c r="AZ5247" s="3"/>
    </row>
    <row r="5248" spans="1:52" customFormat="1">
      <c r="A5248" s="1"/>
      <c r="B5248" s="1"/>
      <c r="C5248" s="151"/>
      <c r="D5248" s="16"/>
      <c r="E5248" s="289"/>
      <c r="F5248" s="29"/>
      <c r="G5248" s="19"/>
      <c r="H5248" s="1"/>
      <c r="I5248" s="3"/>
      <c r="J5248" s="1"/>
      <c r="K5248" s="1"/>
      <c r="L5248" s="1"/>
      <c r="M5248" s="3"/>
      <c r="N5248" s="1"/>
      <c r="O5248" s="1"/>
      <c r="P5248" s="1"/>
      <c r="Q5248" s="1"/>
      <c r="R5248" s="1"/>
      <c r="S5248" s="1"/>
      <c r="T5248" s="1"/>
      <c r="U5248" s="1"/>
      <c r="V5248" s="1"/>
      <c r="W5248" s="1"/>
      <c r="X5248" s="1"/>
      <c r="Y5248" s="1"/>
      <c r="Z5248" s="1"/>
      <c r="AA5248" s="1"/>
      <c r="AB5248" s="1"/>
      <c r="AC5248" s="1"/>
      <c r="AD5248" s="1"/>
      <c r="AE5248" s="3"/>
      <c r="AF5248" s="4"/>
      <c r="AG5248" s="4"/>
      <c r="AH5248" s="3"/>
      <c r="AI5248" s="3"/>
      <c r="AJ5248" s="3"/>
      <c r="AK5248" s="3"/>
      <c r="AL5248" s="3"/>
      <c r="AM5248" s="3"/>
      <c r="AN5248" s="3"/>
      <c r="AO5248" s="3"/>
      <c r="AP5248" s="3"/>
      <c r="AQ5248" s="3"/>
      <c r="AR5248" s="3"/>
      <c r="AS5248" s="3"/>
      <c r="AT5248" s="3"/>
      <c r="AU5248" s="3"/>
      <c r="AV5248" s="3"/>
      <c r="AW5248" s="3"/>
      <c r="AX5248" s="3"/>
      <c r="AY5248" s="3"/>
      <c r="AZ5248" s="3"/>
    </row>
    <row r="5249" spans="1:76" customFormat="1">
      <c r="A5249" s="1"/>
      <c r="B5249" s="1"/>
      <c r="C5249" s="151"/>
      <c r="D5249" s="16"/>
      <c r="E5249" s="289"/>
      <c r="F5249" s="29"/>
      <c r="G5249" s="19"/>
      <c r="H5249" s="1"/>
      <c r="I5249" s="3"/>
      <c r="J5249" s="1"/>
      <c r="K5249" s="1"/>
      <c r="L5249" s="1"/>
      <c r="M5249" s="3"/>
      <c r="N5249" s="1"/>
      <c r="O5249" s="1"/>
      <c r="P5249" s="1"/>
      <c r="Q5249" s="1"/>
      <c r="R5249" s="1"/>
      <c r="S5249" s="1"/>
      <c r="T5249" s="1"/>
      <c r="U5249" s="1"/>
      <c r="V5249" s="1"/>
      <c r="W5249" s="1"/>
      <c r="X5249" s="1"/>
      <c r="Y5249" s="1"/>
      <c r="Z5249" s="1"/>
      <c r="AA5249" s="1"/>
      <c r="AB5249" s="1"/>
      <c r="AC5249" s="1"/>
      <c r="AD5249" s="1"/>
      <c r="AE5249" s="3"/>
      <c r="AF5249" s="4"/>
      <c r="AG5249" s="4"/>
      <c r="AH5249" s="3"/>
      <c r="AI5249" s="3"/>
      <c r="AJ5249" s="3"/>
      <c r="AK5249" s="3"/>
      <c r="AL5249" s="3"/>
      <c r="AM5249" s="3"/>
      <c r="AN5249" s="3"/>
      <c r="AO5249" s="3"/>
      <c r="AP5249" s="3"/>
      <c r="AQ5249" s="3"/>
      <c r="AR5249" s="3"/>
      <c r="AS5249" s="3"/>
      <c r="AT5249" s="3"/>
      <c r="AU5249" s="3"/>
      <c r="AV5249" s="3"/>
      <c r="AW5249" s="3"/>
      <c r="AX5249" s="3"/>
      <c r="AY5249" s="3"/>
      <c r="AZ5249" s="3"/>
    </row>
    <row r="5250" spans="1:76" customFormat="1">
      <c r="A5250" s="1"/>
      <c r="B5250" s="1"/>
      <c r="C5250" s="151"/>
      <c r="D5250" s="16"/>
      <c r="E5250" s="289"/>
      <c r="F5250" s="29"/>
      <c r="G5250" s="19"/>
      <c r="H5250" s="1"/>
      <c r="I5250" s="3"/>
      <c r="J5250" s="1"/>
      <c r="K5250" s="1"/>
      <c r="L5250" s="1"/>
      <c r="M5250" s="3"/>
      <c r="N5250" s="1"/>
      <c r="O5250" s="1"/>
      <c r="P5250" s="1"/>
      <c r="Q5250" s="1"/>
      <c r="R5250" s="1"/>
      <c r="S5250" s="1"/>
      <c r="T5250" s="1"/>
      <c r="U5250" s="1"/>
      <c r="V5250" s="1"/>
      <c r="W5250" s="1"/>
      <c r="X5250" s="1"/>
      <c r="Y5250" s="1"/>
      <c r="Z5250" s="1"/>
      <c r="AA5250" s="1"/>
      <c r="AB5250" s="1"/>
      <c r="AC5250" s="1"/>
      <c r="AD5250" s="1"/>
      <c r="AE5250" s="3"/>
      <c r="AF5250" s="4"/>
      <c r="AG5250" s="4"/>
      <c r="AH5250" s="3"/>
      <c r="AI5250" s="3"/>
      <c r="AJ5250" s="3"/>
      <c r="AK5250" s="3"/>
      <c r="AL5250" s="3"/>
      <c r="AM5250" s="3"/>
      <c r="AN5250" s="3"/>
      <c r="AO5250" s="3"/>
      <c r="AP5250" s="3"/>
      <c r="AQ5250" s="3"/>
      <c r="AR5250" s="3"/>
      <c r="AS5250" s="3"/>
      <c r="AT5250" s="3"/>
      <c r="AU5250" s="3"/>
      <c r="AV5250" s="3"/>
      <c r="AW5250" s="3"/>
      <c r="AX5250" s="3"/>
      <c r="AY5250" s="3"/>
      <c r="AZ5250" s="3"/>
    </row>
    <row r="5251" spans="1:76" customFormat="1">
      <c r="A5251" s="1"/>
      <c r="B5251" s="1"/>
      <c r="C5251" s="151"/>
      <c r="D5251" s="16"/>
      <c r="E5251" s="289"/>
      <c r="F5251" s="29"/>
      <c r="G5251" s="19"/>
      <c r="H5251" s="1"/>
      <c r="I5251" s="3"/>
      <c r="J5251" s="1"/>
      <c r="K5251" s="1"/>
      <c r="L5251" s="1"/>
      <c r="M5251" s="3"/>
      <c r="N5251" s="1"/>
      <c r="O5251" s="1"/>
      <c r="P5251" s="1"/>
      <c r="Q5251" s="1"/>
      <c r="R5251" s="1"/>
      <c r="S5251" s="1"/>
      <c r="T5251" s="1"/>
      <c r="U5251" s="1"/>
      <c r="V5251" s="1"/>
      <c r="W5251" s="1"/>
      <c r="X5251" s="1"/>
      <c r="Y5251" s="1"/>
      <c r="Z5251" s="1"/>
      <c r="AA5251" s="1"/>
      <c r="AB5251" s="1"/>
      <c r="AC5251" s="1"/>
      <c r="AD5251" s="1"/>
      <c r="AE5251" s="3"/>
      <c r="AF5251" s="4"/>
      <c r="AG5251" s="4"/>
      <c r="AH5251" s="3"/>
      <c r="AI5251" s="3"/>
      <c r="AJ5251" s="3"/>
      <c r="AK5251" s="3"/>
      <c r="AL5251" s="3"/>
      <c r="AM5251" s="3"/>
      <c r="AN5251" s="3"/>
      <c r="AO5251" s="3"/>
      <c r="AP5251" s="3"/>
      <c r="AQ5251" s="3"/>
      <c r="AR5251" s="3"/>
      <c r="AS5251" s="3"/>
      <c r="AT5251" s="3"/>
      <c r="AU5251" s="3"/>
      <c r="AV5251" s="3"/>
      <c r="AW5251" s="3"/>
      <c r="AX5251" s="3"/>
      <c r="AY5251" s="3"/>
      <c r="AZ5251" s="3"/>
    </row>
    <row r="5252" spans="1:76" customFormat="1">
      <c r="A5252" s="1"/>
      <c r="B5252" s="1"/>
      <c r="C5252" s="151"/>
      <c r="D5252" s="16"/>
      <c r="E5252" s="289"/>
      <c r="F5252" s="29"/>
      <c r="G5252" s="19"/>
      <c r="H5252" s="1"/>
      <c r="I5252" s="3"/>
      <c r="J5252" s="1"/>
      <c r="K5252" s="1"/>
      <c r="L5252" s="1"/>
      <c r="M5252" s="3"/>
      <c r="N5252" s="1"/>
      <c r="O5252" s="1"/>
      <c r="P5252" s="1"/>
      <c r="Q5252" s="1"/>
      <c r="R5252" s="1"/>
      <c r="S5252" s="1"/>
      <c r="T5252" s="1"/>
      <c r="U5252" s="1"/>
      <c r="V5252" s="1"/>
      <c r="W5252" s="1"/>
      <c r="X5252" s="1"/>
      <c r="Y5252" s="1"/>
      <c r="Z5252" s="1"/>
      <c r="AA5252" s="1"/>
      <c r="AB5252" s="1"/>
      <c r="AC5252" s="1"/>
      <c r="AD5252" s="1"/>
      <c r="AE5252" s="3"/>
      <c r="AF5252" s="4"/>
      <c r="AG5252" s="4"/>
      <c r="AH5252" s="3"/>
      <c r="AI5252" s="3"/>
      <c r="AJ5252" s="3"/>
      <c r="AK5252" s="3"/>
      <c r="AL5252" s="3"/>
      <c r="AM5252" s="3"/>
      <c r="AN5252" s="3"/>
      <c r="AO5252" s="3"/>
      <c r="AP5252" s="3"/>
      <c r="AQ5252" s="3"/>
      <c r="AR5252" s="3"/>
      <c r="AS5252" s="3"/>
      <c r="AT5252" s="3"/>
      <c r="AU5252" s="3"/>
      <c r="AV5252" s="3"/>
      <c r="AW5252" s="3"/>
      <c r="AX5252" s="3"/>
      <c r="AY5252" s="3"/>
      <c r="AZ5252" s="3"/>
    </row>
    <row r="5253" spans="1:76" customFormat="1">
      <c r="A5253" s="1"/>
      <c r="B5253" s="1"/>
      <c r="C5253" s="151"/>
      <c r="D5253" s="16"/>
      <c r="E5253" s="289"/>
      <c r="F5253" s="29"/>
      <c r="G5253" s="19"/>
      <c r="H5253" s="1"/>
      <c r="I5253" s="3"/>
      <c r="J5253" s="1"/>
      <c r="K5253" s="1"/>
      <c r="L5253" s="1"/>
      <c r="M5253" s="3"/>
      <c r="N5253" s="1"/>
      <c r="O5253" s="1"/>
      <c r="P5253" s="1"/>
      <c r="Q5253" s="1"/>
      <c r="R5253" s="1"/>
      <c r="S5253" s="1"/>
      <c r="T5253" s="1"/>
      <c r="U5253" s="1"/>
      <c r="V5253" s="1"/>
      <c r="W5253" s="1"/>
      <c r="X5253" s="1"/>
      <c r="Y5253" s="1"/>
      <c r="Z5253" s="1"/>
      <c r="AA5253" s="1"/>
      <c r="AB5253" s="1"/>
      <c r="AC5253" s="1"/>
      <c r="AD5253" s="1"/>
      <c r="AE5253" s="3"/>
      <c r="AF5253" s="4"/>
      <c r="AG5253" s="4"/>
      <c r="AH5253" s="3"/>
      <c r="AI5253" s="3"/>
      <c r="AJ5253" s="3"/>
      <c r="AK5253" s="3"/>
      <c r="AL5253" s="3"/>
      <c r="AM5253" s="3"/>
      <c r="AN5253" s="3"/>
      <c r="AO5253" s="3"/>
      <c r="AP5253" s="3"/>
      <c r="AQ5253" s="3"/>
      <c r="AR5253" s="3"/>
      <c r="AS5253" s="3"/>
      <c r="AT5253" s="3"/>
      <c r="AU5253" s="3"/>
      <c r="AV5253" s="3"/>
      <c r="AW5253" s="3"/>
      <c r="AX5253" s="3"/>
      <c r="AY5253" s="3"/>
      <c r="AZ5253" s="3"/>
      <c r="BA5253" s="3"/>
      <c r="BB5253" s="3"/>
      <c r="BC5253" s="3"/>
      <c r="BD5253" s="3"/>
      <c r="BE5253" s="3"/>
      <c r="BF5253" s="3"/>
      <c r="BG5253" s="3"/>
      <c r="BH5253" s="3"/>
      <c r="BI5253" s="3"/>
      <c r="BJ5253" s="3"/>
      <c r="BK5253" s="1"/>
      <c r="BL5253" s="1"/>
      <c r="BM5253" s="1"/>
      <c r="BN5253" s="1"/>
      <c r="BO5253" s="1"/>
      <c r="BP5253" s="1"/>
      <c r="BQ5253" s="1"/>
      <c r="BR5253" s="1"/>
      <c r="BS5253" s="1"/>
      <c r="BT5253" s="1"/>
      <c r="BU5253" s="1"/>
      <c r="BV5253" s="1"/>
      <c r="BW5253" s="1"/>
      <c r="BX5253" s="1"/>
    </row>
    <row r="5254" spans="1:76" customFormat="1">
      <c r="A5254" s="1"/>
      <c r="B5254" s="1"/>
      <c r="C5254" s="151"/>
      <c r="D5254" s="16"/>
      <c r="E5254" s="289"/>
      <c r="F5254" s="29"/>
      <c r="G5254" s="19"/>
      <c r="H5254" s="1"/>
      <c r="I5254" s="3"/>
      <c r="J5254" s="1"/>
      <c r="K5254" s="1"/>
      <c r="L5254" s="1"/>
      <c r="M5254" s="3"/>
      <c r="N5254" s="1"/>
      <c r="O5254" s="1"/>
      <c r="P5254" s="1"/>
      <c r="Q5254" s="1"/>
      <c r="R5254" s="1"/>
      <c r="S5254" s="1"/>
      <c r="T5254" s="1"/>
      <c r="U5254" s="1"/>
      <c r="V5254" s="1"/>
      <c r="W5254" s="1"/>
      <c r="X5254" s="1"/>
      <c r="Y5254" s="1"/>
      <c r="Z5254" s="1"/>
      <c r="AA5254" s="1"/>
      <c r="AB5254" s="1"/>
      <c r="AC5254" s="1"/>
      <c r="AD5254" s="1"/>
      <c r="AE5254" s="3"/>
      <c r="AF5254" s="4"/>
      <c r="AG5254" s="4"/>
      <c r="AH5254" s="3"/>
      <c r="AI5254" s="3"/>
      <c r="AJ5254" s="3"/>
      <c r="AK5254" s="3"/>
      <c r="AL5254" s="3"/>
      <c r="AM5254" s="3"/>
      <c r="AN5254" s="3"/>
      <c r="AO5254" s="3"/>
      <c r="AP5254" s="3"/>
      <c r="AQ5254" s="3"/>
      <c r="AR5254" s="3"/>
      <c r="AS5254" s="3"/>
      <c r="AT5254" s="3"/>
      <c r="AU5254" s="3"/>
      <c r="AV5254" s="3"/>
      <c r="AW5254" s="3"/>
      <c r="AX5254" s="3"/>
      <c r="AY5254" s="3"/>
      <c r="AZ5254" s="3"/>
      <c r="BA5254" s="3"/>
      <c r="BB5254" s="3"/>
      <c r="BC5254" s="3"/>
      <c r="BD5254" s="3"/>
      <c r="BE5254" s="3"/>
      <c r="BF5254" s="3"/>
      <c r="BG5254" s="3"/>
      <c r="BH5254" s="3"/>
      <c r="BI5254" s="3"/>
      <c r="BJ5254" s="3"/>
      <c r="BK5254" s="1"/>
      <c r="BL5254" s="1"/>
      <c r="BM5254" s="1"/>
      <c r="BN5254" s="1"/>
      <c r="BO5254" s="1"/>
      <c r="BP5254" s="1"/>
      <c r="BQ5254" s="1"/>
      <c r="BR5254" s="1"/>
      <c r="BS5254" s="1"/>
      <c r="BT5254" s="1"/>
      <c r="BU5254" s="1"/>
      <c r="BV5254" s="1"/>
      <c r="BW5254" s="1"/>
      <c r="BX5254" s="1"/>
    </row>
    <row r="5255" spans="1:76" customFormat="1">
      <c r="A5255" s="1"/>
      <c r="B5255" s="1"/>
      <c r="C5255" s="151"/>
      <c r="D5255" s="16"/>
      <c r="E5255" s="289"/>
      <c r="F5255" s="29"/>
      <c r="G5255" s="19"/>
      <c r="H5255" s="1"/>
      <c r="I5255" s="3"/>
      <c r="J5255" s="1"/>
      <c r="K5255" s="1"/>
      <c r="L5255" s="1"/>
      <c r="M5255" s="3"/>
      <c r="N5255" s="1"/>
      <c r="O5255" s="1"/>
      <c r="P5255" s="1"/>
      <c r="Q5255" s="1"/>
      <c r="R5255" s="1"/>
      <c r="S5255" s="1"/>
      <c r="T5255" s="1"/>
      <c r="U5255" s="1"/>
      <c r="V5255" s="1"/>
      <c r="W5255" s="1"/>
      <c r="X5255" s="1"/>
      <c r="Y5255" s="1"/>
      <c r="Z5255" s="1"/>
      <c r="AA5255" s="1"/>
      <c r="AB5255" s="1"/>
      <c r="AC5255" s="1"/>
      <c r="AD5255" s="1"/>
      <c r="AE5255" s="3"/>
      <c r="AF5255" s="4"/>
      <c r="AG5255" s="4"/>
      <c r="AH5255" s="3"/>
      <c r="AI5255" s="3"/>
      <c r="AJ5255" s="3"/>
      <c r="AK5255" s="3"/>
      <c r="AL5255" s="3"/>
      <c r="AM5255" s="3"/>
      <c r="AN5255" s="3"/>
      <c r="AO5255" s="3"/>
      <c r="AP5255" s="3"/>
      <c r="AQ5255" s="3"/>
      <c r="AR5255" s="3"/>
      <c r="AS5255" s="3"/>
      <c r="AT5255" s="3"/>
      <c r="AU5255" s="3"/>
      <c r="AV5255" s="3"/>
      <c r="AW5255" s="3"/>
      <c r="AX5255" s="3"/>
      <c r="AY5255" s="3"/>
      <c r="AZ5255" s="3"/>
      <c r="BA5255" s="3"/>
      <c r="BB5255" s="3"/>
      <c r="BC5255" s="3"/>
      <c r="BD5255" s="3"/>
      <c r="BE5255" s="3"/>
      <c r="BF5255" s="3"/>
      <c r="BG5255" s="3"/>
      <c r="BH5255" s="3"/>
      <c r="BI5255" s="3"/>
      <c r="BJ5255" s="3"/>
      <c r="BK5255" s="1"/>
      <c r="BL5255" s="1"/>
      <c r="BM5255" s="1"/>
      <c r="BN5255" s="1"/>
      <c r="BO5255" s="1"/>
      <c r="BP5255" s="1"/>
      <c r="BQ5255" s="1"/>
      <c r="BR5255" s="1"/>
      <c r="BS5255" s="1"/>
      <c r="BT5255" s="1"/>
      <c r="BU5255" s="1"/>
      <c r="BV5255" s="1"/>
      <c r="BW5255" s="1"/>
      <c r="BX5255" s="1"/>
    </row>
    <row r="5256" spans="1:76" customFormat="1">
      <c r="A5256" s="1"/>
      <c r="B5256" s="1"/>
      <c r="C5256" s="151"/>
      <c r="D5256" s="16"/>
      <c r="E5256" s="289"/>
      <c r="F5256" s="29"/>
      <c r="G5256" s="19"/>
      <c r="H5256" s="1"/>
      <c r="I5256" s="3"/>
      <c r="J5256" s="1"/>
      <c r="K5256" s="1"/>
      <c r="L5256" s="1"/>
      <c r="M5256" s="3"/>
      <c r="N5256" s="1"/>
      <c r="O5256" s="1"/>
      <c r="P5256" s="1"/>
      <c r="Q5256" s="1"/>
      <c r="R5256" s="1"/>
      <c r="S5256" s="1"/>
      <c r="T5256" s="1"/>
      <c r="U5256" s="1"/>
      <c r="V5256" s="1"/>
      <c r="W5256" s="1"/>
      <c r="X5256" s="1"/>
      <c r="Y5256" s="1"/>
      <c r="Z5256" s="1"/>
      <c r="AA5256" s="1"/>
      <c r="AB5256" s="1"/>
      <c r="AC5256" s="1"/>
      <c r="AD5256" s="1"/>
      <c r="AE5256" s="3"/>
      <c r="AF5256" s="4"/>
      <c r="AG5256" s="4"/>
      <c r="AH5256" s="3"/>
      <c r="AI5256" s="3"/>
      <c r="AJ5256" s="3"/>
      <c r="AK5256" s="3"/>
      <c r="AL5256" s="3"/>
      <c r="AM5256" s="3"/>
      <c r="AN5256" s="3"/>
      <c r="AO5256" s="3"/>
      <c r="AP5256" s="3"/>
      <c r="AQ5256" s="3"/>
      <c r="AR5256" s="3"/>
      <c r="AS5256" s="3"/>
      <c r="AT5256" s="3"/>
      <c r="AU5256" s="3"/>
      <c r="AV5256" s="3"/>
      <c r="AW5256" s="3"/>
      <c r="AX5256" s="3"/>
      <c r="AY5256" s="3"/>
      <c r="AZ5256" s="3"/>
      <c r="BA5256" s="3"/>
      <c r="BB5256" s="3"/>
      <c r="BC5256" s="3"/>
      <c r="BD5256" s="3"/>
      <c r="BE5256" s="3"/>
      <c r="BF5256" s="3"/>
      <c r="BG5256" s="3"/>
      <c r="BH5256" s="3"/>
      <c r="BI5256" s="3"/>
      <c r="BJ5256" s="3"/>
      <c r="BK5256" s="1"/>
      <c r="BL5256" s="1"/>
      <c r="BM5256" s="1"/>
      <c r="BN5256" s="1"/>
      <c r="BO5256" s="1"/>
      <c r="BP5256" s="1"/>
      <c r="BQ5256" s="1"/>
      <c r="BR5256" s="1"/>
      <c r="BS5256" s="1"/>
      <c r="BT5256" s="1"/>
      <c r="BU5256" s="1"/>
      <c r="BV5256" s="1"/>
      <c r="BW5256" s="1"/>
      <c r="BX5256" s="1"/>
    </row>
    <row r="5257" spans="1:76" customFormat="1">
      <c r="A5257" s="1"/>
      <c r="B5257" s="1"/>
      <c r="C5257" s="151"/>
      <c r="D5257" s="16"/>
      <c r="E5257" s="289"/>
      <c r="F5257" s="29"/>
      <c r="G5257" s="19"/>
      <c r="H5257" s="1"/>
      <c r="I5257" s="3"/>
      <c r="J5257" s="1"/>
      <c r="K5257" s="1"/>
      <c r="L5257" s="1"/>
      <c r="M5257" s="3"/>
      <c r="N5257" s="1"/>
      <c r="O5257" s="1"/>
      <c r="P5257" s="1"/>
      <c r="Q5257" s="1"/>
      <c r="R5257" s="1"/>
      <c r="S5257" s="1"/>
      <c r="T5257" s="1"/>
      <c r="U5257" s="1"/>
      <c r="V5257" s="1"/>
      <c r="W5257" s="1"/>
      <c r="X5257" s="1"/>
      <c r="Y5257" s="1"/>
      <c r="Z5257" s="1"/>
      <c r="AA5257" s="1"/>
      <c r="AB5257" s="1"/>
      <c r="AC5257" s="1"/>
      <c r="AD5257" s="1"/>
      <c r="AE5257" s="3"/>
      <c r="AF5257" s="4"/>
      <c r="AG5257" s="4"/>
      <c r="AH5257" s="3"/>
      <c r="AI5257" s="3"/>
      <c r="AJ5257" s="3"/>
      <c r="AK5257" s="3"/>
      <c r="AL5257" s="3"/>
      <c r="AM5257" s="3"/>
      <c r="AN5257" s="3"/>
      <c r="AO5257" s="3"/>
      <c r="AP5257" s="3"/>
      <c r="AQ5257" s="3"/>
      <c r="AR5257" s="3"/>
      <c r="AS5257" s="3"/>
      <c r="AT5257" s="3"/>
      <c r="AU5257" s="3"/>
      <c r="AV5257" s="3"/>
      <c r="AW5257" s="3"/>
      <c r="AX5257" s="3"/>
      <c r="AY5257" s="3"/>
      <c r="AZ5257" s="3"/>
      <c r="BA5257" s="3"/>
      <c r="BB5257" s="3"/>
      <c r="BC5257" s="3"/>
      <c r="BD5257" s="3"/>
      <c r="BE5257" s="3"/>
      <c r="BF5257" s="3"/>
      <c r="BG5257" s="3"/>
      <c r="BH5257" s="3"/>
      <c r="BI5257" s="3"/>
      <c r="BJ5257" s="3"/>
      <c r="BK5257" s="1"/>
      <c r="BL5257" s="1"/>
      <c r="BM5257" s="1"/>
      <c r="BN5257" s="1"/>
      <c r="BO5257" s="1"/>
      <c r="BP5257" s="1"/>
      <c r="BQ5257" s="1"/>
      <c r="BR5257" s="1"/>
      <c r="BS5257" s="1"/>
      <c r="BT5257" s="1"/>
      <c r="BU5257" s="1"/>
      <c r="BV5257" s="1"/>
      <c r="BW5257" s="1"/>
      <c r="BX5257" s="1"/>
    </row>
    <row r="5258" spans="1:76" customFormat="1">
      <c r="A5258" s="1"/>
      <c r="B5258" s="1"/>
      <c r="C5258" s="151"/>
      <c r="D5258" s="16"/>
      <c r="E5258" s="289"/>
      <c r="F5258" s="29"/>
      <c r="G5258" s="19"/>
      <c r="H5258" s="1"/>
      <c r="I5258" s="3"/>
      <c r="J5258" s="1"/>
      <c r="K5258" s="1"/>
      <c r="L5258" s="1"/>
      <c r="M5258" s="3"/>
      <c r="N5258" s="1"/>
      <c r="O5258" s="1"/>
      <c r="P5258" s="1"/>
      <c r="Q5258" s="1"/>
      <c r="R5258" s="1"/>
      <c r="S5258" s="1"/>
      <c r="T5258" s="1"/>
      <c r="U5258" s="1"/>
      <c r="V5258" s="1"/>
      <c r="W5258" s="1"/>
      <c r="X5258" s="1"/>
      <c r="Y5258" s="1"/>
      <c r="Z5258" s="1"/>
      <c r="AA5258" s="1"/>
      <c r="AB5258" s="1"/>
      <c r="AC5258" s="1"/>
      <c r="AD5258" s="1"/>
      <c r="AE5258" s="3"/>
      <c r="AF5258" s="4"/>
      <c r="AG5258" s="4"/>
      <c r="AH5258" s="3"/>
      <c r="AI5258" s="3"/>
      <c r="AJ5258" s="3"/>
      <c r="AK5258" s="3"/>
      <c r="AL5258" s="3"/>
      <c r="AM5258" s="3"/>
      <c r="AN5258" s="3"/>
      <c r="AO5258" s="3"/>
      <c r="AP5258" s="3"/>
      <c r="AQ5258" s="3"/>
      <c r="AR5258" s="3"/>
      <c r="AS5258" s="3"/>
      <c r="AT5258" s="3"/>
      <c r="AU5258" s="3"/>
      <c r="AV5258" s="3"/>
      <c r="AW5258" s="3"/>
      <c r="AX5258" s="3"/>
      <c r="AY5258" s="3"/>
      <c r="AZ5258" s="3"/>
      <c r="BA5258" s="3"/>
      <c r="BB5258" s="3"/>
      <c r="BC5258" s="3"/>
      <c r="BD5258" s="3"/>
      <c r="BE5258" s="3"/>
      <c r="BF5258" s="3"/>
      <c r="BG5258" s="3"/>
      <c r="BH5258" s="3"/>
      <c r="BI5258" s="3"/>
      <c r="BJ5258" s="3"/>
      <c r="BK5258" s="1"/>
      <c r="BL5258" s="1"/>
      <c r="BM5258" s="1"/>
      <c r="BN5258" s="1"/>
      <c r="BO5258" s="1"/>
      <c r="BP5258" s="1"/>
      <c r="BQ5258" s="1"/>
      <c r="BR5258" s="1"/>
      <c r="BS5258" s="1"/>
      <c r="BT5258" s="1"/>
      <c r="BU5258" s="1"/>
      <c r="BV5258" s="1"/>
      <c r="BW5258" s="1"/>
      <c r="BX5258" s="1"/>
    </row>
    <row r="5259" spans="1:76" customFormat="1">
      <c r="A5259" s="1"/>
      <c r="B5259" s="1"/>
      <c r="C5259" s="151"/>
      <c r="D5259" s="16"/>
      <c r="E5259" s="289"/>
      <c r="F5259" s="29"/>
      <c r="G5259" s="19"/>
      <c r="H5259" s="1"/>
      <c r="I5259" s="3"/>
      <c r="J5259" s="1"/>
      <c r="K5259" s="1"/>
      <c r="L5259" s="1"/>
      <c r="M5259" s="3"/>
      <c r="N5259" s="1"/>
      <c r="O5259" s="1"/>
      <c r="P5259" s="1"/>
      <c r="Q5259" s="1"/>
      <c r="R5259" s="1"/>
      <c r="S5259" s="1"/>
      <c r="T5259" s="1"/>
      <c r="U5259" s="1"/>
      <c r="V5259" s="1"/>
      <c r="W5259" s="1"/>
      <c r="X5259" s="1"/>
      <c r="Y5259" s="1"/>
      <c r="Z5259" s="1"/>
      <c r="AA5259" s="1"/>
      <c r="AB5259" s="1"/>
      <c r="AC5259" s="1"/>
      <c r="AD5259" s="1"/>
      <c r="AE5259" s="3"/>
      <c r="AF5259" s="4"/>
      <c r="AG5259" s="4"/>
      <c r="AH5259" s="3"/>
      <c r="AI5259" s="3"/>
      <c r="AJ5259" s="3"/>
      <c r="AK5259" s="3"/>
      <c r="AL5259" s="3"/>
      <c r="AM5259" s="3"/>
      <c r="AN5259" s="3"/>
      <c r="AO5259" s="3"/>
      <c r="AP5259" s="3"/>
      <c r="AQ5259" s="3"/>
      <c r="AR5259" s="3"/>
      <c r="AS5259" s="3"/>
      <c r="AT5259" s="3"/>
      <c r="AU5259" s="3"/>
      <c r="AV5259" s="3"/>
      <c r="AW5259" s="3"/>
      <c r="AX5259" s="3"/>
      <c r="AY5259" s="3"/>
      <c r="AZ5259" s="3"/>
      <c r="BA5259" s="3"/>
      <c r="BB5259" s="3"/>
      <c r="BC5259" s="3"/>
      <c r="BD5259" s="3"/>
      <c r="BE5259" s="3"/>
      <c r="BF5259" s="3"/>
      <c r="BG5259" s="3"/>
      <c r="BH5259" s="3"/>
      <c r="BI5259" s="3"/>
      <c r="BJ5259" s="3"/>
      <c r="BK5259" s="1"/>
      <c r="BL5259" s="1"/>
      <c r="BM5259" s="1"/>
      <c r="BN5259" s="1"/>
      <c r="BO5259" s="1"/>
      <c r="BP5259" s="1"/>
      <c r="BQ5259" s="1"/>
      <c r="BR5259" s="1"/>
      <c r="BS5259" s="1"/>
      <c r="BT5259" s="1"/>
      <c r="BU5259" s="1"/>
      <c r="BV5259" s="1"/>
      <c r="BW5259" s="1"/>
      <c r="BX5259" s="1"/>
    </row>
    <row r="5260" spans="1:76" customFormat="1">
      <c r="A5260" s="1"/>
      <c r="B5260" s="1"/>
      <c r="C5260" s="151"/>
      <c r="D5260" s="16"/>
      <c r="E5260" s="289"/>
      <c r="F5260" s="29"/>
      <c r="G5260" s="19"/>
      <c r="H5260" s="1"/>
      <c r="I5260" s="3"/>
      <c r="J5260" s="1"/>
      <c r="K5260" s="1"/>
      <c r="L5260" s="1"/>
      <c r="M5260" s="3"/>
      <c r="N5260" s="1"/>
      <c r="O5260" s="1"/>
      <c r="P5260" s="1"/>
      <c r="Q5260" s="1"/>
      <c r="R5260" s="1"/>
      <c r="S5260" s="1"/>
      <c r="T5260" s="1"/>
      <c r="U5260" s="1"/>
      <c r="V5260" s="1"/>
      <c r="W5260" s="1"/>
      <c r="X5260" s="1"/>
      <c r="Y5260" s="1"/>
      <c r="Z5260" s="1"/>
      <c r="AA5260" s="1"/>
      <c r="AB5260" s="1"/>
      <c r="AC5260" s="1"/>
      <c r="AD5260" s="1"/>
      <c r="AE5260" s="3"/>
      <c r="AF5260" s="4"/>
      <c r="AG5260" s="4"/>
      <c r="AH5260" s="3"/>
      <c r="AI5260" s="3"/>
      <c r="AJ5260" s="3"/>
      <c r="AK5260" s="3"/>
      <c r="AL5260" s="3"/>
      <c r="AM5260" s="3"/>
      <c r="AN5260" s="3"/>
      <c r="AO5260" s="3"/>
      <c r="AP5260" s="3"/>
      <c r="AQ5260" s="3"/>
      <c r="AR5260" s="3"/>
      <c r="AS5260" s="3"/>
      <c r="AT5260" s="3"/>
      <c r="AU5260" s="3"/>
      <c r="AV5260" s="3"/>
      <c r="AW5260" s="3"/>
      <c r="AX5260" s="3"/>
      <c r="AY5260" s="3"/>
      <c r="AZ5260" s="3"/>
      <c r="BA5260" s="3"/>
      <c r="BB5260" s="3"/>
      <c r="BC5260" s="3"/>
      <c r="BD5260" s="3"/>
      <c r="BE5260" s="3"/>
      <c r="BF5260" s="3"/>
      <c r="BG5260" s="3"/>
      <c r="BH5260" s="3"/>
      <c r="BI5260" s="3"/>
      <c r="BJ5260" s="3"/>
      <c r="BK5260" s="1"/>
      <c r="BL5260" s="1"/>
      <c r="BM5260" s="1"/>
      <c r="BN5260" s="1"/>
      <c r="BO5260" s="1"/>
      <c r="BP5260" s="1"/>
      <c r="BQ5260" s="1"/>
      <c r="BR5260" s="1"/>
      <c r="BS5260" s="1"/>
      <c r="BT5260" s="1"/>
      <c r="BU5260" s="1"/>
      <c r="BV5260" s="1"/>
      <c r="BW5260" s="1"/>
      <c r="BX5260" s="1"/>
    </row>
    <row r="5261" spans="1:76" customFormat="1">
      <c r="A5261" s="1"/>
      <c r="B5261" s="1"/>
      <c r="C5261" s="151"/>
      <c r="D5261" s="16"/>
      <c r="E5261" s="289"/>
      <c r="F5261" s="29"/>
      <c r="G5261" s="19"/>
      <c r="H5261" s="1"/>
      <c r="I5261" s="3"/>
      <c r="J5261" s="1"/>
      <c r="K5261" s="1"/>
      <c r="L5261" s="1"/>
      <c r="M5261" s="3"/>
      <c r="N5261" s="1"/>
      <c r="O5261" s="1"/>
      <c r="P5261" s="1"/>
      <c r="Q5261" s="1"/>
      <c r="R5261" s="1"/>
      <c r="S5261" s="1"/>
      <c r="T5261" s="1"/>
      <c r="U5261" s="1"/>
      <c r="V5261" s="1"/>
      <c r="W5261" s="1"/>
      <c r="X5261" s="1"/>
      <c r="Y5261" s="1"/>
      <c r="Z5261" s="1"/>
      <c r="AA5261" s="1"/>
      <c r="AB5261" s="1"/>
      <c r="AC5261" s="1"/>
      <c r="AD5261" s="1"/>
      <c r="AE5261" s="3"/>
      <c r="AF5261" s="4"/>
      <c r="AG5261" s="4"/>
      <c r="AH5261" s="3"/>
      <c r="AI5261" s="3"/>
      <c r="AJ5261" s="3"/>
      <c r="AK5261" s="3"/>
      <c r="AL5261" s="3"/>
      <c r="AM5261" s="3"/>
      <c r="AN5261" s="3"/>
      <c r="AO5261" s="3"/>
      <c r="AP5261" s="3"/>
      <c r="AQ5261" s="3"/>
      <c r="AR5261" s="3"/>
      <c r="AS5261" s="3"/>
      <c r="AT5261" s="3"/>
      <c r="AU5261" s="3"/>
      <c r="AV5261" s="3"/>
      <c r="AW5261" s="3"/>
      <c r="AX5261" s="3"/>
      <c r="AY5261" s="3"/>
      <c r="AZ5261" s="3"/>
      <c r="BA5261" s="3"/>
      <c r="BB5261" s="3"/>
      <c r="BC5261" s="3"/>
      <c r="BD5261" s="3"/>
      <c r="BE5261" s="3"/>
      <c r="BF5261" s="3"/>
      <c r="BG5261" s="3"/>
      <c r="BH5261" s="3"/>
      <c r="BI5261" s="3"/>
      <c r="BJ5261" s="3"/>
      <c r="BK5261" s="1"/>
      <c r="BL5261" s="1"/>
      <c r="BM5261" s="1"/>
      <c r="BN5261" s="1"/>
      <c r="BO5261" s="1"/>
      <c r="BP5261" s="1"/>
      <c r="BQ5261" s="1"/>
      <c r="BR5261" s="1"/>
      <c r="BS5261" s="1"/>
      <c r="BT5261" s="1"/>
      <c r="BU5261" s="1"/>
      <c r="BV5261" s="1"/>
      <c r="BW5261" s="1"/>
      <c r="BX5261" s="1"/>
    </row>
    <row r="5262" spans="1:76" customFormat="1">
      <c r="A5262" s="1"/>
      <c r="B5262" s="1"/>
      <c r="C5262" s="151"/>
      <c r="D5262" s="16"/>
      <c r="E5262" s="289"/>
      <c r="F5262" s="29"/>
      <c r="G5262" s="19"/>
      <c r="H5262" s="1"/>
      <c r="I5262" s="3"/>
      <c r="J5262" s="1"/>
      <c r="K5262" s="1"/>
      <c r="L5262" s="1"/>
      <c r="M5262" s="3"/>
      <c r="N5262" s="1"/>
      <c r="O5262" s="1"/>
      <c r="P5262" s="1"/>
      <c r="Q5262" s="1"/>
      <c r="R5262" s="1"/>
      <c r="S5262" s="1"/>
      <c r="T5262" s="1"/>
      <c r="U5262" s="1"/>
      <c r="V5262" s="1"/>
      <c r="W5262" s="1"/>
      <c r="X5262" s="1"/>
      <c r="Y5262" s="1"/>
      <c r="Z5262" s="1"/>
      <c r="AA5262" s="1"/>
      <c r="AB5262" s="1"/>
      <c r="AC5262" s="1"/>
      <c r="AD5262" s="1"/>
      <c r="AE5262" s="3"/>
      <c r="AF5262" s="4"/>
      <c r="AG5262" s="4"/>
      <c r="AH5262" s="3"/>
      <c r="AI5262" s="3"/>
      <c r="AJ5262" s="3"/>
      <c r="AK5262" s="3"/>
      <c r="AL5262" s="3"/>
      <c r="AM5262" s="3"/>
      <c r="AN5262" s="3"/>
      <c r="AO5262" s="3"/>
      <c r="AP5262" s="3"/>
      <c r="AQ5262" s="3"/>
      <c r="AR5262" s="3"/>
      <c r="AS5262" s="3"/>
      <c r="AT5262" s="3"/>
      <c r="AU5262" s="3"/>
      <c r="AV5262" s="3"/>
      <c r="AW5262" s="3"/>
      <c r="AX5262" s="3"/>
      <c r="AY5262" s="3"/>
      <c r="AZ5262" s="3"/>
      <c r="BA5262" s="3"/>
      <c r="BB5262" s="3"/>
      <c r="BC5262" s="3"/>
      <c r="BD5262" s="3"/>
      <c r="BE5262" s="3"/>
      <c r="BF5262" s="3"/>
      <c r="BG5262" s="3"/>
      <c r="BH5262" s="3"/>
      <c r="BI5262" s="3"/>
      <c r="BJ5262" s="3"/>
      <c r="BK5262" s="1"/>
      <c r="BL5262" s="1"/>
      <c r="BM5262" s="1"/>
      <c r="BN5262" s="1"/>
      <c r="BO5262" s="1"/>
      <c r="BP5262" s="1"/>
      <c r="BQ5262" s="1"/>
      <c r="BR5262" s="1"/>
      <c r="BS5262" s="1"/>
      <c r="BT5262" s="1"/>
      <c r="BU5262" s="1"/>
      <c r="BV5262" s="1"/>
      <c r="BW5262" s="1"/>
      <c r="BX5262" s="1"/>
    </row>
    <row r="5263" spans="1:76" customFormat="1">
      <c r="A5263" s="1"/>
      <c r="B5263" s="1"/>
      <c r="C5263" s="151"/>
      <c r="D5263" s="16"/>
      <c r="E5263" s="289"/>
      <c r="F5263" s="29"/>
      <c r="G5263" s="19"/>
      <c r="H5263" s="1"/>
      <c r="I5263" s="3"/>
      <c r="J5263" s="1"/>
      <c r="K5263" s="1"/>
      <c r="L5263" s="1"/>
      <c r="M5263" s="3"/>
      <c r="N5263" s="1"/>
      <c r="O5263" s="1"/>
      <c r="P5263" s="1"/>
      <c r="Q5263" s="1"/>
      <c r="R5263" s="1"/>
      <c r="S5263" s="1"/>
      <c r="T5263" s="1"/>
      <c r="U5263" s="1"/>
      <c r="V5263" s="1"/>
      <c r="W5263" s="1"/>
      <c r="X5263" s="1"/>
      <c r="Y5263" s="1"/>
      <c r="Z5263" s="1"/>
      <c r="AA5263" s="1"/>
      <c r="AB5263" s="1"/>
      <c r="AC5263" s="1"/>
      <c r="AD5263" s="1"/>
      <c r="AE5263" s="3"/>
      <c r="AF5263" s="4"/>
      <c r="AG5263" s="4"/>
      <c r="AH5263" s="3"/>
      <c r="AI5263" s="3"/>
      <c r="AJ5263" s="3"/>
      <c r="AK5263" s="3"/>
      <c r="AL5263" s="3"/>
      <c r="AM5263" s="3"/>
      <c r="AN5263" s="3"/>
      <c r="AO5263" s="3"/>
      <c r="AP5263" s="3"/>
      <c r="AQ5263" s="3"/>
      <c r="AR5263" s="3"/>
      <c r="AS5263" s="3"/>
      <c r="AT5263" s="3"/>
      <c r="AU5263" s="3"/>
      <c r="AV5263" s="3"/>
      <c r="AW5263" s="3"/>
      <c r="AX5263" s="3"/>
      <c r="AY5263" s="3"/>
      <c r="AZ5263" s="3"/>
      <c r="BA5263" s="3"/>
      <c r="BB5263" s="3"/>
      <c r="BC5263" s="3"/>
      <c r="BD5263" s="3"/>
      <c r="BE5263" s="3"/>
      <c r="BF5263" s="3"/>
      <c r="BG5263" s="3"/>
      <c r="BH5263" s="3"/>
      <c r="BI5263" s="3"/>
      <c r="BJ5263" s="3"/>
      <c r="BK5263" s="1"/>
      <c r="BL5263" s="1"/>
      <c r="BM5263" s="1"/>
      <c r="BN5263" s="1"/>
      <c r="BO5263" s="1"/>
      <c r="BP5263" s="1"/>
      <c r="BQ5263" s="1"/>
      <c r="BR5263" s="1"/>
      <c r="BS5263" s="1"/>
      <c r="BT5263" s="1"/>
      <c r="BU5263" s="1"/>
      <c r="BV5263" s="1"/>
      <c r="BW5263" s="1"/>
      <c r="BX5263" s="1"/>
    </row>
    <row r="5264" spans="1:76" customFormat="1">
      <c r="A5264" s="1"/>
      <c r="B5264" s="1"/>
      <c r="C5264" s="151"/>
      <c r="D5264" s="16"/>
      <c r="E5264" s="289"/>
      <c r="F5264" s="29"/>
      <c r="G5264" s="19"/>
      <c r="H5264" s="1"/>
      <c r="I5264" s="3"/>
      <c r="J5264" s="1"/>
      <c r="K5264" s="1"/>
      <c r="L5264" s="1"/>
      <c r="M5264" s="3"/>
      <c r="N5264" s="1"/>
      <c r="O5264" s="1"/>
      <c r="P5264" s="1"/>
      <c r="Q5264" s="1"/>
      <c r="R5264" s="1"/>
      <c r="S5264" s="1"/>
      <c r="T5264" s="1"/>
      <c r="U5264" s="1"/>
      <c r="V5264" s="1"/>
      <c r="W5264" s="1"/>
      <c r="X5264" s="1"/>
      <c r="Y5264" s="1"/>
      <c r="Z5264" s="1"/>
      <c r="AA5264" s="1"/>
      <c r="AB5264" s="1"/>
      <c r="AC5264" s="1"/>
      <c r="AD5264" s="1"/>
      <c r="AE5264" s="3"/>
      <c r="AF5264" s="4"/>
      <c r="AG5264" s="4"/>
      <c r="AH5264" s="3"/>
      <c r="AI5264" s="3"/>
      <c r="AJ5264" s="3"/>
      <c r="AK5264" s="3"/>
      <c r="AL5264" s="3"/>
      <c r="AM5264" s="3"/>
      <c r="AN5264" s="3"/>
      <c r="AO5264" s="3"/>
      <c r="AP5264" s="3"/>
      <c r="AQ5264" s="3"/>
      <c r="AR5264" s="3"/>
      <c r="AS5264" s="3"/>
      <c r="AT5264" s="3"/>
      <c r="AU5264" s="3"/>
      <c r="AV5264" s="3"/>
      <c r="AW5264" s="3"/>
      <c r="AX5264" s="3"/>
      <c r="AY5264" s="3"/>
      <c r="AZ5264" s="3"/>
      <c r="BA5264" s="3"/>
      <c r="BB5264" s="3"/>
      <c r="BC5264" s="3"/>
      <c r="BD5264" s="3"/>
      <c r="BE5264" s="3"/>
      <c r="BF5264" s="3"/>
      <c r="BG5264" s="3"/>
      <c r="BH5264" s="3"/>
      <c r="BI5264" s="3"/>
      <c r="BJ5264" s="3"/>
      <c r="BK5264" s="1"/>
      <c r="BL5264" s="1"/>
      <c r="BM5264" s="1"/>
      <c r="BN5264" s="1"/>
      <c r="BO5264" s="1"/>
      <c r="BP5264" s="1"/>
      <c r="BQ5264" s="1"/>
      <c r="BR5264" s="1"/>
      <c r="BS5264" s="1"/>
      <c r="BT5264" s="1"/>
      <c r="BU5264" s="1"/>
      <c r="BV5264" s="1"/>
      <c r="BW5264" s="1"/>
      <c r="BX5264" s="1"/>
    </row>
    <row r="5265" spans="1:76" customFormat="1">
      <c r="A5265" s="1"/>
      <c r="B5265" s="1"/>
      <c r="C5265" s="151"/>
      <c r="D5265" s="16"/>
      <c r="E5265" s="289"/>
      <c r="F5265" s="29"/>
      <c r="G5265" s="19"/>
      <c r="H5265" s="1"/>
      <c r="I5265" s="3"/>
      <c r="J5265" s="1"/>
      <c r="K5265" s="1"/>
      <c r="L5265" s="1"/>
      <c r="M5265" s="3"/>
      <c r="N5265" s="1"/>
      <c r="O5265" s="1"/>
      <c r="P5265" s="1"/>
      <c r="Q5265" s="1"/>
      <c r="R5265" s="1"/>
      <c r="S5265" s="1"/>
      <c r="T5265" s="1"/>
      <c r="U5265" s="1"/>
      <c r="V5265" s="1"/>
      <c r="W5265" s="1"/>
      <c r="X5265" s="1"/>
      <c r="Y5265" s="1"/>
      <c r="Z5265" s="1"/>
      <c r="AA5265" s="1"/>
      <c r="AB5265" s="1"/>
      <c r="AC5265" s="1"/>
      <c r="AD5265" s="1"/>
      <c r="AE5265" s="3"/>
      <c r="AF5265" s="4"/>
      <c r="AG5265" s="4"/>
      <c r="AH5265" s="3"/>
      <c r="AI5265" s="3"/>
      <c r="AJ5265" s="3"/>
      <c r="AK5265" s="3"/>
      <c r="AL5265" s="3"/>
      <c r="AM5265" s="3"/>
      <c r="AN5265" s="3"/>
      <c r="AO5265" s="3"/>
      <c r="AP5265" s="3"/>
      <c r="AQ5265" s="3"/>
      <c r="AR5265" s="3"/>
      <c r="AS5265" s="3"/>
      <c r="AT5265" s="3"/>
      <c r="AU5265" s="3"/>
      <c r="AV5265" s="3"/>
      <c r="AW5265" s="3"/>
      <c r="AX5265" s="3"/>
      <c r="AY5265" s="3"/>
      <c r="AZ5265" s="3"/>
      <c r="BA5265" s="3"/>
      <c r="BB5265" s="3"/>
      <c r="BC5265" s="3"/>
      <c r="BD5265" s="3"/>
      <c r="BE5265" s="3"/>
      <c r="BF5265" s="3"/>
      <c r="BG5265" s="3"/>
      <c r="BH5265" s="3"/>
      <c r="BI5265" s="3"/>
      <c r="BJ5265" s="3"/>
      <c r="BK5265" s="1"/>
      <c r="BL5265" s="1"/>
      <c r="BM5265" s="1"/>
      <c r="BN5265" s="1"/>
      <c r="BO5265" s="1"/>
      <c r="BP5265" s="1"/>
      <c r="BQ5265" s="1"/>
      <c r="BR5265" s="1"/>
      <c r="BS5265" s="1"/>
      <c r="BT5265" s="1"/>
      <c r="BU5265" s="1"/>
      <c r="BV5265" s="1"/>
      <c r="BW5265" s="1"/>
      <c r="BX5265" s="1"/>
    </row>
    <row r="5266" spans="1:76" customFormat="1">
      <c r="A5266" s="1"/>
      <c r="B5266" s="1"/>
      <c r="C5266" s="151"/>
      <c r="D5266" s="16"/>
      <c r="E5266" s="289"/>
      <c r="F5266" s="29"/>
      <c r="G5266" s="19"/>
      <c r="H5266" s="1"/>
      <c r="I5266" s="3"/>
      <c r="J5266" s="1"/>
      <c r="K5266" s="1"/>
      <c r="L5266" s="1"/>
      <c r="M5266" s="3"/>
      <c r="N5266" s="1"/>
      <c r="O5266" s="1"/>
      <c r="P5266" s="1"/>
      <c r="Q5266" s="1"/>
      <c r="R5266" s="1"/>
      <c r="S5266" s="1"/>
      <c r="T5266" s="1"/>
      <c r="U5266" s="1"/>
      <c r="V5266" s="1"/>
      <c r="W5266" s="1"/>
      <c r="X5266" s="1"/>
      <c r="Y5266" s="1"/>
      <c r="Z5266" s="1"/>
      <c r="AA5266" s="1"/>
      <c r="AB5266" s="1"/>
      <c r="AC5266" s="1"/>
      <c r="AD5266" s="1"/>
      <c r="AE5266" s="3"/>
      <c r="AF5266" s="4"/>
      <c r="AG5266" s="4"/>
      <c r="AH5266" s="3"/>
      <c r="AI5266" s="3"/>
      <c r="AJ5266" s="3"/>
      <c r="AK5266" s="3"/>
      <c r="AL5266" s="3"/>
      <c r="AM5266" s="3"/>
      <c r="AN5266" s="3"/>
      <c r="AO5266" s="3"/>
      <c r="AP5266" s="3"/>
      <c r="AQ5266" s="3"/>
      <c r="AR5266" s="3"/>
      <c r="AS5266" s="3"/>
      <c r="AT5266" s="3"/>
      <c r="AU5266" s="3"/>
      <c r="AV5266" s="3"/>
      <c r="AW5266" s="3"/>
      <c r="AX5266" s="3"/>
      <c r="AY5266" s="3"/>
      <c r="AZ5266" s="3"/>
      <c r="BA5266" s="3"/>
      <c r="BB5266" s="3"/>
      <c r="BC5266" s="3"/>
      <c r="BD5266" s="3"/>
      <c r="BE5266" s="3"/>
      <c r="BF5266" s="3"/>
      <c r="BG5266" s="3"/>
      <c r="BH5266" s="3"/>
      <c r="BI5266" s="3"/>
      <c r="BJ5266" s="3"/>
      <c r="BK5266" s="1"/>
      <c r="BL5266" s="1"/>
      <c r="BM5266" s="1"/>
      <c r="BN5266" s="1"/>
      <c r="BO5266" s="1"/>
      <c r="BP5266" s="1"/>
      <c r="BQ5266" s="1"/>
      <c r="BR5266" s="1"/>
      <c r="BS5266" s="1"/>
      <c r="BT5266" s="1"/>
      <c r="BU5266" s="1"/>
      <c r="BV5266" s="1"/>
      <c r="BW5266" s="1"/>
      <c r="BX5266" s="1"/>
    </row>
    <row r="5267" spans="1:76" customFormat="1">
      <c r="A5267" s="1"/>
      <c r="B5267" s="1"/>
      <c r="C5267" s="151"/>
      <c r="D5267" s="16"/>
      <c r="E5267" s="289"/>
      <c r="F5267" s="29"/>
      <c r="G5267" s="19"/>
      <c r="H5267" s="1"/>
      <c r="I5267" s="3"/>
      <c r="J5267" s="1"/>
      <c r="K5267" s="1"/>
      <c r="L5267" s="1"/>
      <c r="M5267" s="3"/>
      <c r="N5267" s="1"/>
      <c r="O5267" s="1"/>
      <c r="P5267" s="1"/>
      <c r="Q5267" s="1"/>
      <c r="R5267" s="1"/>
      <c r="S5267" s="1"/>
      <c r="T5267" s="1"/>
      <c r="U5267" s="1"/>
      <c r="V5267" s="1"/>
      <c r="W5267" s="1"/>
      <c r="X5267" s="1"/>
      <c r="Y5267" s="1"/>
      <c r="Z5267" s="1"/>
      <c r="AA5267" s="1"/>
      <c r="AB5267" s="1"/>
      <c r="AC5267" s="1"/>
      <c r="AD5267" s="1"/>
      <c r="AE5267" s="3"/>
      <c r="AF5267" s="4"/>
      <c r="AG5267" s="4"/>
      <c r="AH5267" s="3"/>
      <c r="AI5267" s="3"/>
      <c r="AJ5267" s="3"/>
      <c r="AK5267" s="3"/>
      <c r="AL5267" s="3"/>
      <c r="AM5267" s="3"/>
      <c r="AN5267" s="3"/>
      <c r="AO5267" s="3"/>
      <c r="AP5267" s="3"/>
      <c r="AQ5267" s="3"/>
      <c r="AR5267" s="3"/>
      <c r="AS5267" s="3"/>
      <c r="AT5267" s="3"/>
      <c r="AU5267" s="3"/>
      <c r="AV5267" s="3"/>
      <c r="AW5267" s="3"/>
      <c r="AX5267" s="3"/>
      <c r="AY5267" s="3"/>
      <c r="AZ5267" s="3"/>
      <c r="BA5267" s="3"/>
      <c r="BB5267" s="3"/>
      <c r="BC5267" s="3"/>
      <c r="BD5267" s="3"/>
      <c r="BE5267" s="3"/>
      <c r="BF5267" s="3"/>
      <c r="BG5267" s="3"/>
      <c r="BH5267" s="3"/>
      <c r="BI5267" s="3"/>
      <c r="BJ5267" s="3"/>
      <c r="BK5267" s="1"/>
      <c r="BL5267" s="1"/>
      <c r="BM5267" s="1"/>
      <c r="BN5267" s="1"/>
      <c r="BO5267" s="1"/>
      <c r="BP5267" s="1"/>
      <c r="BQ5267" s="1"/>
      <c r="BR5267" s="1"/>
      <c r="BS5267" s="1"/>
      <c r="BT5267" s="1"/>
      <c r="BU5267" s="1"/>
      <c r="BV5267" s="1"/>
      <c r="BW5267" s="1"/>
      <c r="BX5267" s="1"/>
    </row>
    <row r="5268" spans="1:76" customFormat="1">
      <c r="A5268" s="1"/>
      <c r="B5268" s="1"/>
      <c r="C5268" s="151"/>
      <c r="D5268" s="16"/>
      <c r="E5268" s="289"/>
      <c r="F5268" s="29"/>
      <c r="G5268" s="19"/>
      <c r="H5268" s="1"/>
      <c r="I5268" s="3"/>
      <c r="J5268" s="1"/>
      <c r="K5268" s="1"/>
      <c r="L5268" s="1"/>
      <c r="M5268" s="3"/>
      <c r="N5268" s="1"/>
      <c r="O5268" s="1"/>
      <c r="P5268" s="1"/>
      <c r="Q5268" s="1"/>
      <c r="R5268" s="1"/>
      <c r="S5268" s="1"/>
      <c r="T5268" s="1"/>
      <c r="U5268" s="1"/>
      <c r="V5268" s="1"/>
      <c r="W5268" s="1"/>
      <c r="X5268" s="1"/>
      <c r="Y5268" s="1"/>
      <c r="Z5268" s="1"/>
      <c r="AA5268" s="1"/>
      <c r="AB5268" s="1"/>
      <c r="AC5268" s="1"/>
      <c r="AD5268" s="1"/>
      <c r="AE5268" s="3"/>
      <c r="AF5268" s="4"/>
      <c r="AG5268" s="4"/>
      <c r="AH5268" s="3"/>
      <c r="AI5268" s="3"/>
      <c r="AJ5268" s="3"/>
      <c r="AK5268" s="3"/>
      <c r="AL5268" s="3"/>
      <c r="AM5268" s="3"/>
      <c r="AN5268" s="3"/>
      <c r="AO5268" s="3"/>
      <c r="AP5268" s="3"/>
      <c r="AQ5268" s="3"/>
      <c r="AR5268" s="3"/>
      <c r="AS5268" s="3"/>
      <c r="AT5268" s="3"/>
      <c r="AU5268" s="3"/>
      <c r="AV5268" s="3"/>
      <c r="AW5268" s="3"/>
      <c r="AX5268" s="3"/>
      <c r="AY5268" s="3"/>
      <c r="AZ5268" s="3"/>
      <c r="BA5268" s="3"/>
      <c r="BB5268" s="3"/>
      <c r="BC5268" s="3"/>
      <c r="BD5268" s="3"/>
      <c r="BE5268" s="3"/>
      <c r="BF5268" s="3"/>
      <c r="BG5268" s="3"/>
      <c r="BH5268" s="3"/>
      <c r="BI5268" s="3"/>
      <c r="BJ5268" s="3"/>
      <c r="BK5268" s="1"/>
      <c r="BL5268" s="1"/>
      <c r="BM5268" s="1"/>
      <c r="BN5268" s="1"/>
      <c r="BO5268" s="1"/>
      <c r="BP5268" s="1"/>
      <c r="BQ5268" s="1"/>
      <c r="BR5268" s="1"/>
      <c r="BS5268" s="1"/>
      <c r="BT5268" s="1"/>
      <c r="BU5268" s="1"/>
      <c r="BV5268" s="1"/>
      <c r="BW5268" s="1"/>
      <c r="BX5268" s="1"/>
    </row>
    <row r="5269" spans="1:76" customFormat="1">
      <c r="A5269" s="1"/>
      <c r="B5269" s="1"/>
      <c r="C5269" s="151"/>
      <c r="D5269" s="16"/>
      <c r="E5269" s="289"/>
      <c r="F5269" s="29"/>
      <c r="G5269" s="19"/>
      <c r="H5269" s="1"/>
      <c r="I5269" s="3"/>
      <c r="J5269" s="1"/>
      <c r="K5269" s="1"/>
      <c r="L5269" s="1"/>
      <c r="M5269" s="3"/>
      <c r="N5269" s="1"/>
      <c r="O5269" s="1"/>
      <c r="P5269" s="1"/>
      <c r="Q5269" s="1"/>
      <c r="R5269" s="1"/>
      <c r="S5269" s="1"/>
      <c r="T5269" s="1"/>
      <c r="U5269" s="1"/>
      <c r="V5269" s="1"/>
      <c r="W5269" s="1"/>
      <c r="X5269" s="1"/>
      <c r="Y5269" s="1"/>
      <c r="Z5269" s="1"/>
      <c r="AA5269" s="1"/>
      <c r="AB5269" s="1"/>
      <c r="AC5269" s="1"/>
      <c r="AD5269" s="1"/>
      <c r="AE5269" s="3"/>
      <c r="AF5269" s="4"/>
      <c r="AG5269" s="4"/>
      <c r="AH5269" s="3"/>
      <c r="AI5269" s="3"/>
      <c r="AJ5269" s="3"/>
      <c r="AK5269" s="3"/>
      <c r="AL5269" s="3"/>
      <c r="AM5269" s="3"/>
      <c r="AN5269" s="3"/>
      <c r="AO5269" s="3"/>
      <c r="AP5269" s="3"/>
      <c r="AQ5269" s="3"/>
      <c r="AR5269" s="3"/>
      <c r="AS5269" s="3"/>
      <c r="AT5269" s="3"/>
      <c r="AU5269" s="3"/>
      <c r="AV5269" s="3"/>
      <c r="AW5269" s="3"/>
      <c r="AX5269" s="3"/>
      <c r="AY5269" s="3"/>
      <c r="AZ5269" s="3"/>
      <c r="BA5269" s="3"/>
      <c r="BB5269" s="3"/>
      <c r="BC5269" s="3"/>
      <c r="BD5269" s="3"/>
      <c r="BE5269" s="3"/>
      <c r="BF5269" s="3"/>
      <c r="BG5269" s="3"/>
      <c r="BH5269" s="3"/>
      <c r="BI5269" s="3"/>
      <c r="BJ5269" s="3"/>
      <c r="BK5269" s="1"/>
      <c r="BL5269" s="1"/>
      <c r="BM5269" s="1"/>
      <c r="BN5269" s="1"/>
      <c r="BO5269" s="1"/>
      <c r="BP5269" s="1"/>
      <c r="BQ5269" s="1"/>
      <c r="BR5269" s="1"/>
      <c r="BS5269" s="1"/>
      <c r="BT5269" s="1"/>
      <c r="BU5269" s="1"/>
      <c r="BV5269" s="1"/>
      <c r="BW5269" s="1"/>
      <c r="BX5269" s="1"/>
    </row>
    <row r="5270" spans="1:76" customFormat="1">
      <c r="A5270" s="1"/>
      <c r="B5270" s="1"/>
      <c r="C5270" s="151"/>
      <c r="D5270" s="16"/>
      <c r="E5270" s="289"/>
      <c r="F5270" s="29"/>
      <c r="G5270" s="19"/>
      <c r="H5270" s="1"/>
      <c r="I5270" s="3"/>
      <c r="J5270" s="1"/>
      <c r="K5270" s="1"/>
      <c r="L5270" s="1"/>
      <c r="M5270" s="3"/>
      <c r="N5270" s="1"/>
      <c r="O5270" s="1"/>
      <c r="P5270" s="1"/>
      <c r="Q5270" s="1"/>
      <c r="R5270" s="1"/>
      <c r="S5270" s="1"/>
      <c r="T5270" s="1"/>
      <c r="U5270" s="1"/>
      <c r="V5270" s="1"/>
      <c r="W5270" s="1"/>
      <c r="X5270" s="1"/>
      <c r="Y5270" s="1"/>
      <c r="Z5270" s="1"/>
      <c r="AA5270" s="1"/>
      <c r="AB5270" s="1"/>
      <c r="AC5270" s="1"/>
      <c r="AD5270" s="1"/>
      <c r="AE5270" s="3"/>
      <c r="AF5270" s="4"/>
      <c r="AG5270" s="4"/>
      <c r="AH5270" s="3"/>
      <c r="AI5270" s="3"/>
      <c r="AJ5270" s="3"/>
      <c r="AK5270" s="3"/>
      <c r="AL5270" s="3"/>
      <c r="AM5270" s="3"/>
      <c r="AN5270" s="3"/>
      <c r="AO5270" s="3"/>
      <c r="AP5270" s="3"/>
      <c r="AQ5270" s="3"/>
      <c r="AR5270" s="3"/>
      <c r="AS5270" s="3"/>
      <c r="AT5270" s="3"/>
      <c r="AU5270" s="3"/>
      <c r="AV5270" s="3"/>
      <c r="AW5270" s="3"/>
      <c r="AX5270" s="3"/>
      <c r="AY5270" s="3"/>
      <c r="AZ5270" s="3"/>
      <c r="BA5270" s="3"/>
      <c r="BB5270" s="3"/>
      <c r="BC5270" s="3"/>
      <c r="BD5270" s="3"/>
      <c r="BE5270" s="3"/>
      <c r="BF5270" s="3"/>
      <c r="BG5270" s="3"/>
      <c r="BH5270" s="3"/>
      <c r="BI5270" s="3"/>
      <c r="BJ5270" s="3"/>
      <c r="BK5270" s="1"/>
      <c r="BL5270" s="1"/>
      <c r="BM5270" s="1"/>
      <c r="BN5270" s="1"/>
      <c r="BO5270" s="1"/>
      <c r="BP5270" s="1"/>
      <c r="BQ5270" s="1"/>
      <c r="BR5270" s="1"/>
      <c r="BS5270" s="1"/>
      <c r="BT5270" s="1"/>
      <c r="BU5270" s="1"/>
      <c r="BV5270" s="1"/>
      <c r="BW5270" s="1"/>
      <c r="BX5270" s="1"/>
    </row>
    <row r="5271" spans="1:76" customFormat="1">
      <c r="A5271" s="1"/>
      <c r="B5271" s="1"/>
      <c r="C5271" s="151"/>
      <c r="D5271" s="16"/>
      <c r="E5271" s="289"/>
      <c r="F5271" s="29"/>
      <c r="G5271" s="19"/>
      <c r="H5271" s="1"/>
      <c r="I5271" s="3"/>
      <c r="J5271" s="1"/>
      <c r="K5271" s="1"/>
      <c r="L5271" s="1"/>
      <c r="M5271" s="3"/>
      <c r="N5271" s="1"/>
      <c r="O5271" s="1"/>
      <c r="P5271" s="1"/>
      <c r="Q5271" s="1"/>
      <c r="R5271" s="1"/>
      <c r="S5271" s="1"/>
      <c r="T5271" s="1"/>
      <c r="U5271" s="1"/>
      <c r="V5271" s="1"/>
      <c r="W5271" s="1"/>
      <c r="X5271" s="1"/>
      <c r="Y5271" s="1"/>
      <c r="Z5271" s="1"/>
      <c r="AA5271" s="1"/>
      <c r="AB5271" s="1"/>
      <c r="AC5271" s="1"/>
      <c r="AD5271" s="1"/>
      <c r="AE5271" s="3"/>
      <c r="AF5271" s="4"/>
      <c r="AG5271" s="4"/>
      <c r="AH5271" s="3"/>
      <c r="AI5271" s="3"/>
      <c r="AJ5271" s="3"/>
      <c r="AK5271" s="3"/>
      <c r="AL5271" s="3"/>
      <c r="AM5271" s="3"/>
      <c r="AN5271" s="3"/>
      <c r="AO5271" s="3"/>
      <c r="AP5271" s="3"/>
      <c r="AQ5271" s="3"/>
      <c r="AR5271" s="3"/>
      <c r="AS5271" s="3"/>
      <c r="AT5271" s="3"/>
      <c r="AU5271" s="3"/>
      <c r="AV5271" s="3"/>
      <c r="AW5271" s="3"/>
      <c r="AX5271" s="3"/>
      <c r="AY5271" s="3"/>
      <c r="AZ5271" s="3"/>
      <c r="BA5271" s="3"/>
      <c r="BB5271" s="3"/>
      <c r="BC5271" s="3"/>
      <c r="BD5271" s="3"/>
      <c r="BE5271" s="3"/>
      <c r="BF5271" s="3"/>
      <c r="BG5271" s="3"/>
      <c r="BH5271" s="3"/>
      <c r="BI5271" s="3"/>
      <c r="BJ5271" s="3"/>
      <c r="BK5271" s="1"/>
      <c r="BL5271" s="1"/>
      <c r="BM5271" s="1"/>
      <c r="BN5271" s="1"/>
      <c r="BO5271" s="1"/>
      <c r="BP5271" s="1"/>
      <c r="BQ5271" s="1"/>
      <c r="BR5271" s="1"/>
      <c r="BS5271" s="1"/>
      <c r="BT5271" s="1"/>
      <c r="BU5271" s="1"/>
      <c r="BV5271" s="1"/>
      <c r="BW5271" s="1"/>
      <c r="BX5271" s="1"/>
    </row>
    <row r="5272" spans="1:76" customFormat="1">
      <c r="A5272" s="1"/>
      <c r="B5272" s="1"/>
      <c r="C5272" s="151"/>
      <c r="D5272" s="16"/>
      <c r="E5272" s="289"/>
      <c r="F5272" s="29"/>
      <c r="G5272" s="19"/>
      <c r="H5272" s="1"/>
      <c r="I5272" s="3"/>
      <c r="J5272" s="1"/>
      <c r="K5272" s="1"/>
      <c r="L5272" s="1"/>
      <c r="M5272" s="3"/>
      <c r="N5272" s="1"/>
      <c r="O5272" s="1"/>
      <c r="P5272" s="1"/>
      <c r="Q5272" s="1"/>
      <c r="R5272" s="1"/>
      <c r="S5272" s="1"/>
      <c r="T5272" s="1"/>
      <c r="U5272" s="1"/>
      <c r="V5272" s="1"/>
      <c r="W5272" s="1"/>
      <c r="X5272" s="1"/>
      <c r="Y5272" s="1"/>
      <c r="Z5272" s="1"/>
      <c r="AA5272" s="1"/>
      <c r="AB5272" s="1"/>
      <c r="AC5272" s="1"/>
      <c r="AD5272" s="1"/>
      <c r="AE5272" s="3"/>
      <c r="AF5272" s="4"/>
      <c r="AG5272" s="4"/>
      <c r="AH5272" s="3"/>
      <c r="AI5272" s="3"/>
      <c r="AJ5272" s="3"/>
      <c r="AK5272" s="3"/>
      <c r="AL5272" s="3"/>
      <c r="AM5272" s="3"/>
      <c r="AN5272" s="3"/>
      <c r="AO5272" s="3"/>
      <c r="AP5272" s="3"/>
      <c r="AQ5272" s="3"/>
      <c r="AR5272" s="3"/>
      <c r="AS5272" s="3"/>
      <c r="AT5272" s="3"/>
      <c r="AU5272" s="3"/>
      <c r="AV5272" s="3"/>
      <c r="AW5272" s="3"/>
      <c r="AX5272" s="3"/>
      <c r="AY5272" s="3"/>
      <c r="AZ5272" s="3"/>
      <c r="BA5272" s="3"/>
      <c r="BB5272" s="3"/>
      <c r="BC5272" s="3"/>
      <c r="BD5272" s="3"/>
      <c r="BE5272" s="3"/>
      <c r="BF5272" s="3"/>
      <c r="BG5272" s="3"/>
      <c r="BH5272" s="3"/>
      <c r="BI5272" s="3"/>
      <c r="BJ5272" s="3"/>
      <c r="BK5272" s="1"/>
      <c r="BL5272" s="1"/>
      <c r="BM5272" s="1"/>
      <c r="BN5272" s="1"/>
      <c r="BO5272" s="1"/>
      <c r="BP5272" s="1"/>
      <c r="BQ5272" s="1"/>
      <c r="BR5272" s="1"/>
      <c r="BS5272" s="1"/>
      <c r="BT5272" s="1"/>
      <c r="BU5272" s="1"/>
      <c r="BV5272" s="1"/>
      <c r="BW5272" s="1"/>
      <c r="BX5272" s="1"/>
    </row>
    <row r="5273" spans="1:76" customFormat="1">
      <c r="A5273" s="1"/>
      <c r="B5273" s="1"/>
      <c r="C5273" s="151"/>
      <c r="D5273" s="16"/>
      <c r="E5273" s="289"/>
      <c r="F5273" s="29"/>
      <c r="G5273" s="19"/>
      <c r="H5273" s="1"/>
      <c r="I5273" s="3"/>
      <c r="J5273" s="1"/>
      <c r="K5273" s="1"/>
      <c r="L5273" s="1"/>
      <c r="M5273" s="3"/>
      <c r="N5273" s="1"/>
      <c r="O5273" s="1"/>
      <c r="P5273" s="1"/>
      <c r="Q5273" s="1"/>
      <c r="R5273" s="1"/>
      <c r="S5273" s="1"/>
      <c r="T5273" s="1"/>
      <c r="U5273" s="1"/>
      <c r="V5273" s="1"/>
      <c r="W5273" s="1"/>
      <c r="X5273" s="1"/>
      <c r="Y5273" s="1"/>
      <c r="Z5273" s="1"/>
      <c r="AA5273" s="1"/>
      <c r="AB5273" s="1"/>
      <c r="AC5273" s="1"/>
      <c r="AD5273" s="1"/>
      <c r="AE5273" s="3"/>
      <c r="AF5273" s="4"/>
      <c r="AG5273" s="4"/>
      <c r="AH5273" s="3"/>
      <c r="AI5273" s="3"/>
      <c r="AJ5273" s="3"/>
      <c r="AK5273" s="3"/>
      <c r="AL5273" s="3"/>
      <c r="AM5273" s="3"/>
      <c r="AN5273" s="3"/>
      <c r="AO5273" s="3"/>
      <c r="AP5273" s="3"/>
      <c r="AQ5273" s="3"/>
      <c r="AR5273" s="3"/>
      <c r="AS5273" s="3"/>
      <c r="AT5273" s="3"/>
      <c r="AU5273" s="3"/>
      <c r="AV5273" s="3"/>
      <c r="AW5273" s="3"/>
      <c r="AX5273" s="3"/>
      <c r="AY5273" s="3"/>
      <c r="AZ5273" s="3"/>
      <c r="BA5273" s="3"/>
      <c r="BB5273" s="3"/>
      <c r="BC5273" s="3"/>
      <c r="BD5273" s="3"/>
      <c r="BE5273" s="3"/>
      <c r="BF5273" s="3"/>
      <c r="BG5273" s="3"/>
      <c r="BH5273" s="3"/>
      <c r="BI5273" s="3"/>
      <c r="BJ5273" s="3"/>
      <c r="BK5273" s="1"/>
      <c r="BL5273" s="1"/>
      <c r="BM5273" s="1"/>
      <c r="BN5273" s="1"/>
      <c r="BO5273" s="1"/>
      <c r="BP5273" s="1"/>
      <c r="BQ5273" s="1"/>
      <c r="BR5273" s="1"/>
      <c r="BS5273" s="1"/>
      <c r="BT5273" s="1"/>
      <c r="BU5273" s="1"/>
      <c r="BV5273" s="1"/>
      <c r="BW5273" s="1"/>
      <c r="BX5273" s="1"/>
    </row>
    <row r="5274" spans="1:76" customFormat="1">
      <c r="A5274" s="1"/>
      <c r="B5274" s="1"/>
      <c r="C5274" s="151"/>
      <c r="D5274" s="16"/>
      <c r="E5274" s="289"/>
      <c r="F5274" s="29"/>
      <c r="G5274" s="19"/>
      <c r="H5274" s="1"/>
      <c r="I5274" s="3"/>
      <c r="J5274" s="1"/>
      <c r="K5274" s="1"/>
      <c r="L5274" s="1"/>
      <c r="M5274" s="3"/>
      <c r="N5274" s="1"/>
      <c r="O5274" s="1"/>
      <c r="P5274" s="1"/>
      <c r="Q5274" s="1"/>
      <c r="R5274" s="1"/>
      <c r="S5274" s="1"/>
      <c r="T5274" s="1"/>
      <c r="U5274" s="1"/>
      <c r="V5274" s="1"/>
      <c r="W5274" s="1"/>
      <c r="X5274" s="1"/>
      <c r="Y5274" s="1"/>
      <c r="Z5274" s="1"/>
      <c r="AA5274" s="1"/>
      <c r="AB5274" s="1"/>
      <c r="AC5274" s="1"/>
      <c r="AD5274" s="1"/>
      <c r="AE5274" s="3"/>
      <c r="AF5274" s="4"/>
      <c r="AG5274" s="4"/>
      <c r="AH5274" s="3"/>
      <c r="AI5274" s="3"/>
      <c r="AJ5274" s="3"/>
      <c r="AK5274" s="3"/>
      <c r="AL5274" s="3"/>
      <c r="AM5274" s="3"/>
      <c r="AN5274" s="3"/>
      <c r="AO5274" s="3"/>
      <c r="AP5274" s="3"/>
      <c r="AQ5274" s="3"/>
      <c r="AR5274" s="3"/>
      <c r="AS5274" s="3"/>
      <c r="AT5274" s="3"/>
      <c r="AU5274" s="3"/>
      <c r="AV5274" s="3"/>
      <c r="AW5274" s="3"/>
      <c r="AX5274" s="3"/>
      <c r="AY5274" s="3"/>
      <c r="AZ5274" s="3"/>
      <c r="BA5274" s="3"/>
      <c r="BB5274" s="3"/>
      <c r="BC5274" s="3"/>
      <c r="BD5274" s="3"/>
      <c r="BE5274" s="3"/>
      <c r="BF5274" s="3"/>
      <c r="BG5274" s="3"/>
      <c r="BH5274" s="3"/>
      <c r="BI5274" s="3"/>
      <c r="BJ5274" s="3"/>
      <c r="BK5274" s="1"/>
      <c r="BL5274" s="1"/>
      <c r="BM5274" s="1"/>
      <c r="BN5274" s="1"/>
      <c r="BO5274" s="1"/>
      <c r="BP5274" s="1"/>
      <c r="BQ5274" s="1"/>
      <c r="BR5274" s="1"/>
      <c r="BS5274" s="1"/>
      <c r="BT5274" s="1"/>
      <c r="BU5274" s="1"/>
      <c r="BV5274" s="1"/>
      <c r="BW5274" s="1"/>
      <c r="BX5274" s="1"/>
    </row>
    <row r="5275" spans="1:76" customFormat="1">
      <c r="A5275" s="1"/>
      <c r="B5275" s="1"/>
      <c r="C5275" s="151"/>
      <c r="D5275" s="16"/>
      <c r="E5275" s="289"/>
      <c r="F5275" s="29"/>
      <c r="G5275" s="19"/>
      <c r="H5275" s="1"/>
      <c r="I5275" s="3"/>
      <c r="J5275" s="1"/>
      <c r="K5275" s="1"/>
      <c r="L5275" s="1"/>
      <c r="M5275" s="3"/>
      <c r="N5275" s="1"/>
      <c r="O5275" s="1"/>
      <c r="P5275" s="1"/>
      <c r="Q5275" s="1"/>
      <c r="R5275" s="1"/>
      <c r="S5275" s="1"/>
      <c r="T5275" s="1"/>
      <c r="U5275" s="1"/>
      <c r="V5275" s="1"/>
      <c r="W5275" s="1"/>
      <c r="X5275" s="1"/>
      <c r="Y5275" s="1"/>
      <c r="Z5275" s="1"/>
      <c r="AA5275" s="1"/>
      <c r="AB5275" s="1"/>
      <c r="AC5275" s="1"/>
      <c r="AD5275" s="1"/>
      <c r="AE5275" s="3"/>
      <c r="AF5275" s="4"/>
      <c r="AG5275" s="4"/>
      <c r="AH5275" s="3"/>
      <c r="AI5275" s="3"/>
      <c r="AJ5275" s="3"/>
      <c r="AK5275" s="3"/>
      <c r="AL5275" s="3"/>
      <c r="AM5275" s="3"/>
      <c r="AN5275" s="3"/>
      <c r="AO5275" s="3"/>
      <c r="AP5275" s="3"/>
      <c r="AQ5275" s="3"/>
      <c r="AR5275" s="3"/>
      <c r="AS5275" s="3"/>
      <c r="AT5275" s="3"/>
      <c r="AU5275" s="3"/>
      <c r="AV5275" s="3"/>
      <c r="AW5275" s="3"/>
      <c r="AX5275" s="3"/>
      <c r="AY5275" s="3"/>
      <c r="AZ5275" s="3"/>
      <c r="BA5275" s="3"/>
      <c r="BB5275" s="3"/>
      <c r="BC5275" s="3"/>
      <c r="BD5275" s="3"/>
      <c r="BE5275" s="3"/>
      <c r="BF5275" s="3"/>
      <c r="BG5275" s="3"/>
      <c r="BH5275" s="3"/>
      <c r="BI5275" s="3"/>
      <c r="BJ5275" s="3"/>
      <c r="BK5275" s="1"/>
      <c r="BL5275" s="1"/>
      <c r="BM5275" s="1"/>
      <c r="BN5275" s="1"/>
      <c r="BO5275" s="1"/>
      <c r="BP5275" s="1"/>
      <c r="BQ5275" s="1"/>
      <c r="BR5275" s="1"/>
      <c r="BS5275" s="1"/>
      <c r="BT5275" s="1"/>
      <c r="BU5275" s="1"/>
      <c r="BV5275" s="1"/>
      <c r="BW5275" s="1"/>
      <c r="BX5275" s="1"/>
    </row>
    <row r="5276" spans="1:76" customFormat="1">
      <c r="A5276" s="1"/>
      <c r="B5276" s="1"/>
      <c r="C5276" s="151"/>
      <c r="D5276" s="16"/>
      <c r="E5276" s="289"/>
      <c r="F5276" s="29"/>
      <c r="G5276" s="19"/>
      <c r="H5276" s="1"/>
      <c r="I5276" s="3"/>
      <c r="J5276" s="1"/>
      <c r="K5276" s="1"/>
      <c r="L5276" s="1"/>
      <c r="M5276" s="3"/>
      <c r="N5276" s="1"/>
      <c r="O5276" s="1"/>
      <c r="P5276" s="1"/>
      <c r="Q5276" s="1"/>
      <c r="R5276" s="1"/>
      <c r="S5276" s="1"/>
      <c r="T5276" s="1"/>
      <c r="U5276" s="1"/>
      <c r="V5276" s="1"/>
      <c r="W5276" s="1"/>
      <c r="X5276" s="1"/>
      <c r="Y5276" s="1"/>
      <c r="Z5276" s="1"/>
      <c r="AA5276" s="1"/>
      <c r="AB5276" s="1"/>
      <c r="AC5276" s="1"/>
      <c r="AD5276" s="1"/>
      <c r="AE5276" s="3"/>
      <c r="AF5276" s="4"/>
      <c r="AG5276" s="4"/>
      <c r="AH5276" s="3"/>
      <c r="AI5276" s="3"/>
      <c r="AJ5276" s="3"/>
      <c r="AK5276" s="3"/>
      <c r="AL5276" s="3"/>
      <c r="AM5276" s="3"/>
      <c r="AN5276" s="3"/>
      <c r="AO5276" s="3"/>
      <c r="AP5276" s="3"/>
      <c r="AQ5276" s="3"/>
      <c r="AR5276" s="3"/>
      <c r="AS5276" s="3"/>
      <c r="AT5276" s="3"/>
      <c r="AU5276" s="3"/>
      <c r="AV5276" s="3"/>
      <c r="AW5276" s="3"/>
      <c r="AX5276" s="3"/>
      <c r="AY5276" s="3"/>
      <c r="AZ5276" s="3"/>
      <c r="BA5276" s="3"/>
      <c r="BB5276" s="3"/>
      <c r="BC5276" s="3"/>
      <c r="BD5276" s="3"/>
      <c r="BE5276" s="3"/>
      <c r="BF5276" s="3"/>
      <c r="BG5276" s="3"/>
      <c r="BH5276" s="3"/>
      <c r="BI5276" s="3"/>
      <c r="BJ5276" s="3"/>
      <c r="BK5276" s="1"/>
      <c r="BL5276" s="1"/>
      <c r="BM5276" s="1"/>
      <c r="BN5276" s="1"/>
      <c r="BO5276" s="1"/>
      <c r="BP5276" s="1"/>
      <c r="BQ5276" s="1"/>
      <c r="BR5276" s="1"/>
      <c r="BS5276" s="1"/>
      <c r="BT5276" s="1"/>
      <c r="BU5276" s="1"/>
      <c r="BV5276" s="1"/>
      <c r="BW5276" s="1"/>
      <c r="BX5276" s="1"/>
    </row>
    <row r="5277" spans="1:76" customFormat="1">
      <c r="A5277" s="1"/>
      <c r="B5277" s="1"/>
      <c r="C5277" s="151"/>
      <c r="D5277" s="16"/>
      <c r="E5277" s="289"/>
      <c r="F5277" s="29"/>
      <c r="G5277" s="19"/>
      <c r="H5277" s="1"/>
      <c r="I5277" s="3"/>
      <c r="J5277" s="1"/>
      <c r="K5277" s="1"/>
      <c r="L5277" s="1"/>
      <c r="M5277" s="3"/>
      <c r="N5277" s="1"/>
      <c r="O5277" s="1"/>
      <c r="P5277" s="1"/>
      <c r="Q5277" s="1"/>
      <c r="R5277" s="1"/>
      <c r="S5277" s="1"/>
      <c r="T5277" s="1"/>
      <c r="U5277" s="1"/>
      <c r="V5277" s="1"/>
      <c r="W5277" s="1"/>
      <c r="X5277" s="1"/>
      <c r="Y5277" s="1"/>
      <c r="Z5277" s="1"/>
      <c r="AA5277" s="1"/>
      <c r="AB5277" s="1"/>
      <c r="AC5277" s="1"/>
      <c r="AD5277" s="1"/>
      <c r="AE5277" s="3"/>
      <c r="AF5277" s="4"/>
      <c r="AG5277" s="4"/>
      <c r="AH5277" s="3"/>
      <c r="AI5277" s="3"/>
      <c r="AJ5277" s="3"/>
      <c r="AK5277" s="3"/>
      <c r="AL5277" s="3"/>
      <c r="AM5277" s="3"/>
      <c r="AN5277" s="3"/>
      <c r="AO5277" s="3"/>
      <c r="AP5277" s="3"/>
      <c r="AQ5277" s="3"/>
      <c r="AR5277" s="3"/>
      <c r="AS5277" s="3"/>
      <c r="AT5277" s="3"/>
      <c r="AU5277" s="3"/>
      <c r="AV5277" s="3"/>
      <c r="AW5277" s="3"/>
      <c r="AX5277" s="3"/>
      <c r="AY5277" s="3"/>
      <c r="AZ5277" s="3"/>
      <c r="BA5277" s="3"/>
      <c r="BB5277" s="3"/>
      <c r="BC5277" s="3"/>
      <c r="BD5277" s="3"/>
      <c r="BE5277" s="3"/>
      <c r="BF5277" s="3"/>
      <c r="BG5277" s="3"/>
      <c r="BH5277" s="3"/>
      <c r="BI5277" s="3"/>
      <c r="BJ5277" s="3"/>
      <c r="BK5277" s="1"/>
      <c r="BL5277" s="1"/>
      <c r="BM5277" s="1"/>
      <c r="BN5277" s="1"/>
      <c r="BO5277" s="1"/>
      <c r="BP5277" s="1"/>
      <c r="BQ5277" s="1"/>
      <c r="BR5277" s="1"/>
      <c r="BS5277" s="1"/>
      <c r="BT5277" s="1"/>
      <c r="BU5277" s="1"/>
      <c r="BV5277" s="1"/>
      <c r="BW5277" s="1"/>
      <c r="BX5277" s="1"/>
    </row>
    <row r="5278" spans="1:76" customFormat="1">
      <c r="A5278" s="1"/>
      <c r="B5278" s="1"/>
      <c r="C5278" s="151"/>
      <c r="D5278" s="16"/>
      <c r="E5278" s="289"/>
      <c r="F5278" s="29"/>
      <c r="G5278" s="19"/>
      <c r="H5278" s="1"/>
      <c r="I5278" s="3"/>
      <c r="J5278" s="1"/>
      <c r="K5278" s="1"/>
      <c r="L5278" s="1"/>
      <c r="M5278" s="3"/>
      <c r="N5278" s="1"/>
      <c r="O5278" s="1"/>
      <c r="P5278" s="1"/>
      <c r="Q5278" s="1"/>
      <c r="R5278" s="1"/>
      <c r="S5278" s="1"/>
      <c r="T5278" s="1"/>
      <c r="U5278" s="1"/>
      <c r="V5278" s="1"/>
      <c r="W5278" s="1"/>
      <c r="X5278" s="1"/>
      <c r="Y5278" s="1"/>
      <c r="Z5278" s="1"/>
      <c r="AA5278" s="1"/>
      <c r="AB5278" s="1"/>
      <c r="AC5278" s="1"/>
      <c r="AD5278" s="1"/>
      <c r="AE5278" s="3"/>
      <c r="AF5278" s="4"/>
      <c r="AG5278" s="4"/>
      <c r="AH5278" s="3"/>
      <c r="AI5278" s="3"/>
      <c r="AJ5278" s="3"/>
      <c r="AK5278" s="3"/>
      <c r="AL5278" s="3"/>
      <c r="AM5278" s="3"/>
      <c r="AN5278" s="3"/>
      <c r="AO5278" s="3"/>
      <c r="AP5278" s="3"/>
      <c r="AQ5278" s="3"/>
      <c r="AR5278" s="3"/>
      <c r="AS5278" s="3"/>
      <c r="AT5278" s="3"/>
      <c r="AU5278" s="3"/>
      <c r="AV5278" s="3"/>
      <c r="AW5278" s="3"/>
      <c r="AX5278" s="3"/>
      <c r="AY5278" s="3"/>
      <c r="AZ5278" s="3"/>
      <c r="BA5278" s="3"/>
      <c r="BB5278" s="3"/>
      <c r="BC5278" s="3"/>
      <c r="BD5278" s="3"/>
      <c r="BE5278" s="3"/>
      <c r="BF5278" s="3"/>
      <c r="BG5278" s="3"/>
      <c r="BH5278" s="3"/>
      <c r="BI5278" s="3"/>
      <c r="BJ5278" s="3"/>
      <c r="BK5278" s="1"/>
      <c r="BL5278" s="1"/>
      <c r="BM5278" s="1"/>
      <c r="BN5278" s="1"/>
      <c r="BO5278" s="1"/>
      <c r="BP5278" s="1"/>
      <c r="BQ5278" s="1"/>
      <c r="BR5278" s="1"/>
      <c r="BS5278" s="1"/>
      <c r="BT5278" s="1"/>
      <c r="BU5278" s="1"/>
      <c r="BV5278" s="1"/>
      <c r="BW5278" s="1"/>
      <c r="BX5278" s="1"/>
    </row>
  </sheetData>
  <sortState xmlns:xlrd2="http://schemas.microsoft.com/office/spreadsheetml/2017/richdata2" ref="C31:AF42">
    <sortCondition descending="1" ref="H31:H42"/>
  </sortState>
  <mergeCells count="16">
    <mergeCell ref="B29:B30"/>
    <mergeCell ref="D29:D30"/>
    <mergeCell ref="E29:E30"/>
    <mergeCell ref="F29:F30"/>
    <mergeCell ref="G29:G30"/>
    <mergeCell ref="W28:AG28"/>
    <mergeCell ref="B2:G2"/>
    <mergeCell ref="B3:B4"/>
    <mergeCell ref="D3:D4"/>
    <mergeCell ref="E3:E4"/>
    <mergeCell ref="G3:G4"/>
    <mergeCell ref="F3:F4"/>
    <mergeCell ref="H2:V2"/>
    <mergeCell ref="W2:AG2"/>
    <mergeCell ref="B28:G28"/>
    <mergeCell ref="H28:V28"/>
  </mergeCells>
  <phoneticPr fontId="9"/>
  <pageMargins left="0" right="0" top="0" bottom="0" header="0.39000000000000007" footer="0.51"/>
  <rowBreaks count="1" manualBreakCount="1">
    <brk id="32" max="16383" man="1"/>
  </rowBreaks>
  <colBreaks count="1" manualBreakCount="1">
    <brk id="76" max="1048575" man="1"/>
  </colBreaks>
  <drawing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D5158"/>
  <sheetViews>
    <sheetView tabSelected="1" workbookViewId="0">
      <pane ySplit="4" topLeftCell="A5" activePane="bottomLeft" state="frozen"/>
      <selection activeCell="H65" sqref="H65"/>
      <selection pane="bottomLeft" activeCell="E71" sqref="E71"/>
    </sheetView>
  </sheetViews>
  <sheetFormatPr defaultColWidth="9.77734375" defaultRowHeight="16.2"/>
  <cols>
    <col min="1" max="1" width="4.77734375" style="1" customWidth="1"/>
    <col min="2" max="2" width="8" style="1" customWidth="1"/>
    <col min="3" max="3" width="12.33203125" style="318" customWidth="1"/>
    <col min="4" max="4" width="15.33203125" style="16" customWidth="1"/>
    <col min="5" max="5" width="17.6640625" style="289" customWidth="1"/>
    <col min="6" max="6" width="8.6640625" style="29" customWidth="1"/>
    <col min="7" max="7" width="8.6640625" style="283" customWidth="1"/>
    <col min="8" max="8" width="9.6640625" style="1" customWidth="1"/>
    <col min="9" max="9" width="8.6640625" style="3" customWidth="1"/>
    <col min="10" max="12" width="8.6640625" style="1" customWidth="1"/>
    <col min="13" max="13" width="8.6640625" style="3" customWidth="1"/>
    <col min="14" max="14" width="8.6640625" style="1" customWidth="1"/>
    <col min="15" max="16" width="8.6640625" style="1" hidden="1" customWidth="1"/>
    <col min="17" max="18" width="8.6640625" style="1" customWidth="1"/>
    <col min="19" max="19" width="8.6640625" style="1" hidden="1" customWidth="1"/>
    <col min="20" max="20" width="8.6640625" style="1" customWidth="1"/>
    <col min="21" max="21" width="8.33203125" style="1" customWidth="1"/>
    <col min="22" max="22" width="8.33203125" style="1" hidden="1" customWidth="1"/>
    <col min="23" max="25" width="8.77734375" style="1" customWidth="1"/>
    <col min="26" max="27" width="8.77734375" style="1" hidden="1" customWidth="1"/>
    <col min="28" max="29" width="8.77734375" style="1" customWidth="1"/>
    <col min="30" max="30" width="8.77734375" style="1" hidden="1" customWidth="1"/>
    <col min="31" max="31" width="8.77734375" style="3" customWidth="1"/>
    <col min="32" max="32" width="8.77734375" style="4" customWidth="1"/>
    <col min="33" max="33" width="7.77734375" style="3" hidden="1" customWidth="1"/>
    <col min="34" max="61" width="4.77734375" style="3" customWidth="1"/>
    <col min="62" max="75" width="4.77734375" style="1" customWidth="1"/>
    <col min="76" max="85" width="7.77734375" style="1" customWidth="1"/>
    <col min="86" max="16384" width="9.77734375" style="1"/>
  </cols>
  <sheetData>
    <row r="1" spans="1:108" ht="45" customHeight="1">
      <c r="B1" s="13"/>
      <c r="E1" s="282"/>
    </row>
    <row r="2" spans="1:108" s="3" customFormat="1" ht="25.95" customHeight="1">
      <c r="A2" s="1"/>
      <c r="B2" s="418" t="s">
        <v>579</v>
      </c>
      <c r="C2" s="419"/>
      <c r="D2" s="420"/>
      <c r="E2" s="420"/>
      <c r="F2" s="420"/>
      <c r="G2" s="421"/>
      <c r="H2" s="422" t="s">
        <v>43</v>
      </c>
      <c r="I2" s="423"/>
      <c r="J2" s="423"/>
      <c r="K2" s="423"/>
      <c r="L2" s="423"/>
      <c r="M2" s="423"/>
      <c r="N2" s="423"/>
      <c r="O2" s="423"/>
      <c r="P2" s="423"/>
      <c r="Q2" s="423"/>
      <c r="R2" s="423"/>
      <c r="S2" s="423"/>
      <c r="T2" s="423"/>
      <c r="U2" s="423"/>
      <c r="V2" s="340"/>
      <c r="W2" s="417" t="str">
        <f>'10.12歳以下男子'!W2</f>
        <v>2026/7/22現在</v>
      </c>
      <c r="X2" s="417"/>
      <c r="Y2" s="417"/>
      <c r="Z2" s="417"/>
      <c r="AA2" s="417"/>
      <c r="AB2" s="417"/>
      <c r="AC2" s="417"/>
      <c r="AD2" s="417"/>
      <c r="AE2" s="417"/>
      <c r="AF2" s="417"/>
      <c r="AG2" s="417"/>
      <c r="AH2"/>
      <c r="AI2"/>
      <c r="AJ2"/>
      <c r="AK2"/>
      <c r="AL2"/>
      <c r="AM2"/>
      <c r="AN2"/>
      <c r="AO2"/>
      <c r="AP2"/>
      <c r="AQ2"/>
      <c r="AR2"/>
      <c r="AS2"/>
      <c r="AT2"/>
      <c r="AU2"/>
      <c r="AV2"/>
      <c r="AW2"/>
      <c r="AX2"/>
      <c r="AY2"/>
      <c r="AZ2"/>
      <c r="BA2"/>
      <c r="BB2"/>
      <c r="BC2"/>
      <c r="BD2"/>
      <c r="BE2"/>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row>
    <row r="3" spans="1:108" s="3" customFormat="1" ht="25.95" customHeight="1">
      <c r="A3" s="1"/>
      <c r="B3" s="424" t="s">
        <v>4</v>
      </c>
      <c r="C3" s="155" t="s">
        <v>483</v>
      </c>
      <c r="D3" s="426" t="s">
        <v>18</v>
      </c>
      <c r="E3" s="428" t="s">
        <v>10</v>
      </c>
      <c r="F3" s="430" t="s">
        <v>484</v>
      </c>
      <c r="G3" s="432" t="s">
        <v>12</v>
      </c>
      <c r="H3" s="156" t="s">
        <v>35</v>
      </c>
      <c r="I3" s="157" t="s">
        <v>485</v>
      </c>
      <c r="J3" s="158" t="s">
        <v>485</v>
      </c>
      <c r="K3" s="159" t="s">
        <v>44</v>
      </c>
      <c r="L3" s="160" t="s">
        <v>115</v>
      </c>
      <c r="M3" s="161" t="s">
        <v>108</v>
      </c>
      <c r="N3" s="160" t="s">
        <v>367</v>
      </c>
      <c r="O3" s="346"/>
      <c r="P3" s="346"/>
      <c r="Q3" s="162" t="s">
        <v>148</v>
      </c>
      <c r="R3" s="163" t="s">
        <v>149</v>
      </c>
      <c r="S3" s="347"/>
      <c r="T3" s="160" t="s">
        <v>486</v>
      </c>
      <c r="U3" s="160" t="s">
        <v>29</v>
      </c>
      <c r="V3" s="160"/>
      <c r="W3" s="165" t="s">
        <v>115</v>
      </c>
      <c r="X3" s="166" t="s">
        <v>108</v>
      </c>
      <c r="Y3" s="165" t="s">
        <v>367</v>
      </c>
      <c r="Z3" s="349"/>
      <c r="AA3" s="349"/>
      <c r="AB3" s="167" t="s">
        <v>487</v>
      </c>
      <c r="AC3" s="168" t="s">
        <v>149</v>
      </c>
      <c r="AD3" s="350"/>
      <c r="AE3" s="165" t="s">
        <v>486</v>
      </c>
      <c r="AF3" s="165" t="s">
        <v>29</v>
      </c>
      <c r="AG3" s="167" t="s">
        <v>151</v>
      </c>
      <c r="AH3"/>
      <c r="AI3"/>
      <c r="AJ3"/>
      <c r="AK3"/>
      <c r="AL3"/>
      <c r="AM3"/>
      <c r="AN3"/>
      <c r="AO3"/>
      <c r="AP3"/>
      <c r="AQ3"/>
      <c r="AR3"/>
      <c r="AS3"/>
      <c r="AT3"/>
      <c r="AU3"/>
      <c r="AV3"/>
      <c r="AW3"/>
      <c r="AX3"/>
      <c r="AY3"/>
      <c r="AZ3"/>
      <c r="BA3"/>
      <c r="BB3"/>
      <c r="BC3"/>
      <c r="BD3"/>
      <c r="BE3"/>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row>
    <row r="4" spans="1:108" s="3" customFormat="1" ht="19.95" customHeight="1">
      <c r="A4" s="1"/>
      <c r="B4" s="425"/>
      <c r="C4" s="197" t="s">
        <v>294</v>
      </c>
      <c r="D4" s="427"/>
      <c r="E4" s="429"/>
      <c r="F4" s="431"/>
      <c r="G4" s="433"/>
      <c r="H4" s="171" t="s">
        <v>488</v>
      </c>
      <c r="I4" s="172" t="s">
        <v>489</v>
      </c>
      <c r="J4" s="172" t="s">
        <v>490</v>
      </c>
      <c r="K4" s="173" t="s">
        <v>51</v>
      </c>
      <c r="L4" s="174" t="s">
        <v>491</v>
      </c>
      <c r="M4" s="174" t="s">
        <v>491</v>
      </c>
      <c r="N4" s="175" t="s">
        <v>491</v>
      </c>
      <c r="O4" s="175"/>
      <c r="P4" s="175"/>
      <c r="Q4" s="175" t="s">
        <v>491</v>
      </c>
      <c r="R4" s="176" t="s">
        <v>491</v>
      </c>
      <c r="S4" s="176"/>
      <c r="T4" s="176" t="s">
        <v>491</v>
      </c>
      <c r="U4" s="177" t="s">
        <v>491</v>
      </c>
      <c r="V4" s="348"/>
      <c r="W4" s="178" t="s">
        <v>15</v>
      </c>
      <c r="X4" s="179" t="s">
        <v>15</v>
      </c>
      <c r="Y4" s="178" t="s">
        <v>15</v>
      </c>
      <c r="Z4" s="178"/>
      <c r="AA4" s="178"/>
      <c r="AB4" s="178" t="s">
        <v>15</v>
      </c>
      <c r="AC4" s="179" t="s">
        <v>15</v>
      </c>
      <c r="AD4" s="179"/>
      <c r="AE4" s="178" t="s">
        <v>15</v>
      </c>
      <c r="AF4" s="179" t="s">
        <v>15</v>
      </c>
      <c r="AG4" s="178" t="s">
        <v>15</v>
      </c>
      <c r="AH4"/>
      <c r="AI4"/>
      <c r="AJ4"/>
      <c r="AK4"/>
      <c r="AL4"/>
      <c r="AM4"/>
      <c r="AN4"/>
      <c r="AO4"/>
      <c r="AP4"/>
      <c r="AQ4"/>
      <c r="AR4"/>
      <c r="AS4"/>
      <c r="AT4"/>
      <c r="AU4"/>
      <c r="AV4"/>
      <c r="AW4"/>
      <c r="AX4"/>
      <c r="AY4"/>
      <c r="AZ4"/>
      <c r="BA4"/>
      <c r="BB4"/>
      <c r="BC4"/>
      <c r="BD4"/>
      <c r="BE4"/>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row>
    <row r="5" spans="1:108" s="3" customFormat="1" ht="22.95" customHeight="1">
      <c r="A5"/>
      <c r="B5" s="180">
        <f>RANK(H5,$H$5:$H$64)</f>
        <v>1</v>
      </c>
      <c r="C5" s="302" t="s">
        <v>541</v>
      </c>
      <c r="D5" s="181" t="s">
        <v>496</v>
      </c>
      <c r="E5" s="286" t="s">
        <v>492</v>
      </c>
      <c r="F5" s="203" t="s">
        <v>68</v>
      </c>
      <c r="G5" s="299" t="s">
        <v>840</v>
      </c>
      <c r="H5" s="243">
        <f t="shared" ref="H5:H36" si="0">AVERAGE(I5:J5)+K5</f>
        <v>514.048</v>
      </c>
      <c r="I5" s="184">
        <f>LARGE(L5:U5,1)</f>
        <v>512</v>
      </c>
      <c r="J5" s="185">
        <f>LARGE(L5:U5,2)</f>
        <v>512</v>
      </c>
      <c r="K5" s="186">
        <f>SUM(L5:U5)*0.001</f>
        <v>2.048</v>
      </c>
      <c r="L5" s="199">
        <f>IF(W5=0,0,VLOOKUP(W5,[2]得点テーブルNEW!$B$14:$K$62,4,0))</f>
        <v>512</v>
      </c>
      <c r="M5" s="187">
        <f>IF(X5=0,0,VLOOKUP(X5,[3]得点テーブルNEW!$B$14:$K$62,4,0))</f>
        <v>512</v>
      </c>
      <c r="N5" s="368">
        <f>IF(Y5=0,0,VLOOKUP(Y5,[2]得点テーブルNEW!$B$14:$K$62,4,0))</f>
        <v>0</v>
      </c>
      <c r="O5" s="211"/>
      <c r="P5" s="211"/>
      <c r="Q5" s="369">
        <f>IF(AB5=0,0,VLOOKUP(AB5,[3]得点テーブルNEW!$B$14:$K$62,4,0))</f>
        <v>0</v>
      </c>
      <c r="R5" s="187">
        <f>IF(AC5=0,0,VLOOKUP(AC5,[3]得点テーブルNEW!$B$14:$K$62,4,0))</f>
        <v>512</v>
      </c>
      <c r="S5" s="365"/>
      <c r="T5" s="199">
        <f>IF(AG5=0,0,VLOOKUP(AG5,[2]得点テーブルNEW!$B$14:$K$62,4,0))</f>
        <v>0</v>
      </c>
      <c r="U5" s="205">
        <f>IF(AF5=0,0,VLOOKUP(AF5,[3]得点テーブルNEW!$B$14:$K$62,4,0))</f>
        <v>512</v>
      </c>
      <c r="V5" s="235"/>
      <c r="W5" s="188" t="s">
        <v>784</v>
      </c>
      <c r="X5" s="188" t="s">
        <v>74</v>
      </c>
      <c r="Y5" s="189"/>
      <c r="Z5" s="189"/>
      <c r="AA5" s="189"/>
      <c r="AB5" s="189"/>
      <c r="AC5" s="189" t="s">
        <v>74</v>
      </c>
      <c r="AD5" s="189"/>
      <c r="AE5" s="189"/>
      <c r="AF5" s="189" t="s">
        <v>724</v>
      </c>
      <c r="AG5" s="189"/>
      <c r="AH5"/>
      <c r="AI5"/>
      <c r="AJ5"/>
      <c r="AK5"/>
      <c r="AL5"/>
      <c r="AM5"/>
      <c r="AN5"/>
      <c r="AO5"/>
      <c r="AP5"/>
      <c r="AQ5"/>
      <c r="AR5"/>
      <c r="AS5"/>
      <c r="AT5"/>
      <c r="AU5"/>
      <c r="AV5"/>
      <c r="AW5"/>
      <c r="AX5"/>
      <c r="AY5"/>
      <c r="AZ5"/>
      <c r="BA5"/>
      <c r="BB5"/>
      <c r="BC5"/>
      <c r="BD5"/>
      <c r="BE5"/>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row>
    <row r="6" spans="1:108" s="3" customFormat="1" ht="22.95" customHeight="1">
      <c r="A6"/>
      <c r="B6" s="180">
        <f t="shared" ref="B6:B64" si="1">RANK(H6,$H$5:$H$64)</f>
        <v>2</v>
      </c>
      <c r="C6" s="320" t="s">
        <v>494</v>
      </c>
      <c r="D6" s="284" t="s">
        <v>495</v>
      </c>
      <c r="E6" s="181" t="s">
        <v>492</v>
      </c>
      <c r="F6" s="203" t="s">
        <v>68</v>
      </c>
      <c r="G6" s="299" t="s">
        <v>840</v>
      </c>
      <c r="H6" s="243">
        <f t="shared" si="0"/>
        <v>369.38499999999999</v>
      </c>
      <c r="I6" s="184">
        <f>LARGE(L6:U6,1)</f>
        <v>368</v>
      </c>
      <c r="J6" s="185">
        <f>LARGE(L6:U6,2)</f>
        <v>368</v>
      </c>
      <c r="K6" s="186">
        <f>SUM(L6:U6)*0.001</f>
        <v>1.385</v>
      </c>
      <c r="L6" s="199">
        <f>IF(W6=0,0,VLOOKUP(W6,[2]得点テーブルNEW!$B$14:$K$62,4,0))</f>
        <v>368</v>
      </c>
      <c r="M6" s="187">
        <f>IF(X6=0,0,VLOOKUP(X6,[3]得点テーブルNEW!$B$14:$K$62,4,0))</f>
        <v>281</v>
      </c>
      <c r="N6" s="368">
        <f>IF(Y6=0,0,VLOOKUP(Y6,[2]得点テーブルNEW!$B$14:$K$62,4,0))</f>
        <v>0</v>
      </c>
      <c r="O6" s="211"/>
      <c r="P6" s="211"/>
      <c r="Q6" s="369">
        <f>IF(AB6=0,0,VLOOKUP(AB6,[3]得点テーブルNEW!$B$14:$K$62,4,0))</f>
        <v>0</v>
      </c>
      <c r="R6" s="187">
        <f>IF(AC6=0,0,VLOOKUP(AC6,[3]得点テーブルNEW!$B$14:$K$62,4,0))</f>
        <v>368</v>
      </c>
      <c r="S6" s="365"/>
      <c r="T6" s="199">
        <f>IF(AG6=0,0,VLOOKUP(AG6,[2]得点テーブルNEW!$B$14:$K$62,4,0))</f>
        <v>0</v>
      </c>
      <c r="U6" s="205">
        <f>IF(AF6=0,0,VLOOKUP(AF6,[3]得点テーブルNEW!$B$14:$K$62,4,0))</f>
        <v>368</v>
      </c>
      <c r="V6" s="235"/>
      <c r="W6" s="188" t="s">
        <v>785</v>
      </c>
      <c r="X6" s="188" t="s">
        <v>192</v>
      </c>
      <c r="Y6" s="189"/>
      <c r="Z6" s="189"/>
      <c r="AA6" s="189"/>
      <c r="AB6" s="189"/>
      <c r="AC6" s="189" t="s">
        <v>75</v>
      </c>
      <c r="AD6" s="189"/>
      <c r="AE6" s="189"/>
      <c r="AF6" s="189" t="s">
        <v>75</v>
      </c>
      <c r="AG6" s="189"/>
      <c r="AH6"/>
      <c r="AI6"/>
      <c r="AJ6"/>
      <c r="AK6"/>
      <c r="AL6"/>
      <c r="AM6"/>
      <c r="AN6"/>
      <c r="AO6"/>
      <c r="AP6"/>
      <c r="AQ6"/>
      <c r="AR6"/>
      <c r="AS6"/>
      <c r="AT6"/>
      <c r="AU6"/>
      <c r="AV6"/>
      <c r="AW6"/>
      <c r="AX6"/>
      <c r="AY6"/>
      <c r="AZ6"/>
      <c r="BA6"/>
      <c r="BB6"/>
      <c r="BC6"/>
      <c r="BD6"/>
      <c r="BE6"/>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row>
    <row r="7" spans="1:108" s="3" customFormat="1" ht="22.95" customHeight="1">
      <c r="A7"/>
      <c r="B7" s="180">
        <f t="shared" si="1"/>
        <v>3</v>
      </c>
      <c r="C7" s="320" t="s">
        <v>622</v>
      </c>
      <c r="D7" s="181" t="s">
        <v>616</v>
      </c>
      <c r="E7" s="366" t="s">
        <v>595</v>
      </c>
      <c r="F7" s="203" t="s">
        <v>87</v>
      </c>
      <c r="G7" s="299" t="s">
        <v>829</v>
      </c>
      <c r="H7" s="243">
        <f t="shared" si="0"/>
        <v>349.178</v>
      </c>
      <c r="I7" s="184">
        <f>LARGE(L7:V7,1)</f>
        <v>512</v>
      </c>
      <c r="J7" s="185">
        <f>LARGE(L7:V7,2)</f>
        <v>184</v>
      </c>
      <c r="K7" s="186">
        <f>SUM(L7:V7)*0.001</f>
        <v>1.1779999999999999</v>
      </c>
      <c r="L7" s="187">
        <f>IF(W7=0,0,VLOOKUP(W7,得点テーブルNEW!$B$14:$K$73,4,0))</f>
        <v>174</v>
      </c>
      <c r="M7" s="187">
        <f>IF(X7=0,0,VLOOKUP(X7,得点テーブルNEW!$B$14:$K$73,4,0))</f>
        <v>154</v>
      </c>
      <c r="N7" s="325">
        <f>IF(Y7=0,0,VLOOKUP(Y7,得点テーブルNEW!$B$14:$K$73,4,0))</f>
        <v>512</v>
      </c>
      <c r="O7" s="210">
        <f>IF(Z7=0,0,VLOOKUP(Z7,得点テーブルNEW!$B$14:$K$62,4,0))</f>
        <v>0</v>
      </c>
      <c r="P7" s="211">
        <f>IF(AA7=0,0,VLOOKUP(AA7,得点テーブルNEW!$B$14:$K$73,4,0))</f>
        <v>0</v>
      </c>
      <c r="Q7" s="204">
        <f>IF(AB7=0,0,VLOOKUP(AB7,得点テーブルNEW!$B$14:$K$62,4,0))</f>
        <v>0</v>
      </c>
      <c r="R7" s="204">
        <f>IF(AC7=0,0,VLOOKUP(AC7,得点テーブルNEW!$B$14:$K$62,4,0))</f>
        <v>154</v>
      </c>
      <c r="S7" s="204">
        <f>IF(AD7=0,0,VLOOKUP(AD7,得点テーブルNEW!$B$14:$K$62,4,0))</f>
        <v>0</v>
      </c>
      <c r="T7" s="187">
        <f>IF(AE7=0,0,VLOOKUP(AE7,得点テーブルNEW!$B$14:$K$73,4,0))</f>
        <v>0</v>
      </c>
      <c r="U7" s="187">
        <f>IF(AF7=0,0,VLOOKUP(AF7,得点テーブルNEW!$B$14:$K$73,4,0))</f>
        <v>184</v>
      </c>
      <c r="V7" s="325">
        <f>IF(AG7=0,0,VLOOKUP(AG7,得点テーブルNEW!$B$14:$K$73,4,0))</f>
        <v>0</v>
      </c>
      <c r="W7" s="188" t="s">
        <v>789</v>
      </c>
      <c r="X7" s="188" t="s">
        <v>77</v>
      </c>
      <c r="Y7" s="189" t="s">
        <v>74</v>
      </c>
      <c r="Z7" s="189"/>
      <c r="AA7" s="189"/>
      <c r="AB7" s="189"/>
      <c r="AC7" s="189" t="s">
        <v>77</v>
      </c>
      <c r="AD7" s="189"/>
      <c r="AE7" s="189"/>
      <c r="AF7" s="189" t="s">
        <v>493</v>
      </c>
      <c r="AG7" s="189"/>
      <c r="AH7"/>
      <c r="AI7"/>
      <c r="AJ7"/>
      <c r="AK7"/>
      <c r="AL7"/>
      <c r="AM7"/>
      <c r="AN7"/>
      <c r="AO7"/>
      <c r="AP7"/>
      <c r="AQ7"/>
      <c r="AR7"/>
      <c r="AS7"/>
      <c r="AT7"/>
      <c r="AU7"/>
      <c r="AV7"/>
      <c r="AW7"/>
      <c r="AX7"/>
      <c r="AY7"/>
      <c r="AZ7"/>
      <c r="BA7"/>
      <c r="BB7"/>
      <c r="BC7"/>
      <c r="BD7"/>
      <c r="BE7"/>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row>
    <row r="8" spans="1:108" s="3" customFormat="1" ht="22.95" customHeight="1">
      <c r="A8"/>
      <c r="B8" s="180">
        <f t="shared" si="1"/>
        <v>4</v>
      </c>
      <c r="C8" s="320" t="s">
        <v>543</v>
      </c>
      <c r="D8" s="274" t="s">
        <v>544</v>
      </c>
      <c r="E8" s="181" t="s">
        <v>492</v>
      </c>
      <c r="F8" s="203" t="s">
        <v>68</v>
      </c>
      <c r="G8" s="299" t="s">
        <v>840</v>
      </c>
      <c r="H8" s="243">
        <f t="shared" si="0"/>
        <v>325.815</v>
      </c>
      <c r="I8" s="184">
        <f>LARGE(L8:U8,1)</f>
        <v>368</v>
      </c>
      <c r="J8" s="185">
        <f>LARGE(L8:U8,2)</f>
        <v>281</v>
      </c>
      <c r="K8" s="186">
        <f>SUM(L8:U8)*0.001</f>
        <v>1.3149999999999999</v>
      </c>
      <c r="L8" s="187">
        <f>IF(W8=0,0,VLOOKUP(W8,[2]得点テーブルNEW!$B$14:$K$73,4,0))</f>
        <v>281</v>
      </c>
      <c r="M8" s="187">
        <f>IF(X8=0,0,VLOOKUP(X8,[3]得点テーブルNEW!$B$14:$K$62,4,0))</f>
        <v>256</v>
      </c>
      <c r="N8" s="325">
        <f>IF(Y8=0,0,VLOOKUP(Y8,[2]得点テーブルNEW!$B$14:$K$73,4,0))</f>
        <v>368</v>
      </c>
      <c r="O8" s="211"/>
      <c r="P8" s="211"/>
      <c r="Q8" s="369">
        <f>IF(AE8=0,0,VLOOKUP(AE8,[2]得点テーブルNEW!$B$14:$K$62,4,0))</f>
        <v>0</v>
      </c>
      <c r="R8" s="187">
        <f>IF(AC8=0,0,VLOOKUP(AC8,[3]得点テーブルNEW!$B$14:$K$62,4,0))</f>
        <v>154</v>
      </c>
      <c r="S8" s="187"/>
      <c r="T8" s="187">
        <f>IF(AG8=0,0,VLOOKUP(AG8,[2]得点テーブルNEW!$B$14:$K$73,4,0))</f>
        <v>0</v>
      </c>
      <c r="U8" s="205">
        <f>IF(AF8=0,0,VLOOKUP(AF8,[3]得点テーブルNEW!$B$14:$K$62,4,0))</f>
        <v>256</v>
      </c>
      <c r="V8" s="235"/>
      <c r="W8" s="188" t="s">
        <v>786</v>
      </c>
      <c r="X8" s="188" t="s">
        <v>76</v>
      </c>
      <c r="Y8" s="189" t="s">
        <v>658</v>
      </c>
      <c r="Z8" s="189"/>
      <c r="AA8" s="189"/>
      <c r="AB8" s="189"/>
      <c r="AC8" s="189" t="s">
        <v>77</v>
      </c>
      <c r="AD8" s="189"/>
      <c r="AE8" s="189"/>
      <c r="AF8" s="189" t="s">
        <v>726</v>
      </c>
      <c r="AG8" s="189"/>
      <c r="AH8"/>
      <c r="AI8"/>
      <c r="AJ8"/>
      <c r="AK8"/>
      <c r="AL8"/>
      <c r="AM8"/>
      <c r="AN8"/>
      <c r="AO8"/>
      <c r="AP8"/>
      <c r="AQ8"/>
      <c r="AR8"/>
      <c r="AS8"/>
      <c r="AT8"/>
      <c r="AU8"/>
      <c r="AV8"/>
      <c r="AW8"/>
      <c r="AX8"/>
      <c r="AY8"/>
      <c r="AZ8"/>
      <c r="BA8"/>
      <c r="BB8"/>
      <c r="BC8"/>
      <c r="BD8"/>
      <c r="BE8"/>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row>
    <row r="9" spans="1:108" s="3" customFormat="1" ht="22.95" customHeight="1">
      <c r="A9"/>
      <c r="B9" s="180">
        <f t="shared" si="1"/>
        <v>5</v>
      </c>
      <c r="C9" s="295" t="s">
        <v>794</v>
      </c>
      <c r="D9" s="181" t="s">
        <v>743</v>
      </c>
      <c r="E9" s="198" t="s">
        <v>864</v>
      </c>
      <c r="F9" s="203" t="s">
        <v>87</v>
      </c>
      <c r="G9" s="389" t="s">
        <v>480</v>
      </c>
      <c r="H9" s="243">
        <f t="shared" si="0"/>
        <v>312.88</v>
      </c>
      <c r="I9" s="184">
        <f>LARGE(L9:V9,1)</f>
        <v>368</v>
      </c>
      <c r="J9" s="185">
        <f>LARGE(L9:V9,2)</f>
        <v>256</v>
      </c>
      <c r="K9" s="186">
        <f>SUM(L9:V9)*0.001</f>
        <v>0.88</v>
      </c>
      <c r="L9" s="187">
        <f>IF(W9=0,0,VLOOKUP(W9,得点テーブルNEW!$B$14:$K$73,4,0))</f>
        <v>256</v>
      </c>
      <c r="M9" s="187">
        <f>IF(X9=0,0,VLOOKUP(X9,得点テーブルNEW!$B$14:$K$73,4,0))</f>
        <v>368</v>
      </c>
      <c r="N9" s="325">
        <f>IF(Y9=0,0,VLOOKUP(Y9,得点テーブルNEW!$B$14:$K$73,4,0))</f>
        <v>0</v>
      </c>
      <c r="O9" s="210">
        <f>IF(Z9=0,0,VLOOKUP(Z9,得点テーブルNEW!$B$14:$K$62,4,0))</f>
        <v>0</v>
      </c>
      <c r="P9" s="211">
        <f>IF(AA9=0,0,VLOOKUP(AA9,得点テーブルNEW!$B$14:$K$73,4,0))</f>
        <v>0</v>
      </c>
      <c r="Q9" s="204">
        <f>IF(AB9=0,0,VLOOKUP(AB9,得点テーブルNEW!$B$14:$K$62,4,0))</f>
        <v>256</v>
      </c>
      <c r="R9" s="204">
        <f>IF(AC9=0,0,VLOOKUP(AC9,得点テーブルNEW!$B$14:$K$62,4,0))</f>
        <v>0</v>
      </c>
      <c r="S9" s="204">
        <f>IF(AD9=0,0,VLOOKUP(AD9,得点テーブルNEW!$B$14:$K$62,4,0))</f>
        <v>0</v>
      </c>
      <c r="T9" s="187">
        <f>IF(AE9=0,0,VLOOKUP(AE9,得点テーブルNEW!$B$14:$K$73,4,0))</f>
        <v>0</v>
      </c>
      <c r="U9" s="187">
        <f>IF(AF9=0,0,VLOOKUP(AF9,得点テーブルNEW!$B$14:$K$73,4,0))</f>
        <v>0</v>
      </c>
      <c r="V9" s="397"/>
      <c r="W9" s="188" t="s">
        <v>205</v>
      </c>
      <c r="X9" s="188" t="s">
        <v>75</v>
      </c>
      <c r="Y9" s="189"/>
      <c r="Z9" s="189"/>
      <c r="AA9" s="189"/>
      <c r="AB9" s="281" t="s">
        <v>205</v>
      </c>
      <c r="AC9" s="189"/>
      <c r="AD9" s="189"/>
      <c r="AE9" s="189"/>
      <c r="AF9" s="189"/>
      <c r="AG9" s="189"/>
      <c r="AH9"/>
      <c r="AI9"/>
      <c r="AJ9"/>
      <c r="AK9"/>
      <c r="AL9"/>
      <c r="AM9"/>
      <c r="AN9"/>
      <c r="AO9"/>
      <c r="AP9"/>
      <c r="AQ9"/>
      <c r="AR9"/>
      <c r="AS9"/>
      <c r="AT9"/>
      <c r="AU9"/>
      <c r="AV9"/>
      <c r="AW9"/>
      <c r="AX9"/>
      <c r="AY9"/>
      <c r="AZ9"/>
      <c r="BA9"/>
      <c r="BB9"/>
      <c r="BC9"/>
      <c r="BD9"/>
      <c r="BE9"/>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row>
    <row r="10" spans="1:108" s="3" customFormat="1" ht="22.95" customHeight="1">
      <c r="A10"/>
      <c r="B10" s="180">
        <f t="shared" si="1"/>
        <v>6</v>
      </c>
      <c r="C10" s="302" t="s">
        <v>443</v>
      </c>
      <c r="D10" s="274" t="s">
        <v>442</v>
      </c>
      <c r="E10" s="198" t="s">
        <v>595</v>
      </c>
      <c r="F10" s="203" t="s">
        <v>87</v>
      </c>
      <c r="G10" s="299" t="s">
        <v>829</v>
      </c>
      <c r="H10" s="243">
        <f t="shared" si="0"/>
        <v>269.70299999999997</v>
      </c>
      <c r="I10" s="184">
        <f>LARGE(L10:V10,1)</f>
        <v>281</v>
      </c>
      <c r="J10" s="185">
        <f>LARGE(L10:V10,2)</f>
        <v>256</v>
      </c>
      <c r="K10" s="186">
        <f>SUM(L10:V10)*0.001</f>
        <v>1.2030000000000001</v>
      </c>
      <c r="L10" s="187">
        <f>IF(W10=0,0,VLOOKUP(W10,得点テーブルNEW!$B$14:$K$73,4,0))</f>
        <v>184</v>
      </c>
      <c r="M10" s="187">
        <f>IF(X10=0,0,VLOOKUP(X10,得点テーブルNEW!$B$14:$K$73,4,0))</f>
        <v>154</v>
      </c>
      <c r="N10" s="325">
        <f>IF(Y10=0,0,VLOOKUP(Y10,得点テーブルNEW!$B$14:$K$73,4,0))</f>
        <v>256</v>
      </c>
      <c r="O10" s="210">
        <f>IF(Z10=0,0,VLOOKUP(Z10,得点テーブルNEW!$B$14:$K$62,4,0))</f>
        <v>0</v>
      </c>
      <c r="P10" s="211">
        <f>IF(AA10=0,0,VLOOKUP(AA10,得点テーブルNEW!$B$14:$K$73,4,0))</f>
        <v>0</v>
      </c>
      <c r="Q10" s="369">
        <f>IF(AB10=0,0,VLOOKUP(AB10,得点テーブルNEW!$B$14:$K$62,4,0))</f>
        <v>0</v>
      </c>
      <c r="R10" s="204">
        <f>IF(AC10=0,0,VLOOKUP(AC10,得点テーブルNEW!$B$14:$K$62,4,0))</f>
        <v>154</v>
      </c>
      <c r="S10" s="204">
        <f>IF(AD10=0,0,VLOOKUP(AD10,得点テーブルNEW!$B$14:$K$62,4,0))</f>
        <v>0</v>
      </c>
      <c r="T10" s="187">
        <f>IF(AE10=0,0,VLOOKUP(AE10,得点テーブルNEW!$B$14:$K$73,4,0))</f>
        <v>281</v>
      </c>
      <c r="U10" s="199">
        <f>IF(AF10=0,0,VLOOKUP(AF10,得点テーブルNEW!$B$14:$K$73,4,0))</f>
        <v>174</v>
      </c>
      <c r="V10" s="355">
        <f>IF(AG10=0,0,VLOOKUP(AG10,得点テーブルNEW!$B$14:$K$73,4,0))</f>
        <v>0</v>
      </c>
      <c r="W10" s="188" t="s">
        <v>788</v>
      </c>
      <c r="X10" s="188" t="s">
        <v>77</v>
      </c>
      <c r="Y10" s="189" t="s">
        <v>76</v>
      </c>
      <c r="Z10" s="189"/>
      <c r="AA10" s="189"/>
      <c r="AB10" s="189"/>
      <c r="AC10" s="189" t="s">
        <v>77</v>
      </c>
      <c r="AD10" s="189"/>
      <c r="AE10" s="189" t="s">
        <v>694</v>
      </c>
      <c r="AF10" s="189" t="s">
        <v>408</v>
      </c>
      <c r="AG10" s="189"/>
      <c r="AH10"/>
      <c r="AI10"/>
      <c r="AJ10"/>
      <c r="AK10"/>
      <c r="AL10"/>
      <c r="AM10"/>
      <c r="AN10"/>
      <c r="AO10"/>
      <c r="AP10"/>
      <c r="AQ10"/>
      <c r="AR10"/>
      <c r="AS10"/>
      <c r="AT10"/>
      <c r="AU10"/>
      <c r="AV10"/>
      <c r="AW10"/>
      <c r="AX10"/>
      <c r="AY10"/>
      <c r="AZ10"/>
      <c r="BA10"/>
      <c r="BB10"/>
      <c r="BC10"/>
      <c r="BD10"/>
      <c r="BE10"/>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row>
    <row r="11" spans="1:108" ht="22.95" customHeight="1">
      <c r="A11"/>
      <c r="B11" s="180">
        <f t="shared" si="1"/>
        <v>7</v>
      </c>
      <c r="C11" s="320" t="s">
        <v>303</v>
      </c>
      <c r="D11" s="208" t="s">
        <v>59</v>
      </c>
      <c r="E11" s="198" t="s">
        <v>595</v>
      </c>
      <c r="F11" s="203" t="s">
        <v>87</v>
      </c>
      <c r="G11" s="299" t="s">
        <v>842</v>
      </c>
      <c r="H11" s="243">
        <f t="shared" si="0"/>
        <v>269.221</v>
      </c>
      <c r="I11" s="184">
        <f>LARGE(L11:V11,1)</f>
        <v>281</v>
      </c>
      <c r="J11" s="185">
        <f>LARGE(L11:V11,2)</f>
        <v>256</v>
      </c>
      <c r="K11" s="186">
        <f>SUM(L11:V11)*0.001</f>
        <v>0.72099999999999997</v>
      </c>
      <c r="L11" s="187">
        <f>IF(W11=0,0,VLOOKUP(W11,得点テーブルNEW!$B$14:$K$73,4,0))</f>
        <v>184</v>
      </c>
      <c r="M11" s="187">
        <f>IF(X11=0,0,VLOOKUP(X11,得点テーブルNEW!$B$14:$K$73,4,0))</f>
        <v>0</v>
      </c>
      <c r="N11" s="325">
        <f>IF(Y11=0,0,VLOOKUP(Y11,得点テーブルNEW!$B$14:$K$73,4,0))</f>
        <v>0</v>
      </c>
      <c r="O11" s="210">
        <f>IF(Z11=0,0,VLOOKUP(Z11,得点テーブルNEW!$B$14:$K$62,4,0))</f>
        <v>0</v>
      </c>
      <c r="P11" s="211">
        <f>IF(AA11=0,0,VLOOKUP(AA11,得点テーブルNEW!$B$14:$K$73,4,0))</f>
        <v>0</v>
      </c>
      <c r="Q11" s="369">
        <f>IF(AB11=0,0,VLOOKUP(AB11,得点テーブルNEW!$B$14:$K$62,4,0))</f>
        <v>0</v>
      </c>
      <c r="R11" s="204">
        <f>IF(AC11=0,0,VLOOKUP(AC11,得点テーブルNEW!$B$14:$K$62,4,0))</f>
        <v>256</v>
      </c>
      <c r="S11" s="204">
        <f>IF(AD11=0,0,VLOOKUP(AD11,得点テーブルNEW!$B$14:$K$62,4,0))</f>
        <v>0</v>
      </c>
      <c r="T11" s="187">
        <f>IF(AE11=0,0,VLOOKUP(AE11,得点テーブルNEW!$B$14:$K$73,4,0))</f>
        <v>0</v>
      </c>
      <c r="U11" s="205">
        <f>IF(AF11=0,0,VLOOKUP(AF11,得点テーブルNEW!$B$14:$K$62,4,0))</f>
        <v>281</v>
      </c>
      <c r="V11" s="355">
        <f>IF(AG11=0,0,VLOOKUP(AG11,得点テーブルNEW!$B$14:$K$73,4,0))</f>
        <v>0</v>
      </c>
      <c r="W11" s="188" t="s">
        <v>775</v>
      </c>
      <c r="X11" s="188"/>
      <c r="Y11" s="189"/>
      <c r="Z11" s="189"/>
      <c r="AA11" s="189"/>
      <c r="AB11" s="189"/>
      <c r="AC11" s="189" t="s">
        <v>76</v>
      </c>
      <c r="AD11" s="189"/>
      <c r="AE11" s="189"/>
      <c r="AF11" s="189" t="s">
        <v>725</v>
      </c>
      <c r="AG11" s="189"/>
      <c r="AH11"/>
      <c r="AI11"/>
      <c r="AJ11"/>
      <c r="AK11"/>
      <c r="AL11"/>
      <c r="AM11"/>
      <c r="AN11"/>
      <c r="AO11"/>
      <c r="AP11"/>
      <c r="AQ11"/>
      <c r="AR11"/>
      <c r="AS11"/>
      <c r="AT11"/>
      <c r="AU11"/>
      <c r="AV11"/>
      <c r="AW11"/>
      <c r="AX11"/>
      <c r="AY11"/>
      <c r="AZ11"/>
      <c r="BA11"/>
      <c r="BB11"/>
      <c r="BC11"/>
      <c r="BD11"/>
      <c r="BE11"/>
    </row>
    <row r="12" spans="1:108" ht="22.95" customHeight="1">
      <c r="A12"/>
      <c r="B12" s="180">
        <f t="shared" si="1"/>
        <v>8</v>
      </c>
      <c r="C12" s="302" t="s">
        <v>500</v>
      </c>
      <c r="D12" s="273" t="s">
        <v>501</v>
      </c>
      <c r="E12" s="181" t="s">
        <v>492</v>
      </c>
      <c r="F12" s="203" t="s">
        <v>68</v>
      </c>
      <c r="G12" s="299" t="s">
        <v>840</v>
      </c>
      <c r="H12" s="243">
        <f t="shared" si="0"/>
        <v>257.00400000000002</v>
      </c>
      <c r="I12" s="184">
        <f>LARGE(L12:U12,1)</f>
        <v>256</v>
      </c>
      <c r="J12" s="185">
        <f>LARGE(L12:U12,2)</f>
        <v>256</v>
      </c>
      <c r="K12" s="186">
        <f>SUM(L12:U12)*0.001</f>
        <v>1.004</v>
      </c>
      <c r="L12" s="187">
        <f>IF(W12=0,0,VLOOKUP(W12,[2]得点テーブルNEW!$B$14:$K$73,4,0))</f>
        <v>256</v>
      </c>
      <c r="M12" s="187">
        <f>IF(X12=0,0,VLOOKUP(X12,[3]得点テーブルNEW!$B$14:$K$62,4,0))</f>
        <v>154</v>
      </c>
      <c r="N12" s="325">
        <f>IF(Y12=0,0,VLOOKUP(Y12,[2]得点テーブルNEW!$B$14:$K$73,4,0))</f>
        <v>174</v>
      </c>
      <c r="O12" s="211"/>
      <c r="P12" s="211"/>
      <c r="Q12" s="369">
        <f>IF(AE12=0,0,VLOOKUP(AE12,[2]得点テーブルNEW!$B$14:$K$62,4,0))</f>
        <v>0</v>
      </c>
      <c r="R12" s="187">
        <f>IF(AC12=0,0,VLOOKUP(AC12,[3]得点テーブルNEW!$B$14:$K$62,4,0))</f>
        <v>256</v>
      </c>
      <c r="S12" s="187"/>
      <c r="T12" s="187">
        <f>IF(AG12=0,0,VLOOKUP(AG12,[2]得点テーブルNEW!$B$14:$K$73,4,0))</f>
        <v>0</v>
      </c>
      <c r="U12" s="205">
        <f>IF(AF12=0,0,VLOOKUP(AF12,[3]得点テーブルNEW!$B$14:$K$62,4,0))</f>
        <v>164</v>
      </c>
      <c r="V12" s="235"/>
      <c r="W12" s="188" t="s">
        <v>787</v>
      </c>
      <c r="X12" s="188" t="s">
        <v>77</v>
      </c>
      <c r="Y12" s="189" t="s">
        <v>408</v>
      </c>
      <c r="Z12" s="189"/>
      <c r="AA12" s="189"/>
      <c r="AB12" s="189"/>
      <c r="AC12" s="189" t="s">
        <v>76</v>
      </c>
      <c r="AD12" s="189"/>
      <c r="AE12" s="189"/>
      <c r="AF12" s="189" t="s">
        <v>195</v>
      </c>
      <c r="AG12" s="189"/>
      <c r="AH12"/>
      <c r="AI12"/>
      <c r="AJ12"/>
      <c r="AK12"/>
      <c r="AL12"/>
      <c r="AM12"/>
      <c r="AN12"/>
      <c r="AO12"/>
      <c r="AP12"/>
      <c r="AQ12"/>
      <c r="AR12"/>
      <c r="AS12"/>
      <c r="AT12"/>
      <c r="AU12"/>
      <c r="AV12"/>
      <c r="AW12"/>
      <c r="AX12"/>
      <c r="AY12"/>
      <c r="AZ12"/>
      <c r="BA12"/>
      <c r="BB12"/>
      <c r="BC12"/>
      <c r="BD12"/>
      <c r="BE12"/>
    </row>
    <row r="13" spans="1:108" customFormat="1" ht="22.95" customHeight="1">
      <c r="B13" s="180">
        <f t="shared" si="1"/>
        <v>9</v>
      </c>
      <c r="C13" s="295" t="s">
        <v>795</v>
      </c>
      <c r="D13" s="181" t="s">
        <v>659</v>
      </c>
      <c r="E13" s="198" t="s">
        <v>595</v>
      </c>
      <c r="F13" s="203" t="s">
        <v>87</v>
      </c>
      <c r="G13" s="299" t="s">
        <v>829</v>
      </c>
      <c r="H13" s="243">
        <f t="shared" si="0"/>
        <v>223.304</v>
      </c>
      <c r="I13" s="184">
        <f>LARGE(L13:V13,1)</f>
        <v>281</v>
      </c>
      <c r="J13" s="185">
        <f>LARGE(L13:V13,2)</f>
        <v>164</v>
      </c>
      <c r="K13" s="186">
        <f>SUM(L13:V13)*0.001</f>
        <v>0.80400000000000005</v>
      </c>
      <c r="L13" s="187">
        <f>IF(W13=0,0,VLOOKUP(W13,得点テーブルNEW!$B$14:$K$73,4,0))</f>
        <v>164</v>
      </c>
      <c r="M13" s="187">
        <f>IF(X13=0,0,VLOOKUP(X13,得点テーブルNEW!$B$14:$K$73,4,0))</f>
        <v>154</v>
      </c>
      <c r="N13" s="325">
        <f>IF(Y13=0,0,VLOOKUP(Y13,得点テーブルNEW!$B$14:$K$73,4,0))</f>
        <v>281</v>
      </c>
      <c r="O13" s="210">
        <f>IF(Z13=0,0,VLOOKUP(Z13,得点テーブルNEW!$B$14:$K$62,4,0))</f>
        <v>0</v>
      </c>
      <c r="P13" s="211">
        <f>IF(AA13=0,0,VLOOKUP(AA13,得点テーブルNEW!$B$14:$K$73,4,0))</f>
        <v>0</v>
      </c>
      <c r="Q13" s="369">
        <f>IF(AB13=0,0,VLOOKUP(AB13,得点テーブルNEW!$B$14:$K$62,4,0))</f>
        <v>0</v>
      </c>
      <c r="R13" s="204">
        <f>IF(AC13=0,0,VLOOKUP(AC13,得点テーブルNEW!$B$14:$K$62,4,0))</f>
        <v>51</v>
      </c>
      <c r="S13" s="204">
        <f>IF(AD13=0,0,VLOOKUP(AD13,得点テーブルNEW!$B$14:$K$62,4,0))</f>
        <v>0</v>
      </c>
      <c r="T13" s="187">
        <f>IF(AE13=0,0,VLOOKUP(AE13,得点テーブルNEW!$B$14:$K$73,4,0))</f>
        <v>0</v>
      </c>
      <c r="U13" s="199">
        <f>IF(AF13=0,0,VLOOKUP(AF13,得点テーブルNEW!$B$14:$K$73,4,0))</f>
        <v>154</v>
      </c>
      <c r="V13" s="355">
        <f>IF(AG13=0,0,VLOOKUP(AG13,得点テーブルNEW!$B$14:$K$73,4,0))</f>
        <v>0</v>
      </c>
      <c r="W13" s="188" t="s">
        <v>790</v>
      </c>
      <c r="X13" s="188" t="s">
        <v>77</v>
      </c>
      <c r="Y13" s="189" t="s">
        <v>660</v>
      </c>
      <c r="Z13" s="189"/>
      <c r="AA13" s="189"/>
      <c r="AB13" s="189"/>
      <c r="AC13" s="189" t="s">
        <v>79</v>
      </c>
      <c r="AD13" s="189"/>
      <c r="AE13" s="189"/>
      <c r="AF13" s="189" t="s">
        <v>77</v>
      </c>
      <c r="AG13" s="189"/>
      <c r="BF13" s="3"/>
      <c r="BG13" s="3"/>
      <c r="BH13" s="3"/>
      <c r="BI13" s="3"/>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row>
    <row r="14" spans="1:108" customFormat="1" ht="22.95" customHeight="1">
      <c r="B14" s="180">
        <f t="shared" si="1"/>
        <v>10</v>
      </c>
      <c r="C14" s="267" t="s">
        <v>295</v>
      </c>
      <c r="D14" s="181" t="s">
        <v>177</v>
      </c>
      <c r="E14" s="198" t="s">
        <v>864</v>
      </c>
      <c r="F14" s="203" t="s">
        <v>87</v>
      </c>
      <c r="G14" s="389" t="s">
        <v>480</v>
      </c>
      <c r="H14" s="243">
        <f t="shared" si="0"/>
        <v>198.804</v>
      </c>
      <c r="I14" s="184">
        <f>LARGE(L14:V14,1)</f>
        <v>256</v>
      </c>
      <c r="J14" s="185">
        <f>LARGE(L14:V14,2)</f>
        <v>140</v>
      </c>
      <c r="K14" s="186">
        <f>SUM(L14:V14)*0.001</f>
        <v>0.80400000000000005</v>
      </c>
      <c r="L14" s="187">
        <f>IF(W14=0,0,VLOOKUP(W14,得点テーブルNEW!$B$14:$K$73,4,0))</f>
        <v>140</v>
      </c>
      <c r="M14" s="187">
        <f>IF(X14=0,0,VLOOKUP(X14,得点テーブルNEW!$B$14:$K$73,4,0))</f>
        <v>0</v>
      </c>
      <c r="N14" s="325">
        <f>IF(Y14=0,0,VLOOKUP(Y14,得点テーブルNEW!$B$14:$K$73,4,0))</f>
        <v>256</v>
      </c>
      <c r="O14" s="210">
        <f>IF(Z14=0,0,VLOOKUP(Z14,得点テーブルNEW!$B$14:$K$62,4,0))</f>
        <v>140</v>
      </c>
      <c r="P14" s="211">
        <f>IF(AA14=0,0,VLOOKUP(AA14,得点テーブルNEW!$B$14:$K$73,4,0))</f>
        <v>0</v>
      </c>
      <c r="Q14" s="369">
        <f>IF(AB14=0,0,VLOOKUP(AB14,得点テーブルNEW!$B$14:$K$62,4,0))</f>
        <v>128</v>
      </c>
      <c r="R14" s="204">
        <f>IF(AC14=0,0,VLOOKUP(AC14,得点テーブルNEW!$B$14:$K$62,4,0))</f>
        <v>0</v>
      </c>
      <c r="S14" s="204">
        <f>IF(AD14=0,0,VLOOKUP(AD14,得点テーブルNEW!$B$14:$K$62,4,0))</f>
        <v>0</v>
      </c>
      <c r="T14" s="187">
        <f>IF(AE14=0,0,VLOOKUP(AE14,得点テーブルNEW!$B$14:$K$73,4,0))</f>
        <v>140</v>
      </c>
      <c r="U14" s="199">
        <f>IF(AF14=0,0,VLOOKUP(AF14,得点テーブルNEW!$B$14:$K$73,4,0))</f>
        <v>0</v>
      </c>
      <c r="V14" s="355">
        <f>IF(AG14=0,0,VLOOKUP(AG14,得点テーブルNEW!$B$14:$K$73,4,0))</f>
        <v>0</v>
      </c>
      <c r="W14" s="188" t="s">
        <v>211</v>
      </c>
      <c r="X14" s="188"/>
      <c r="Y14" s="189" t="s">
        <v>205</v>
      </c>
      <c r="Z14" s="189" t="s">
        <v>211</v>
      </c>
      <c r="AA14" s="189"/>
      <c r="AB14" s="189" t="s">
        <v>85</v>
      </c>
      <c r="AC14" s="189"/>
      <c r="AD14" s="189"/>
      <c r="AE14" s="189" t="s">
        <v>211</v>
      </c>
      <c r="AF14" s="189"/>
      <c r="AG14" s="189"/>
      <c r="BF14" s="3"/>
      <c r="BG14" s="3"/>
      <c r="BH14" s="3"/>
      <c r="BI14" s="3"/>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row>
    <row r="15" spans="1:108" customFormat="1" ht="22.95" customHeight="1">
      <c r="B15" s="180">
        <f t="shared" si="1"/>
        <v>11</v>
      </c>
      <c r="C15" s="321" t="s">
        <v>581</v>
      </c>
      <c r="D15" s="274" t="s">
        <v>580</v>
      </c>
      <c r="E15" s="181" t="s">
        <v>498</v>
      </c>
      <c r="F15" s="203" t="s">
        <v>68</v>
      </c>
      <c r="G15" s="299" t="s">
        <v>840</v>
      </c>
      <c r="H15" s="243">
        <f t="shared" si="0"/>
        <v>159.67599999999999</v>
      </c>
      <c r="I15" s="184">
        <f>LARGE(L15:U15,1)</f>
        <v>164</v>
      </c>
      <c r="J15" s="185">
        <f>LARGE(L15:U15,2)</f>
        <v>154</v>
      </c>
      <c r="K15" s="186">
        <f>SUM(L15:U15)*0.001</f>
        <v>0.67600000000000005</v>
      </c>
      <c r="L15" s="187">
        <f>IF(W15=0,0,VLOOKUP(W15,[2]得点テーブルNEW!$B$14:$K$62,4,0))</f>
        <v>154</v>
      </c>
      <c r="M15" s="187">
        <f>IF(X15=0,0,VLOOKUP(X15,[3]得点テーブルNEW!$B$14:$K$62,4,0))</f>
        <v>102</v>
      </c>
      <c r="N15" s="325">
        <f>IF(Y15=0,0,VLOOKUP(Y15,[2]得点テーブルNEW!$B$14:$K$62,4,0))</f>
        <v>164</v>
      </c>
      <c r="O15" s="211"/>
      <c r="P15" s="211"/>
      <c r="Q15" s="369">
        <f>IF(AE15=0,0,VLOOKUP(AE15,[2]得点テーブルNEW!$B$14:$K$62,4,0))</f>
        <v>0</v>
      </c>
      <c r="R15" s="187">
        <f>IF(AC15=0,0,VLOOKUP(AC15,[3]得点テーブルNEW!$B$14:$K$62,4,0))</f>
        <v>154</v>
      </c>
      <c r="S15" s="187"/>
      <c r="T15" s="187">
        <f>IF(AG15=0,0,VLOOKUP(AG15,[2]得点テーブルNEW!$B$14:$K$62,4,0))</f>
        <v>0</v>
      </c>
      <c r="U15" s="205">
        <f>IF(AF15=0,0,VLOOKUP(AF15,[3]得点テーブルNEW!$B$14:$K$62,4,0))</f>
        <v>102</v>
      </c>
      <c r="V15" s="235"/>
      <c r="W15" s="188" t="s">
        <v>791</v>
      </c>
      <c r="X15" s="188" t="s">
        <v>78</v>
      </c>
      <c r="Y15" s="189" t="s">
        <v>661</v>
      </c>
      <c r="Z15" s="260"/>
      <c r="AA15" s="260"/>
      <c r="AB15" s="260"/>
      <c r="AC15" s="189" t="s">
        <v>77</v>
      </c>
      <c r="AD15" s="189"/>
      <c r="AE15" s="189"/>
      <c r="AF15" s="189" t="s">
        <v>78</v>
      </c>
      <c r="AG15" s="189"/>
      <c r="BF15" s="3"/>
      <c r="BG15" s="3"/>
      <c r="BH15" s="3"/>
      <c r="BI15" s="3"/>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row>
    <row r="16" spans="1:108" customFormat="1" ht="22.95" customHeight="1">
      <c r="B16" s="180">
        <f t="shared" si="1"/>
        <v>12</v>
      </c>
      <c r="C16" s="268" t="s">
        <v>298</v>
      </c>
      <c r="D16" s="181" t="s">
        <v>279</v>
      </c>
      <c r="E16" s="198" t="s">
        <v>864</v>
      </c>
      <c r="F16" s="203" t="s">
        <v>87</v>
      </c>
      <c r="G16" s="389" t="s">
        <v>480</v>
      </c>
      <c r="H16" s="243">
        <f t="shared" si="0"/>
        <v>156.57900000000001</v>
      </c>
      <c r="I16" s="184">
        <f>LARGE(L16:V16,1)</f>
        <v>184</v>
      </c>
      <c r="J16" s="185">
        <f>LARGE(L16:V16,2)</f>
        <v>128</v>
      </c>
      <c r="K16" s="186">
        <f>SUM(L16:V16)*0.001</f>
        <v>0.57899999999999996</v>
      </c>
      <c r="L16" s="187">
        <f>IF(W16=0,0,VLOOKUP(W16,得点テーブルNEW!$B$14:$K$73,4,0))</f>
        <v>88</v>
      </c>
      <c r="M16" s="187">
        <f>IF(X16=0,0,VLOOKUP(X16,得点テーブルNEW!$B$14:$K$73,4,0))</f>
        <v>0</v>
      </c>
      <c r="N16" s="325">
        <f>IF(Y16=0,0,VLOOKUP(Y16,得点テーブルNEW!$B$14:$K$73,4,0))</f>
        <v>128</v>
      </c>
      <c r="O16" s="210">
        <f>IF(Z16=0,0,VLOOKUP(Z16,得点テーブルNEW!$B$14:$K$62,4,0))</f>
        <v>128</v>
      </c>
      <c r="P16" s="211">
        <f>IF(AA16=0,0,VLOOKUP(AA16,得点テーブルNEW!$B$14:$K$73,4,0))</f>
        <v>0</v>
      </c>
      <c r="Q16" s="369">
        <f>IF(AB16=0,0,VLOOKUP(AB16,得点テーブルNEW!$B$14:$K$62,4,0))</f>
        <v>184</v>
      </c>
      <c r="R16" s="204">
        <f>IF(AC16=0,0,VLOOKUP(AC16,得点テーブルNEW!$B$14:$K$62,4,0))</f>
        <v>0</v>
      </c>
      <c r="S16" s="204">
        <f>IF(AD16=0,0,VLOOKUP(AD16,得点テーブルNEW!$B$14:$K$62,4,0))</f>
        <v>0</v>
      </c>
      <c r="T16" s="187">
        <f>IF(AE16=0,0,VLOOKUP(AE16,得点テーブルNEW!$B$14:$K$73,4,0))</f>
        <v>51</v>
      </c>
      <c r="U16" s="199">
        <f>IF(AF16=0,0,VLOOKUP(AF16,得点テーブルNEW!$B$14:$K$73,4,0))</f>
        <v>0</v>
      </c>
      <c r="V16" s="355">
        <f>IF(AG16=0,0,VLOOKUP(AG16,得点テーブルNEW!$B$14:$K$73,4,0))</f>
        <v>0</v>
      </c>
      <c r="W16" s="188" t="s">
        <v>280</v>
      </c>
      <c r="X16" s="188"/>
      <c r="Y16" s="189" t="s">
        <v>85</v>
      </c>
      <c r="Z16" s="260" t="s">
        <v>85</v>
      </c>
      <c r="AA16" s="260"/>
      <c r="AB16" s="260" t="s">
        <v>83</v>
      </c>
      <c r="AC16" s="189"/>
      <c r="AD16" s="189"/>
      <c r="AE16" s="189" t="s">
        <v>86</v>
      </c>
      <c r="AF16" s="189"/>
      <c r="AG16" s="189"/>
      <c r="BF16" s="3"/>
      <c r="BG16" s="3"/>
      <c r="BH16" s="3"/>
      <c r="BI16" s="3"/>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row>
    <row r="17" spans="2:108" customFormat="1" ht="22.95" customHeight="1">
      <c r="B17" s="180">
        <f t="shared" si="1"/>
        <v>13</v>
      </c>
      <c r="C17" s="295" t="s">
        <v>796</v>
      </c>
      <c r="D17" s="181" t="s">
        <v>666</v>
      </c>
      <c r="E17" s="198" t="s">
        <v>595</v>
      </c>
      <c r="F17" s="203" t="s">
        <v>87</v>
      </c>
      <c r="G17" s="299" t="s">
        <v>829</v>
      </c>
      <c r="H17" s="243">
        <f t="shared" si="0"/>
        <v>128.56200000000001</v>
      </c>
      <c r="I17" s="184">
        <f>LARGE(L17:V17,1)</f>
        <v>154</v>
      </c>
      <c r="J17" s="185">
        <f>LARGE(L17:V17,2)</f>
        <v>102</v>
      </c>
      <c r="K17" s="186">
        <f>SUM(L17:V17)*0.001</f>
        <v>0.56200000000000006</v>
      </c>
      <c r="L17" s="187">
        <f>IF(W17=0,0,VLOOKUP(W17,得点テーブルNEW!$B$14:$K$73,4,0))</f>
        <v>102</v>
      </c>
      <c r="M17" s="187">
        <f>IF(X17=0,0,VLOOKUP(X17,得点テーブルNEW!$B$14:$K$73,4,0))</f>
        <v>102</v>
      </c>
      <c r="N17" s="325">
        <f>IF(Y17=0,0,VLOOKUP(Y17,得点テーブルNEW!$B$14:$K$73,4,0))</f>
        <v>102</v>
      </c>
      <c r="O17" s="210">
        <f>IF(Z17=0,0,VLOOKUP(Z17,得点テーブルNEW!$B$14:$K$62,4,0))</f>
        <v>0</v>
      </c>
      <c r="P17" s="211">
        <f>IF(AA17=0,0,VLOOKUP(AA17,得点テーブルNEW!$B$14:$K$73,4,0))</f>
        <v>0</v>
      </c>
      <c r="Q17" s="369">
        <f>IF(AB17=0,0,VLOOKUP(AB17,得点テーブルNEW!$B$14:$K$62,4,0))</f>
        <v>0</v>
      </c>
      <c r="R17" s="204">
        <f>IF(AC17=0,0,VLOOKUP(AC17,得点テーブルNEW!$B$14:$K$62,4,0))</f>
        <v>102</v>
      </c>
      <c r="S17" s="204">
        <f>IF(AD17=0,0,VLOOKUP(AD17,得点テーブルNEW!$B$14:$K$62,4,0))</f>
        <v>0</v>
      </c>
      <c r="T17" s="187">
        <f>IF(AE17=0,0,VLOOKUP(AE17,得点テーブルNEW!$B$14:$K$73,4,0))</f>
        <v>154</v>
      </c>
      <c r="U17" s="199">
        <f>IF(AF17=0,0,VLOOKUP(AF17,得点テーブルNEW!$B$14:$K$73,4,0))</f>
        <v>0</v>
      </c>
      <c r="V17" s="355">
        <f>IF(AG17=0,0,VLOOKUP(AG17,得点テーブルNEW!$B$14:$K$73,4,0))</f>
        <v>0</v>
      </c>
      <c r="W17" s="188" t="s">
        <v>793</v>
      </c>
      <c r="X17" s="188" t="s">
        <v>78</v>
      </c>
      <c r="Y17" s="189" t="s">
        <v>78</v>
      </c>
      <c r="Z17" s="260"/>
      <c r="AA17" s="260"/>
      <c r="AB17" s="260"/>
      <c r="AC17" s="189" t="s">
        <v>700</v>
      </c>
      <c r="AD17" s="189"/>
      <c r="AE17" s="189" t="s">
        <v>693</v>
      </c>
      <c r="AF17" s="189"/>
      <c r="AG17" s="189"/>
      <c r="BF17" s="3"/>
      <c r="BG17" s="3"/>
      <c r="BH17" s="3"/>
      <c r="BI17" s="3"/>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row>
    <row r="18" spans="2:108" customFormat="1" ht="22.95" customHeight="1">
      <c r="B18" s="180">
        <f t="shared" si="1"/>
        <v>14</v>
      </c>
      <c r="C18" s="291" t="s">
        <v>504</v>
      </c>
      <c r="D18" s="284" t="s">
        <v>505</v>
      </c>
      <c r="E18" s="393" t="s">
        <v>542</v>
      </c>
      <c r="F18" s="203" t="s">
        <v>68</v>
      </c>
      <c r="G18" s="299" t="s">
        <v>840</v>
      </c>
      <c r="H18" s="243">
        <f t="shared" si="0"/>
        <v>102.51</v>
      </c>
      <c r="I18" s="184">
        <f>LARGE(L18:U18,1)</f>
        <v>102</v>
      </c>
      <c r="J18" s="185">
        <f>LARGE(L18:U18,2)</f>
        <v>102</v>
      </c>
      <c r="K18" s="186">
        <f>SUM(L18:U18)*0.001</f>
        <v>0.51</v>
      </c>
      <c r="L18" s="187">
        <f>IF(W18=0,0,VLOOKUP(W18,[2]得点テーブルNEW!$B$14:$K$62,4,0))</f>
        <v>102</v>
      </c>
      <c r="M18" s="187">
        <f>IF(X18=0,0,VLOOKUP(X18,[3]得点テーブルNEW!$B$14:$K$62,4,0))</f>
        <v>102</v>
      </c>
      <c r="N18" s="325">
        <f>IF(Y18=0,0,VLOOKUP(Y18,[2]得点テーブルNEW!$B$14:$K$62,4,0))</f>
        <v>102</v>
      </c>
      <c r="O18" s="211"/>
      <c r="P18" s="211"/>
      <c r="Q18" s="369">
        <f>IF(AB18=0,0,VLOOKUP(AB18,[3]得点テーブルNEW!$B$14:$K$62,4,0))</f>
        <v>0</v>
      </c>
      <c r="R18" s="187">
        <f>IF(AC18=0,0,VLOOKUP(AC18,[3]得点テーブルNEW!$B$14:$K$62,4,0))</f>
        <v>102</v>
      </c>
      <c r="S18" s="187"/>
      <c r="T18" s="187">
        <f>IF(AG18=0,0,VLOOKUP(AG18,[2]得点テーブルNEW!$B$14:$K$62,4,0))</f>
        <v>0</v>
      </c>
      <c r="U18" s="205">
        <f>IF(AF18=0,0,VLOOKUP(AF18,[3]得点テーブルNEW!$B$14:$K$62,4,0))</f>
        <v>102</v>
      </c>
      <c r="V18" s="235"/>
      <c r="W18" s="188" t="s">
        <v>792</v>
      </c>
      <c r="X18" s="188" t="s">
        <v>78</v>
      </c>
      <c r="Y18" s="189" t="s">
        <v>78</v>
      </c>
      <c r="Z18" s="260"/>
      <c r="AA18" s="260"/>
      <c r="AB18" s="260"/>
      <c r="AC18" s="189" t="s">
        <v>78</v>
      </c>
      <c r="AD18" s="189"/>
      <c r="AE18" s="189" t="s">
        <v>78</v>
      </c>
      <c r="AF18" s="189" t="s">
        <v>78</v>
      </c>
      <c r="AG18" s="189"/>
      <c r="BF18" s="3"/>
      <c r="BG18" s="3"/>
      <c r="BH18" s="3"/>
      <c r="BI18" s="3"/>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row>
    <row r="19" spans="2:108" customFormat="1" ht="22.95" customHeight="1">
      <c r="B19" s="180">
        <f t="shared" si="1"/>
        <v>15</v>
      </c>
      <c r="C19" s="320" t="s">
        <v>583</v>
      </c>
      <c r="D19" s="274" t="s">
        <v>582</v>
      </c>
      <c r="E19" s="181" t="s">
        <v>492</v>
      </c>
      <c r="F19" s="203" t="s">
        <v>68</v>
      </c>
      <c r="G19" s="299" t="s">
        <v>840</v>
      </c>
      <c r="H19" s="243">
        <f t="shared" si="0"/>
        <v>102.408</v>
      </c>
      <c r="I19" s="184">
        <f>LARGE(L19:U19,1)</f>
        <v>102</v>
      </c>
      <c r="J19" s="185">
        <f>LARGE(L19:U19,2)</f>
        <v>102</v>
      </c>
      <c r="K19" s="186">
        <f>SUM(L19:U19)*0.001</f>
        <v>0.40800000000000003</v>
      </c>
      <c r="L19" s="187">
        <f>IF(W19=0,0,VLOOKUP(W19,[2]得点テーブルNEW!$B$14:$K$62,4,0))</f>
        <v>102</v>
      </c>
      <c r="M19" s="187">
        <f>IF(X19=0,0,VLOOKUP(X19,[3]得点テーブルNEW!$B$14:$K$62,4,0))</f>
        <v>51</v>
      </c>
      <c r="N19" s="325">
        <f>IF(Y19=0,0,VLOOKUP(Y19,[2]得点テーブルNEW!$B$14:$K$62,4,0))</f>
        <v>51</v>
      </c>
      <c r="O19" s="211"/>
      <c r="P19" s="211"/>
      <c r="Q19" s="369">
        <f>IF(AE19=0,0,VLOOKUP(AE19,[2]得点テーブルNEW!$B$14:$K$62,4,0))</f>
        <v>102</v>
      </c>
      <c r="R19" s="187">
        <f>IF(AC19=0,0,VLOOKUP(AC19,[3]得点テーブルNEW!$B$14:$K$62,4,0))</f>
        <v>102</v>
      </c>
      <c r="S19" s="187"/>
      <c r="T19" s="187">
        <f>IF(AG19=0,0,VLOOKUP(AG19,[2]得点テーブルNEW!$B$14:$K$62,4,0))</f>
        <v>0</v>
      </c>
      <c r="U19" s="205">
        <f>IF(AF19=0,0,VLOOKUP(AF19,[3]得点テーブルNEW!$B$14:$K$62,4,0))</f>
        <v>0</v>
      </c>
      <c r="V19" s="235"/>
      <c r="W19" s="188" t="s">
        <v>799</v>
      </c>
      <c r="X19" s="188" t="s">
        <v>79</v>
      </c>
      <c r="Y19" s="189" t="s">
        <v>79</v>
      </c>
      <c r="Z19" s="260"/>
      <c r="AA19" s="260"/>
      <c r="AB19" s="260"/>
      <c r="AC19" s="189" t="s">
        <v>78</v>
      </c>
      <c r="AD19" s="189"/>
      <c r="AE19" s="189" t="s">
        <v>78</v>
      </c>
      <c r="AF19" s="189"/>
      <c r="AG19" s="189"/>
      <c r="BF19" s="3"/>
      <c r="BG19" s="3"/>
      <c r="BH19" s="3"/>
      <c r="BI19" s="3"/>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row>
    <row r="20" spans="2:108" customFormat="1" ht="22.95" customHeight="1">
      <c r="B20" s="180">
        <f t="shared" si="1"/>
        <v>16</v>
      </c>
      <c r="C20" s="302" t="s">
        <v>445</v>
      </c>
      <c r="D20" s="181" t="s">
        <v>431</v>
      </c>
      <c r="E20" s="198" t="s">
        <v>595</v>
      </c>
      <c r="F20" s="203" t="s">
        <v>87</v>
      </c>
      <c r="G20" s="299" t="s">
        <v>829</v>
      </c>
      <c r="H20" s="243">
        <f t="shared" si="0"/>
        <v>102.357</v>
      </c>
      <c r="I20" s="184">
        <f>LARGE(L20:V20,1)</f>
        <v>102</v>
      </c>
      <c r="J20" s="185">
        <f>LARGE(L20:V20,2)</f>
        <v>102</v>
      </c>
      <c r="K20" s="186">
        <f>SUM(L20:V20)*0.001</f>
        <v>0.35699999999999998</v>
      </c>
      <c r="L20" s="187">
        <f>IF(W20=0,0,VLOOKUP(W20,得点テーブルNEW!$B$14:$K$73,4,0))</f>
        <v>102</v>
      </c>
      <c r="M20" s="187">
        <f>IF(X20=0,0,VLOOKUP(X20,得点テーブルNEW!$B$14:$K$73,4,0))</f>
        <v>0</v>
      </c>
      <c r="N20" s="325">
        <f>IF(Y20=0,0,VLOOKUP(Y20,得点テーブルNEW!$B$14:$K$73,4,0))</f>
        <v>102</v>
      </c>
      <c r="O20" s="210">
        <f>IF(Z20=0,0,VLOOKUP(Z20,得点テーブルNEW!$B$14:$K$62,4,0))</f>
        <v>0</v>
      </c>
      <c r="P20" s="211">
        <f>IF(AA20=0,0,VLOOKUP(AA20,得点テーブルNEW!$B$14:$K$73,4,0))</f>
        <v>0</v>
      </c>
      <c r="Q20" s="369">
        <f>IF(AB20=0,0,VLOOKUP(AB20,得点テーブルNEW!$B$14:$K$62,4,0))</f>
        <v>0</v>
      </c>
      <c r="R20" s="204">
        <f>IF(AC20=0,0,VLOOKUP(AC20,得点テーブルNEW!$B$14:$K$62,4,0))</f>
        <v>51</v>
      </c>
      <c r="S20" s="204">
        <f>IF(AD20=0,0,VLOOKUP(AD20,得点テーブルNEW!$B$14:$K$62,4,0))</f>
        <v>0</v>
      </c>
      <c r="T20" s="187">
        <f>IF(AE20=0,0,VLOOKUP(AE20,得点テーブルNEW!$B$14:$K$73,4,0))</f>
        <v>0</v>
      </c>
      <c r="U20" s="199">
        <f>IF(AF20=0,0,VLOOKUP(AF20,得点テーブルNEW!$B$14:$K$73,4,0))</f>
        <v>102</v>
      </c>
      <c r="V20" s="355">
        <f>IF(AG20=0,0,VLOOKUP(AG20,得点テーブルNEW!$B$14:$K$73,4,0))</f>
        <v>0</v>
      </c>
      <c r="W20" s="188" t="s">
        <v>792</v>
      </c>
      <c r="X20" s="188"/>
      <c r="Y20" s="189" t="s">
        <v>862</v>
      </c>
      <c r="Z20" s="260"/>
      <c r="AA20" s="260"/>
      <c r="AB20" s="260"/>
      <c r="AC20" s="189" t="s">
        <v>699</v>
      </c>
      <c r="AD20" s="260"/>
      <c r="AE20" s="260"/>
      <c r="AF20" s="189" t="s">
        <v>78</v>
      </c>
      <c r="AG20" s="189"/>
      <c r="BF20" s="3"/>
      <c r="BG20" s="3"/>
      <c r="BH20" s="3"/>
      <c r="BI20" s="3"/>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row>
    <row r="21" spans="2:108" customFormat="1" ht="22.95" customHeight="1">
      <c r="B21" s="180">
        <f t="shared" si="1"/>
        <v>16</v>
      </c>
      <c r="C21" s="291" t="s">
        <v>502</v>
      </c>
      <c r="D21" s="181" t="s">
        <v>503</v>
      </c>
      <c r="E21" s="181" t="s">
        <v>499</v>
      </c>
      <c r="F21" s="203" t="s">
        <v>68</v>
      </c>
      <c r="G21" s="299" t="s">
        <v>840</v>
      </c>
      <c r="H21" s="243">
        <f t="shared" si="0"/>
        <v>102.357</v>
      </c>
      <c r="I21" s="184">
        <f>LARGE(L21:U21,1)</f>
        <v>102</v>
      </c>
      <c r="J21" s="185">
        <f>LARGE(L21:U21,2)</f>
        <v>102</v>
      </c>
      <c r="K21" s="186">
        <f>SUM(L21:U21)*0.001</f>
        <v>0.35699999999999998</v>
      </c>
      <c r="L21" s="187">
        <f>IF(W21=0,0,VLOOKUP(W21,[2]得点テーブルNEW!$B$14:$K$62,4,0))</f>
        <v>51</v>
      </c>
      <c r="M21" s="187">
        <f>IF(X21=0,0,VLOOKUP(X21,[3]得点テーブルNEW!$B$14:$K$62,4,0))</f>
        <v>51</v>
      </c>
      <c r="N21" s="325">
        <f>IF(Y21=0,0,VLOOKUP(Y21,[2]得点テーブルNEW!$B$14:$K$62,4,0))</f>
        <v>51</v>
      </c>
      <c r="O21" s="211"/>
      <c r="P21" s="211"/>
      <c r="Q21" s="369">
        <f>IF(AB21=0,0,VLOOKUP(AB21,[3]得点テーブルNEW!$B$14:$K$62,4,0))</f>
        <v>0</v>
      </c>
      <c r="R21" s="187">
        <f>IF(AC21=0,0,VLOOKUP(AC21,[3]得点テーブルNEW!$B$14:$K$62,4,0))</f>
        <v>102</v>
      </c>
      <c r="S21" s="187"/>
      <c r="T21" s="187">
        <f>IF(AG21=0,0,VLOOKUP(AG21,[2]得点テーブルNEW!$B$14:$K$62,4,0))</f>
        <v>0</v>
      </c>
      <c r="U21" s="205">
        <f>IF(AF21=0,0,VLOOKUP(AF21,[3]得点テーブルNEW!$B$14:$K$62,4,0))</f>
        <v>102</v>
      </c>
      <c r="V21" s="235"/>
      <c r="W21" s="188" t="s">
        <v>800</v>
      </c>
      <c r="X21" s="188" t="s">
        <v>79</v>
      </c>
      <c r="Y21" s="189" t="s">
        <v>79</v>
      </c>
      <c r="Z21" s="260"/>
      <c r="AA21" s="260"/>
      <c r="AB21" s="260"/>
      <c r="AC21" s="189" t="s">
        <v>78</v>
      </c>
      <c r="AD21" s="260"/>
      <c r="AE21" s="260"/>
      <c r="AF21" s="189" t="s">
        <v>720</v>
      </c>
      <c r="AG21" s="189"/>
      <c r="BF21" s="3"/>
      <c r="BG21" s="3"/>
      <c r="BH21" s="3"/>
      <c r="BI21" s="3"/>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row>
    <row r="22" spans="2:108" customFormat="1" ht="22.95" customHeight="1">
      <c r="B22" s="180">
        <f t="shared" si="1"/>
        <v>16</v>
      </c>
      <c r="C22" s="291" t="s">
        <v>513</v>
      </c>
      <c r="D22" s="181" t="s">
        <v>514</v>
      </c>
      <c r="E22" s="181" t="s">
        <v>499</v>
      </c>
      <c r="F22" s="203" t="s">
        <v>68</v>
      </c>
      <c r="G22" s="299" t="s">
        <v>840</v>
      </c>
      <c r="H22" s="243">
        <f t="shared" si="0"/>
        <v>102.357</v>
      </c>
      <c r="I22" s="184">
        <f>LARGE(L22:U22,1)</f>
        <v>102</v>
      </c>
      <c r="J22" s="185">
        <f>LARGE(L22:U22,2)</f>
        <v>102</v>
      </c>
      <c r="K22" s="186">
        <f>SUM(L22:U22)*0.001</f>
        <v>0.35699999999999998</v>
      </c>
      <c r="L22" s="187">
        <f>IF(W22=0,0,VLOOKUP(W22,[2]得点テーブルNEW!$B$14:$K$62,4,0))</f>
        <v>102</v>
      </c>
      <c r="M22" s="187">
        <f>IF(X22=0,0,VLOOKUP(X22,[3]得点テーブルNEW!$B$14:$K$62,4,0))</f>
        <v>51</v>
      </c>
      <c r="N22" s="325">
        <f>IF(Y22=0,0,VLOOKUP(Y22,[2]得点テーブルNEW!$B$14:$K$62,4,0))</f>
        <v>102</v>
      </c>
      <c r="O22" s="211"/>
      <c r="P22" s="211"/>
      <c r="Q22" s="369">
        <f>IF(AB22=0,0,VLOOKUP(AB22,[3]得点テーブルNEW!$B$14:$K$62,4,0))</f>
        <v>0</v>
      </c>
      <c r="R22" s="187">
        <f>IF(AC22=0,0,VLOOKUP(AC22,[3]得点テーブルNEW!$B$14:$K$62,4,0))</f>
        <v>102</v>
      </c>
      <c r="S22" s="187"/>
      <c r="T22" s="187">
        <f>IF(AG22=0,0,VLOOKUP(AG22,[2]得点テーブルNEW!$B$14:$K$62,4,0))</f>
        <v>0</v>
      </c>
      <c r="U22" s="205">
        <f>IF(AF22=0,0,VLOOKUP(AF22,[3]得点テーブルNEW!$B$14:$K$62,4,0))</f>
        <v>0</v>
      </c>
      <c r="V22" s="235"/>
      <c r="W22" s="188" t="s">
        <v>792</v>
      </c>
      <c r="X22" s="188" t="s">
        <v>79</v>
      </c>
      <c r="Y22" s="189" t="s">
        <v>78</v>
      </c>
      <c r="Z22" s="260"/>
      <c r="AA22" s="260"/>
      <c r="AB22" s="260"/>
      <c r="AC22" s="189" t="s">
        <v>78</v>
      </c>
      <c r="AD22" s="260"/>
      <c r="AE22" s="260"/>
      <c r="AF22" s="189"/>
      <c r="AG22" s="189"/>
      <c r="BF22" s="3"/>
      <c r="BG22" s="3"/>
      <c r="BH22" s="3"/>
      <c r="BI22" s="3"/>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row>
    <row r="23" spans="2:108" customFormat="1" ht="22.95" customHeight="1">
      <c r="B23" s="180">
        <f t="shared" si="1"/>
        <v>16</v>
      </c>
      <c r="C23" s="291" t="s">
        <v>507</v>
      </c>
      <c r="D23" s="181" t="s">
        <v>508</v>
      </c>
      <c r="E23" s="181" t="s">
        <v>498</v>
      </c>
      <c r="F23" s="203" t="s">
        <v>68</v>
      </c>
      <c r="G23" s="299" t="s">
        <v>840</v>
      </c>
      <c r="H23" s="243">
        <f t="shared" si="0"/>
        <v>102.357</v>
      </c>
      <c r="I23" s="184">
        <f>LARGE(L23:U23,1)</f>
        <v>102</v>
      </c>
      <c r="J23" s="185">
        <f>LARGE(L23:U23,2)</f>
        <v>102</v>
      </c>
      <c r="K23" s="186">
        <f>SUM(L23:U23)*0.001</f>
        <v>0.35699999999999998</v>
      </c>
      <c r="L23" s="187">
        <f>IF(W23=0,0,VLOOKUP(W23,[2]得点テーブルNEW!$B$14:$K$62,4,0))</f>
        <v>102</v>
      </c>
      <c r="M23" s="187">
        <f>IF(X23=0,0,VLOOKUP(X23,[3]得点テーブルNEW!$B$14:$K$62,4,0))</f>
        <v>102</v>
      </c>
      <c r="N23" s="325">
        <f>IF(Y23=0,0,VLOOKUP(Y23,[2]得点テーブルNEW!$B$14:$K$62,4,0))</f>
        <v>51</v>
      </c>
      <c r="O23" s="211"/>
      <c r="P23" s="211"/>
      <c r="Q23" s="369">
        <f>IF(AB23=0,0,VLOOKUP(AB23,[3]得点テーブルNEW!$B$14:$K$62,4,0))</f>
        <v>0</v>
      </c>
      <c r="R23" s="187">
        <f>IF(AC23=0,0,VLOOKUP(AC23,[3]得点テーブルNEW!$B$14:$K$62,4,0))</f>
        <v>102</v>
      </c>
      <c r="S23" s="187"/>
      <c r="T23" s="187">
        <f>IF(AG23=0,0,VLOOKUP(AG23,[2]得点テーブルNEW!$B$14:$K$62,4,0))</f>
        <v>0</v>
      </c>
      <c r="U23" s="205">
        <f>IF(AF23=0,0,VLOOKUP(AF23,[3]得点テーブルNEW!$B$14:$K$62,4,0))</f>
        <v>0</v>
      </c>
      <c r="V23" s="235"/>
      <c r="W23" s="188" t="s">
        <v>792</v>
      </c>
      <c r="X23" s="188" t="s">
        <v>78</v>
      </c>
      <c r="Y23" s="189" t="s">
        <v>712</v>
      </c>
      <c r="Z23" s="260"/>
      <c r="AA23" s="260"/>
      <c r="AB23" s="260"/>
      <c r="AC23" s="189" t="s">
        <v>78</v>
      </c>
      <c r="AD23" s="260"/>
      <c r="AE23" s="260"/>
      <c r="AF23" s="189"/>
      <c r="AG23" s="189"/>
      <c r="BF23" s="3"/>
      <c r="BG23" s="3"/>
      <c r="BH23" s="3"/>
      <c r="BI23" s="3"/>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row>
    <row r="24" spans="2:108" customFormat="1" ht="22.95" customHeight="1">
      <c r="B24" s="180">
        <f t="shared" si="1"/>
        <v>20</v>
      </c>
      <c r="C24" s="320" t="s">
        <v>337</v>
      </c>
      <c r="D24" s="181" t="s">
        <v>336</v>
      </c>
      <c r="E24" s="198" t="s">
        <v>529</v>
      </c>
      <c r="F24" s="203" t="s">
        <v>87</v>
      </c>
      <c r="G24" s="299" t="s">
        <v>829</v>
      </c>
      <c r="H24" s="243">
        <f t="shared" si="0"/>
        <v>102.255</v>
      </c>
      <c r="I24" s="184">
        <f>LARGE(L24:V24,1)</f>
        <v>102</v>
      </c>
      <c r="J24" s="185">
        <f>LARGE(L24:V24,2)</f>
        <v>102</v>
      </c>
      <c r="K24" s="186">
        <f>SUM(L24:V24)*0.001</f>
        <v>0.255</v>
      </c>
      <c r="L24" s="187">
        <f>IF(W24=0,0,VLOOKUP(W24,得点テーブルNEW!$B$14:$K$73,4,0))</f>
        <v>102</v>
      </c>
      <c r="M24" s="187">
        <f>IF(X24=0,0,VLOOKUP(X24,得点テーブルNEW!$B$14:$K$73,4,0))</f>
        <v>102</v>
      </c>
      <c r="N24" s="325">
        <f>IF(Y24=0,0,VLOOKUP(Y24,得点テーブルNEW!$B$14:$K$73,4,0))</f>
        <v>51</v>
      </c>
      <c r="O24" s="210">
        <f>IF(Z24=0,0,VLOOKUP(Z24,得点テーブルNEW!$B$14:$K$62,4,0))</f>
        <v>0</v>
      </c>
      <c r="P24" s="211">
        <f>IF(AA24=0,0,VLOOKUP(AA24,得点テーブルNEW!$B$14:$K$73,4,0))</f>
        <v>0</v>
      </c>
      <c r="Q24" s="369">
        <f>IF(AB24=0,0,VLOOKUP(AB24,得点テーブルNEW!$B$14:$K$62,4,0))</f>
        <v>0</v>
      </c>
      <c r="R24" s="204">
        <f>IF(AC24=0,0,VLOOKUP(AC24,得点テーブルNEW!$B$14:$K$62,4,0))</f>
        <v>0</v>
      </c>
      <c r="S24" s="204">
        <f>IF(AD24=0,0,VLOOKUP(AD24,得点テーブルNEW!$B$14:$K$62,4,0))</f>
        <v>0</v>
      </c>
      <c r="T24" s="187">
        <f>IF(AE24=0,0,VLOOKUP(AE24,得点テーブルNEW!$B$14:$K$73,4,0))</f>
        <v>0</v>
      </c>
      <c r="U24" s="205">
        <f>IF(AF24=0,0,VLOOKUP(AF24,得点テーブルNEW!$B$14:$K$62,4,0))</f>
        <v>0</v>
      </c>
      <c r="V24" s="355">
        <f>IF(AG24=0,0,VLOOKUP(AG24,得点テーブルNEW!$B$14:$K$73,4,0))</f>
        <v>0</v>
      </c>
      <c r="W24" s="188" t="s">
        <v>792</v>
      </c>
      <c r="X24" s="188" t="s">
        <v>78</v>
      </c>
      <c r="Y24" s="189" t="s">
        <v>663</v>
      </c>
      <c r="Z24" s="260"/>
      <c r="AA24" s="260"/>
      <c r="AB24" s="260"/>
      <c r="AC24" s="189"/>
      <c r="AD24" s="260"/>
      <c r="AE24" s="260"/>
      <c r="AF24" s="189"/>
      <c r="AG24" s="189"/>
      <c r="BF24" s="3"/>
      <c r="BG24" s="3"/>
      <c r="BH24" s="3"/>
      <c r="BI24" s="3"/>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row>
    <row r="25" spans="2:108" customFormat="1" ht="22.95" customHeight="1">
      <c r="B25" s="180">
        <f t="shared" si="1"/>
        <v>21</v>
      </c>
      <c r="C25" s="320" t="s">
        <v>304</v>
      </c>
      <c r="D25" s="208" t="s">
        <v>62</v>
      </c>
      <c r="E25" s="198" t="s">
        <v>595</v>
      </c>
      <c r="F25" s="203" t="s">
        <v>87</v>
      </c>
      <c r="G25" s="299" t="s">
        <v>829</v>
      </c>
      <c r="H25" s="243">
        <f t="shared" si="0"/>
        <v>102.20399999999999</v>
      </c>
      <c r="I25" s="184">
        <f>LARGE(L25:V25,1)</f>
        <v>102</v>
      </c>
      <c r="J25" s="185">
        <f>LARGE(L25:V25,2)</f>
        <v>102</v>
      </c>
      <c r="K25" s="186">
        <f>SUM(L25:V25)*0.001</f>
        <v>0.20400000000000001</v>
      </c>
      <c r="L25" s="187">
        <f>IF(W25=0,0,VLOOKUP(W25,得点テーブルNEW!$B$14:$K$73,4,0))</f>
        <v>102</v>
      </c>
      <c r="M25" s="187">
        <f>IF(X25=0,0,VLOOKUP(X25,得点テーブルNEW!$B$14:$K$73,4,0))</f>
        <v>0</v>
      </c>
      <c r="N25" s="325">
        <f>IF(Y25=0,0,VLOOKUP(Y25,得点テーブルNEW!$B$14:$K$73,4,0))</f>
        <v>0</v>
      </c>
      <c r="O25" s="210">
        <f>IF(Z25=0,0,VLOOKUP(Z25,得点テーブルNEW!$B$14:$K$62,4,0))</f>
        <v>0</v>
      </c>
      <c r="P25" s="211">
        <f>IF(AA25=0,0,VLOOKUP(AA25,得点テーブルNEW!$B$14:$K$73,4,0))</f>
        <v>0</v>
      </c>
      <c r="Q25" s="369">
        <f>IF(AB25=0,0,VLOOKUP(AB25,得点テーブルNEW!$B$14:$K$62,4,0))</f>
        <v>0</v>
      </c>
      <c r="R25" s="204">
        <f>IF(AC25=0,0,VLOOKUP(AC25,得点テーブルNEW!$B$14:$K$62,4,0))</f>
        <v>0</v>
      </c>
      <c r="S25" s="204">
        <f>IF(AD25=0,0,VLOOKUP(AD25,得点テーブルNEW!$B$14:$K$62,4,0))</f>
        <v>0</v>
      </c>
      <c r="T25" s="187">
        <f>IF(AE25=0,0,VLOOKUP(AE25,得点テーブルNEW!$B$14:$K$73,4,0))</f>
        <v>102</v>
      </c>
      <c r="U25" s="205">
        <f>IF(AF25=0,0,VLOOKUP(AF25,得点テーブルNEW!$B$14:$K$62,4,0))</f>
        <v>0</v>
      </c>
      <c r="V25" s="355">
        <f>IF(AG25=0,0,VLOOKUP(AG25,得点テーブルNEW!$B$14:$K$73,4,0))</f>
        <v>0</v>
      </c>
      <c r="W25" s="188" t="s">
        <v>798</v>
      </c>
      <c r="X25" s="188"/>
      <c r="Y25" s="189"/>
      <c r="Z25" s="260"/>
      <c r="AA25" s="260"/>
      <c r="AB25" s="260"/>
      <c r="AC25" s="189"/>
      <c r="AD25" s="260"/>
      <c r="AE25" s="260" t="s">
        <v>78</v>
      </c>
      <c r="AF25" s="189"/>
      <c r="AG25" s="189"/>
      <c r="BE25" s="3"/>
      <c r="BF25" s="3"/>
      <c r="BG25" s="3"/>
      <c r="BH25" s="3"/>
      <c r="BI25" s="3"/>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row>
    <row r="26" spans="2:108" customFormat="1" ht="22.95" customHeight="1">
      <c r="B26" s="180">
        <f t="shared" si="1"/>
        <v>22</v>
      </c>
      <c r="C26" s="34" t="s">
        <v>383</v>
      </c>
      <c r="D26" s="181" t="s">
        <v>382</v>
      </c>
      <c r="E26" s="198" t="s">
        <v>864</v>
      </c>
      <c r="F26" s="203" t="s">
        <v>87</v>
      </c>
      <c r="G26" s="389" t="s">
        <v>843</v>
      </c>
      <c r="H26" s="243">
        <f t="shared" si="0"/>
        <v>85.272000000000006</v>
      </c>
      <c r="I26" s="184">
        <f>LARGE(L26:V26,1)</f>
        <v>88</v>
      </c>
      <c r="J26" s="185">
        <f>LARGE(L26:V26,2)</f>
        <v>82</v>
      </c>
      <c r="K26" s="186">
        <f>SUM(L26:V26)*0.001</f>
        <v>0.27200000000000002</v>
      </c>
      <c r="L26" s="187">
        <f>IF(W26=0,0,VLOOKUP(W26,得点テーブルNEW!$B$14:$K$73,4,0))</f>
        <v>51</v>
      </c>
      <c r="M26" s="187"/>
      <c r="N26" s="325">
        <f>IF(Y26=0,0,VLOOKUP(Y26,得点テーブルNEW!$B$14:$K$73,4,0))</f>
        <v>88</v>
      </c>
      <c r="O26" s="210">
        <f>IF(Z26=0,0,VLOOKUP(Z26,得点テーブルNEW!$B$14:$K$62,4,0))</f>
        <v>0</v>
      </c>
      <c r="P26" s="211">
        <f>IF(AA26=0,0,VLOOKUP(AA26,得点テーブルNEW!$B$14:$K$73,4,0))</f>
        <v>0</v>
      </c>
      <c r="Q26" s="369">
        <f>IF(AB26=0,0,VLOOKUP(AB26,得点テーブルNEW!$B$14:$K$62,4,0))</f>
        <v>82</v>
      </c>
      <c r="R26" s="187"/>
      <c r="S26" s="204">
        <f>IF(AD26=0,0,VLOOKUP(AD26,得点テーブルNEW!$B$14:$K$62,4,0))</f>
        <v>0</v>
      </c>
      <c r="T26" s="187">
        <f>IF(AE26=0,0,VLOOKUP(AE26,得点テーブルNEW!$B$14:$K$73,4,0))</f>
        <v>51</v>
      </c>
      <c r="U26" s="199">
        <f>IF(AF26=0,0,VLOOKUP(AF26,得点テーブルNEW!$B$14:$K$73,4,0))</f>
        <v>0</v>
      </c>
      <c r="V26" s="355">
        <f>IF(AG26=0,0,VLOOKUP(AG26,得点テーブルNEW!$B$14:$K$73,4,0))</f>
        <v>0</v>
      </c>
      <c r="W26" s="188" t="s">
        <v>86</v>
      </c>
      <c r="X26" s="188"/>
      <c r="Y26" s="189" t="s">
        <v>280</v>
      </c>
      <c r="Z26" s="260"/>
      <c r="AA26" s="260"/>
      <c r="AB26" s="260" t="s">
        <v>320</v>
      </c>
      <c r="AC26" s="391"/>
      <c r="AD26" s="260"/>
      <c r="AE26" s="260" t="s">
        <v>86</v>
      </c>
      <c r="AF26" s="189"/>
      <c r="AG26" s="189"/>
      <c r="BE26" s="3"/>
      <c r="BF26" s="3"/>
      <c r="BG26" s="3"/>
      <c r="BH26" s="3"/>
      <c r="BI26" s="3"/>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row>
    <row r="27" spans="2:108" customFormat="1" ht="22.95" customHeight="1">
      <c r="B27" s="180">
        <f t="shared" si="1"/>
        <v>23</v>
      </c>
      <c r="C27" s="295" t="s">
        <v>797</v>
      </c>
      <c r="D27" s="181" t="s">
        <v>744</v>
      </c>
      <c r="E27" s="301" t="s">
        <v>864</v>
      </c>
      <c r="F27" s="203" t="s">
        <v>87</v>
      </c>
      <c r="G27" s="389" t="s">
        <v>480</v>
      </c>
      <c r="H27" s="243">
        <f t="shared" si="0"/>
        <v>85.221000000000004</v>
      </c>
      <c r="I27" s="184">
        <f>LARGE(L27:V27,1)</f>
        <v>94</v>
      </c>
      <c r="J27" s="185">
        <f>LARGE(L27:V27,2)</f>
        <v>76</v>
      </c>
      <c r="K27" s="186">
        <f>SUM(L27:V27)*0.001</f>
        <v>0.221</v>
      </c>
      <c r="L27" s="187">
        <f>IF(W27=0,0,VLOOKUP(W27,得点テーブルNEW!$B$14:$K$73,4,0))</f>
        <v>94</v>
      </c>
      <c r="M27" s="187">
        <f>IF(X27=0,0,VLOOKUP(X27,得点テーブルNEW!$B$14:$K$73,4,0))</f>
        <v>51</v>
      </c>
      <c r="N27" s="325">
        <f>IF(Y27=0,0,VLOOKUP(Y27,得点テーブルNEW!$B$14:$K$73,4,0))</f>
        <v>0</v>
      </c>
      <c r="O27" s="210">
        <f>IF(Z27=0,0,VLOOKUP(Z27,得点テーブルNEW!$B$14:$K$62,4,0))</f>
        <v>0</v>
      </c>
      <c r="P27" s="211">
        <f>IF(AA27=0,0,VLOOKUP(AA27,得点テーブルNEW!$B$14:$K$73,4,0))</f>
        <v>0</v>
      </c>
      <c r="Q27" s="369">
        <f>IF(AB27=0,0,VLOOKUP(AB27,得点テーブルNEW!$B$14:$K$62,4,0))</f>
        <v>76</v>
      </c>
      <c r="R27" s="204">
        <f>IF(AC27=0,0,VLOOKUP(AC27,得点テーブルNEW!$B$14:$K$62,4,0))</f>
        <v>0</v>
      </c>
      <c r="S27" s="204">
        <f>IF(AD27=0,0,VLOOKUP(AD27,得点テーブルNEW!$B$14:$K$62,4,0))</f>
        <v>0</v>
      </c>
      <c r="T27" s="187">
        <f>IF(AE27=0,0,VLOOKUP(AE27,得点テーブルNEW!$B$14:$K$73,4,0))</f>
        <v>0</v>
      </c>
      <c r="U27" s="199">
        <f>IF(AF27=0,0,VLOOKUP(AF27,得点テーブルNEW!$B$14:$K$73,4,0))</f>
        <v>0</v>
      </c>
      <c r="V27" s="355">
        <f>IF(AG27=0,0,VLOOKUP(AG27,得点テーブルNEW!$B$14:$K$73,4,0))</f>
        <v>0</v>
      </c>
      <c r="W27" s="188" t="s">
        <v>215</v>
      </c>
      <c r="X27" s="188" t="s">
        <v>79</v>
      </c>
      <c r="Y27" s="189"/>
      <c r="Z27" s="260"/>
      <c r="AA27" s="260"/>
      <c r="AB27" s="390" t="s">
        <v>90</v>
      </c>
      <c r="AC27" s="189"/>
      <c r="AD27" s="260"/>
      <c r="AE27" s="260"/>
      <c r="AF27" s="189"/>
      <c r="AG27" s="189"/>
      <c r="BE27" s="3"/>
      <c r="BF27" s="3"/>
      <c r="BG27" s="3"/>
      <c r="BH27" s="3"/>
      <c r="BI27" s="3"/>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row>
    <row r="28" spans="2:108" customFormat="1" ht="22.95" customHeight="1">
      <c r="B28" s="180">
        <f t="shared" si="1"/>
        <v>24</v>
      </c>
      <c r="C28" s="302" t="s">
        <v>515</v>
      </c>
      <c r="D28" s="181" t="s">
        <v>516</v>
      </c>
      <c r="E28" s="181" t="s">
        <v>498</v>
      </c>
      <c r="F28" s="203" t="s">
        <v>68</v>
      </c>
      <c r="G28" s="297" t="s">
        <v>840</v>
      </c>
      <c r="H28" s="243">
        <f t="shared" si="0"/>
        <v>76.754999999999995</v>
      </c>
      <c r="I28" s="184">
        <f>LARGE(L28:U28,1)</f>
        <v>102</v>
      </c>
      <c r="J28" s="185">
        <f>LARGE(L28:U28,2)</f>
        <v>51</v>
      </c>
      <c r="K28" s="186">
        <f>SUM(L28:U28)*0.001</f>
        <v>0.255</v>
      </c>
      <c r="L28" s="187">
        <f>IF(W28=0,0,VLOOKUP(W28,[2]得点テーブルNEW!$B$14:$K$62,4,0))</f>
        <v>51</v>
      </c>
      <c r="M28" s="187">
        <f>IF(X28=0,0,VLOOKUP(X28,[3]得点テーブルNEW!$B$14:$K$62,4,0))</f>
        <v>51</v>
      </c>
      <c r="N28" s="325">
        <f>IF(Y28=0,0,VLOOKUP(Y28,[2]得点テーブルNEW!$B$14:$K$62,4,0))</f>
        <v>102</v>
      </c>
      <c r="O28" s="211"/>
      <c r="P28" s="211"/>
      <c r="Q28" s="369">
        <f>IF(AB28=0,0,VLOOKUP(AB28,[3]得点テーブルNEW!$B$14:$K$62,4,0))</f>
        <v>0</v>
      </c>
      <c r="R28" s="187">
        <f>IF(AC28=0,0,VLOOKUP(AC28,[3]得点テーブルNEW!$B$14:$K$62,4,0))</f>
        <v>51</v>
      </c>
      <c r="S28" s="187"/>
      <c r="T28" s="187">
        <f>IF(AG28=0,0,VLOOKUP(AG28,[2]得点テーブルNEW!$B$14:$K$62,4,0))</f>
        <v>0</v>
      </c>
      <c r="U28" s="205">
        <f>IF(AF28=0,0,VLOOKUP(AF28,[3]得点テーブルNEW!$B$14:$K$62,4,0))</f>
        <v>0</v>
      </c>
      <c r="V28" s="235"/>
      <c r="W28" s="188" t="s">
        <v>804</v>
      </c>
      <c r="X28" s="188" t="s">
        <v>79</v>
      </c>
      <c r="Y28" s="189" t="s">
        <v>78</v>
      </c>
      <c r="Z28" s="260"/>
      <c r="AA28" s="260"/>
      <c r="AB28" s="260"/>
      <c r="AC28" s="189" t="s">
        <v>697</v>
      </c>
      <c r="AD28" s="260"/>
      <c r="AE28" s="260"/>
      <c r="AF28" s="189"/>
      <c r="AG28" s="189"/>
      <c r="BE28" s="3"/>
      <c r="BF28" s="3"/>
      <c r="BG28" s="3"/>
      <c r="BH28" s="3"/>
      <c r="BI28" s="3"/>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row>
    <row r="29" spans="2:108" customFormat="1" ht="22.95" customHeight="1">
      <c r="B29" s="180">
        <f t="shared" si="1"/>
        <v>25</v>
      </c>
      <c r="C29" s="268" t="s">
        <v>296</v>
      </c>
      <c r="D29" s="181" t="s">
        <v>60</v>
      </c>
      <c r="E29" s="198" t="s">
        <v>864</v>
      </c>
      <c r="F29" s="203" t="s">
        <v>87</v>
      </c>
      <c r="G29" s="380" t="s">
        <v>480</v>
      </c>
      <c r="H29" s="243">
        <f t="shared" si="0"/>
        <v>76.254000000000005</v>
      </c>
      <c r="I29" s="184">
        <f>LARGE(L29:V29,1)</f>
        <v>76</v>
      </c>
      <c r="J29" s="185">
        <f>LARGE(L29:V29,2)</f>
        <v>76</v>
      </c>
      <c r="K29" s="186">
        <f>SUM(L29:V29)*0.001</f>
        <v>0.254</v>
      </c>
      <c r="L29" s="187">
        <f>IF(W29=0,0,VLOOKUP(W29,得点テーブルNEW!$B$14:$K$73,4,0))</f>
        <v>0</v>
      </c>
      <c r="M29" s="187">
        <f>IF(X29=0,0,VLOOKUP(X29,得点テーブルNEW!$B$14:$K$73,4,0))</f>
        <v>0</v>
      </c>
      <c r="N29" s="325">
        <f>IF(Y29=0,0,VLOOKUP(Y29,得点テーブルNEW!$B$14:$K$73,4,0))</f>
        <v>51</v>
      </c>
      <c r="O29" s="210">
        <f>IF(Z29=0,0,VLOOKUP(Z29,得点テーブルNEW!$B$14:$K$62,4,0))</f>
        <v>76</v>
      </c>
      <c r="P29" s="211">
        <f>IF(AA29=0,0,VLOOKUP(AA29,得点テーブルNEW!$B$14:$K$73,4,0))</f>
        <v>0</v>
      </c>
      <c r="Q29" s="369">
        <f>IF(AB29=0,0,VLOOKUP(AB29,得点テーブルNEW!$B$14:$K$62,4,0))</f>
        <v>51</v>
      </c>
      <c r="R29" s="204">
        <f>IF(AC29=0,0,VLOOKUP(AC29,得点テーブルNEW!$B$14:$K$62,4,0))</f>
        <v>0</v>
      </c>
      <c r="S29" s="204">
        <f>IF(AD29=0,0,VLOOKUP(AD29,得点テーブルNEW!$B$14:$K$62,4,0))</f>
        <v>0</v>
      </c>
      <c r="T29" s="187">
        <f>IF(AE29=0,0,VLOOKUP(AE29,得点テーブルNEW!$B$14:$K$73,4,0))</f>
        <v>76</v>
      </c>
      <c r="U29" s="199">
        <f>IF(AF29=0,0,VLOOKUP(AF29,得点テーブルNEW!$B$14:$K$73,4,0))</f>
        <v>0</v>
      </c>
      <c r="V29" s="355">
        <f>IF(AG29=0,0,VLOOKUP(AG29,得点テーブルNEW!$B$14:$K$73,4,0))</f>
        <v>0</v>
      </c>
      <c r="W29" s="188"/>
      <c r="X29" s="188"/>
      <c r="Y29" s="189" t="s">
        <v>86</v>
      </c>
      <c r="Z29" s="260" t="s">
        <v>90</v>
      </c>
      <c r="AA29" s="260"/>
      <c r="AB29" s="260" t="s">
        <v>86</v>
      </c>
      <c r="AC29" s="189"/>
      <c r="AD29" s="260"/>
      <c r="AE29" s="260" t="s">
        <v>90</v>
      </c>
      <c r="AF29" s="189"/>
      <c r="AG29" s="189"/>
      <c r="BE29" s="3"/>
      <c r="BF29" s="3"/>
      <c r="BG29" s="3"/>
      <c r="BH29" s="3"/>
      <c r="BI29" s="3"/>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row>
    <row r="30" spans="2:108" customFormat="1" ht="21.6">
      <c r="B30" s="180">
        <f t="shared" si="1"/>
        <v>25</v>
      </c>
      <c r="C30" s="34" t="s">
        <v>402</v>
      </c>
      <c r="D30" s="207" t="s">
        <v>401</v>
      </c>
      <c r="E30" s="198" t="s">
        <v>868</v>
      </c>
      <c r="F30" s="203" t="s">
        <v>87</v>
      </c>
      <c r="G30" s="203" t="s">
        <v>480</v>
      </c>
      <c r="H30" s="243">
        <f t="shared" si="0"/>
        <v>76.254000000000005</v>
      </c>
      <c r="I30" s="184">
        <f>LARGE(L30:V30,1)</f>
        <v>76</v>
      </c>
      <c r="J30" s="185">
        <f>LARGE(L30:V30,2)</f>
        <v>76</v>
      </c>
      <c r="K30" s="186">
        <f>SUM(L30:V30)*0.001</f>
        <v>0.254</v>
      </c>
      <c r="L30" s="187">
        <f>IF(W30=0,0,VLOOKUP(W30,得点テーブルNEW!$B$14:$K$73,4,0))</f>
        <v>51</v>
      </c>
      <c r="M30" s="187">
        <f>IF(X30=0,0,VLOOKUP(X30,得点テーブルNEW!$B$14:$K$73,4,0))</f>
        <v>0</v>
      </c>
      <c r="N30" s="325">
        <f>IF(Y30=0,0,VLOOKUP(Y30,得点テーブルNEW!$B$14:$K$73,4,0))</f>
        <v>76</v>
      </c>
      <c r="O30" s="210">
        <f>IF(Z30=0,0,VLOOKUP(Z30,得点テーブルNEW!$B$14:$K$62,4,0))</f>
        <v>76</v>
      </c>
      <c r="P30" s="211">
        <f>IF(AA30=0,0,VLOOKUP(AA30,得点テーブルNEW!$B$14:$K$73,4,0))</f>
        <v>0</v>
      </c>
      <c r="Q30" s="369">
        <f>IF(AB30=0,0,VLOOKUP(AB30,得点テーブルNEW!$B$14:$K$62,4,0))</f>
        <v>51</v>
      </c>
      <c r="R30" s="205">
        <f>IF(AC30=0,0,VLOOKUP(AC30,得点テーブルNEW!$B$14:$K$62,4,0))</f>
        <v>0</v>
      </c>
      <c r="S30" s="205">
        <f>IF(AD30=0,0,VLOOKUP(AD30,得点テーブルNEW!$B$14:$K$62,4,0))</f>
        <v>0</v>
      </c>
      <c r="T30" s="187">
        <f>IF(AE30=0,0,VLOOKUP(AE30,得点テーブルNEW!$B$14:$K$73,4,0))</f>
        <v>0</v>
      </c>
      <c r="U30" s="199">
        <f>IF(AF30=0,0,VLOOKUP(AF30,得点テーブルNEW!$B$14:$K$73,4,0))</f>
        <v>0</v>
      </c>
      <c r="V30" s="187">
        <f>IF(AG30=0,0,VLOOKUP(AG30,得点テーブルNEW!$B$14:$K$73,4,0))</f>
        <v>0</v>
      </c>
      <c r="W30" s="250" t="s">
        <v>86</v>
      </c>
      <c r="X30" s="188"/>
      <c r="Y30" s="189" t="s">
        <v>90</v>
      </c>
      <c r="Z30" s="189" t="s">
        <v>90</v>
      </c>
      <c r="AA30" s="189"/>
      <c r="AB30" s="189" t="s">
        <v>86</v>
      </c>
      <c r="AC30" s="189"/>
      <c r="AD30" s="191"/>
      <c r="AE30" s="191"/>
      <c r="AF30" s="189"/>
      <c r="AG30" s="189"/>
    </row>
    <row r="31" spans="2:108" customFormat="1" ht="22.95" customHeight="1">
      <c r="B31" s="180">
        <f t="shared" si="1"/>
        <v>27</v>
      </c>
      <c r="C31" s="34" t="s">
        <v>398</v>
      </c>
      <c r="D31" s="207" t="s">
        <v>396</v>
      </c>
      <c r="E31" s="198" t="s">
        <v>397</v>
      </c>
      <c r="F31" s="203" t="s">
        <v>87</v>
      </c>
      <c r="G31" s="203" t="s">
        <v>480</v>
      </c>
      <c r="H31" s="243">
        <f t="shared" si="0"/>
        <v>76.203000000000003</v>
      </c>
      <c r="I31" s="184">
        <f>LARGE(L31:V31,1)</f>
        <v>76</v>
      </c>
      <c r="J31" s="185">
        <f>LARGE(L31:V31,2)</f>
        <v>76</v>
      </c>
      <c r="K31" s="186">
        <f>SUM(L31:V31)*0.001</f>
        <v>0.20300000000000001</v>
      </c>
      <c r="L31" s="187">
        <f>IF(W31=0,0,VLOOKUP(W31,得点テーブルNEW!$B$14:$K$73,4,0))</f>
        <v>76</v>
      </c>
      <c r="M31" s="187">
        <f>IF(X31=0,0,VLOOKUP(X31,得点テーブルNEW!$B$14:$K$73,4,0))</f>
        <v>0</v>
      </c>
      <c r="N31" s="325">
        <f>IF(Y31=0,0,VLOOKUP(Y31,得点テーブルNEW!$B$14:$K$73,4,0))</f>
        <v>51</v>
      </c>
      <c r="O31" s="210">
        <f>IF(Z31=0,0,VLOOKUP(Z31,得点テーブルNEW!$B$14:$K$62,4,0))</f>
        <v>0</v>
      </c>
      <c r="P31" s="211">
        <f>IF(AA31=0,0,VLOOKUP(AA31,得点テーブルNEW!$B$14:$K$73,4,0))</f>
        <v>0</v>
      </c>
      <c r="Q31" s="369">
        <f>IF(AB31=0,0,VLOOKUP(AB31,得点テーブルNEW!$B$14:$K$62,4,0))</f>
        <v>76</v>
      </c>
      <c r="R31" s="205">
        <f>IF(AC31=0,0,VLOOKUP(AC31,得点テーブルNEW!$B$14:$K$62,4,0))</f>
        <v>0</v>
      </c>
      <c r="S31" s="205">
        <f>IF(AD31=0,0,VLOOKUP(AD31,得点テーブルNEW!$B$14:$K$62,4,0))</f>
        <v>0</v>
      </c>
      <c r="T31" s="187">
        <f>IF(AE31=0,0,VLOOKUP(AE31,得点テーブルNEW!$B$14:$K$73,4,0))</f>
        <v>0</v>
      </c>
      <c r="U31" s="205">
        <f>IF(AF31=0,0,VLOOKUP(AF31,得点テーブルNEW!$B$14:$K$62,4,0))</f>
        <v>0</v>
      </c>
      <c r="V31" s="187">
        <f>IF(AG31=0,0,VLOOKUP(AG31,得点テーブルNEW!$B$14:$K$73,4,0))</f>
        <v>0</v>
      </c>
      <c r="W31" s="250" t="s">
        <v>90</v>
      </c>
      <c r="X31" s="188"/>
      <c r="Y31" s="189" t="s">
        <v>86</v>
      </c>
      <c r="Z31" s="189"/>
      <c r="AA31" s="189"/>
      <c r="AB31" s="189" t="s">
        <v>90</v>
      </c>
      <c r="AC31" s="189"/>
      <c r="AD31" s="191"/>
      <c r="AE31" s="191"/>
      <c r="AF31" s="189"/>
      <c r="AG31" s="189"/>
    </row>
    <row r="32" spans="2:108" customFormat="1" ht="22.05" customHeight="1">
      <c r="B32" s="180">
        <f t="shared" si="1"/>
        <v>28</v>
      </c>
      <c r="C32" s="34"/>
      <c r="D32" s="207" t="s">
        <v>869</v>
      </c>
      <c r="E32" s="301" t="s">
        <v>868</v>
      </c>
      <c r="F32" s="203" t="s">
        <v>87</v>
      </c>
      <c r="G32" s="203" t="s">
        <v>480</v>
      </c>
      <c r="H32" s="243">
        <f t="shared" si="0"/>
        <v>63.627000000000002</v>
      </c>
      <c r="I32" s="184">
        <f>LARGE(L32:V32,1)</f>
        <v>76</v>
      </c>
      <c r="J32" s="185">
        <f>LARGE(L32:V32,2)</f>
        <v>51</v>
      </c>
      <c r="K32" s="186">
        <f>SUM(L32:V32)*0.001</f>
        <v>0.127</v>
      </c>
      <c r="L32" s="187">
        <f>IF(W32=0,0,VLOOKUP(W32,得点テーブルNEW!$B$14:$K$73,4,0))</f>
        <v>0</v>
      </c>
      <c r="M32" s="187">
        <f>IF(X32=0,0,VLOOKUP(X32,得点テーブルNEW!$B$14:$K$73,4,0))</f>
        <v>51</v>
      </c>
      <c r="N32" s="325">
        <f>IF(Y32=0,0,VLOOKUP(Y32,得点テーブルNEW!$B$14:$K$73,4,0))</f>
        <v>0</v>
      </c>
      <c r="O32" s="210">
        <f>IF(Z32=0,0,VLOOKUP(Z32,得点テーブルNEW!$B$14:$K$62,4,0))</f>
        <v>76</v>
      </c>
      <c r="P32" s="211">
        <f>IF(AA32=0,0,VLOOKUP(AA32,得点テーブルNEW!$B$14:$K$73,4,0))</f>
        <v>0</v>
      </c>
      <c r="Q32" s="369">
        <f>IF(AB32=0,0,VLOOKUP(AB32,得点テーブルNEW!$B$14:$K$62,4,0))</f>
        <v>0</v>
      </c>
      <c r="R32" s="205">
        <f>IF(AC32=0,0,VLOOKUP(AC32,得点テーブルNEW!$B$14:$K$62,4,0))</f>
        <v>0</v>
      </c>
      <c r="S32" s="205">
        <f>IF(AD32=0,0,VLOOKUP(AD32,得点テーブルNEW!$B$14:$K$62,4,0))</f>
        <v>0</v>
      </c>
      <c r="T32" s="187">
        <f>IF(AE32=0,0,VLOOKUP(AE32,得点テーブルNEW!$B$14:$K$73,4,0))</f>
        <v>0</v>
      </c>
      <c r="U32" s="199">
        <f>IF(AF32=0,0,VLOOKUP(AF32,得点テーブルNEW!$B$14:$K$73,4,0))</f>
        <v>0</v>
      </c>
      <c r="V32" s="187">
        <f>IF(AG32=0,0,VLOOKUP(AG32,得点テーブルNEW!$B$14:$K$73,4,0))</f>
        <v>0</v>
      </c>
      <c r="W32" s="250"/>
      <c r="X32" s="188" t="s">
        <v>79</v>
      </c>
      <c r="Y32" s="189"/>
      <c r="Z32" s="189" t="s">
        <v>90</v>
      </c>
      <c r="AA32" s="189"/>
      <c r="AB32" s="189"/>
      <c r="AC32" s="189"/>
      <c r="AD32" s="191"/>
      <c r="AE32" s="191"/>
      <c r="AF32" s="189"/>
      <c r="AG32" s="189"/>
    </row>
    <row r="33" spans="2:33" customFormat="1" ht="22.05" customHeight="1">
      <c r="B33" s="180">
        <f t="shared" si="1"/>
        <v>29</v>
      </c>
      <c r="C33" s="386" t="s">
        <v>509</v>
      </c>
      <c r="D33" s="207" t="s">
        <v>510</v>
      </c>
      <c r="E33" s="286" t="s">
        <v>492</v>
      </c>
      <c r="F33" s="203" t="s">
        <v>68</v>
      </c>
      <c r="G33" s="298" t="s">
        <v>841</v>
      </c>
      <c r="H33" s="243">
        <f t="shared" si="0"/>
        <v>51.305999999999997</v>
      </c>
      <c r="I33" s="184">
        <f>LARGE(L33:U33,1)</f>
        <v>51</v>
      </c>
      <c r="J33" s="185">
        <f>LARGE(L33:U33,2)</f>
        <v>51</v>
      </c>
      <c r="K33" s="186">
        <f>SUM(L33:U33)*0.001</f>
        <v>0.30599999999999999</v>
      </c>
      <c r="L33" s="187">
        <f>IF(W33=0,0,VLOOKUP(W33,[2]得点テーブルNEW!$B$14:$K$73,4,0))</f>
        <v>51</v>
      </c>
      <c r="M33" s="187">
        <f>IF(X33=0,0,VLOOKUP(X33,[3]得点テーブルNEW!$B$14:$K$62,4,0))</f>
        <v>51</v>
      </c>
      <c r="N33" s="325">
        <f>IF(Y33=0,0,VLOOKUP(Y33,[2]得点テーブルNEW!$B$14:$K$73,4,0))</f>
        <v>51</v>
      </c>
      <c r="O33" s="211"/>
      <c r="P33" s="211"/>
      <c r="Q33" s="369">
        <f>IF(AB33=0,0,VLOOKUP(AB33,[3]得点テーブルNEW!$B$14:$K$62,4,0))</f>
        <v>51</v>
      </c>
      <c r="R33" s="199">
        <f>IF(AC33=0,0,VLOOKUP(AC33,[3]得点テーブルNEW!$B$14:$K$62,4,0))</f>
        <v>51</v>
      </c>
      <c r="S33" s="199"/>
      <c r="T33" s="187">
        <f>IF(AG33=0,0,VLOOKUP(AG33,[2]得点テーブルNEW!$B$14:$K$73,4,0))</f>
        <v>0</v>
      </c>
      <c r="U33" s="205">
        <f>IF(AF33=0,0,VLOOKUP(AF33,[3]得点テーブルNEW!$B$14:$K$62,4,0))</f>
        <v>51</v>
      </c>
      <c r="V33" s="204"/>
      <c r="W33" s="250" t="s">
        <v>800</v>
      </c>
      <c r="X33" s="188" t="s">
        <v>79</v>
      </c>
      <c r="Y33" s="189" t="s">
        <v>79</v>
      </c>
      <c r="Z33" s="189"/>
      <c r="AA33" s="189"/>
      <c r="AB33" s="189" t="s">
        <v>86</v>
      </c>
      <c r="AC33" s="191" t="s">
        <v>699</v>
      </c>
      <c r="AD33" s="191"/>
      <c r="AE33" s="191"/>
      <c r="AF33" s="189" t="s">
        <v>79</v>
      </c>
      <c r="AG33" s="189"/>
    </row>
    <row r="34" spans="2:33" customFormat="1" ht="21.6">
      <c r="B34" s="180">
        <f t="shared" si="1"/>
        <v>30</v>
      </c>
      <c r="C34" s="320"/>
      <c r="D34" s="207" t="s">
        <v>662</v>
      </c>
      <c r="E34" s="286" t="s">
        <v>497</v>
      </c>
      <c r="F34" s="203" t="s">
        <v>68</v>
      </c>
      <c r="G34" s="298" t="s">
        <v>840</v>
      </c>
      <c r="H34" s="243">
        <f t="shared" si="0"/>
        <v>51.255000000000003</v>
      </c>
      <c r="I34" s="184">
        <f>LARGE(L34:U34,1)</f>
        <v>51</v>
      </c>
      <c r="J34" s="185">
        <f>LARGE(L34:U34,2)</f>
        <v>51</v>
      </c>
      <c r="K34" s="186">
        <f>SUM(L34:U34)*0.001</f>
        <v>0.255</v>
      </c>
      <c r="L34" s="187">
        <f>IF(W34=0,0,VLOOKUP(W34,[2]得点テーブルNEW!$B$14:$K$62,4,0))</f>
        <v>51</v>
      </c>
      <c r="M34" s="187">
        <f>IF(X34=0,0,VLOOKUP(X34,[3]得点テーブルNEW!$B$14:$K$62,4,0))</f>
        <v>51</v>
      </c>
      <c r="N34" s="325">
        <f>IF(Y34=0,0,VLOOKUP(Y34,[2]得点テーブルNEW!$B$14:$K$62,4,0))</f>
        <v>51</v>
      </c>
      <c r="O34" s="211"/>
      <c r="P34" s="211"/>
      <c r="Q34" s="369">
        <f>IF(AB34=0,0,VLOOKUP(AB34,[3]得点テーブルNEW!$B$14:$K$62,4,0))</f>
        <v>0</v>
      </c>
      <c r="R34" s="199">
        <f>IF(AC34=0,0,VLOOKUP(AC34,[3]得点テーブルNEW!$B$14:$K$62,4,0))</f>
        <v>51</v>
      </c>
      <c r="S34" s="199"/>
      <c r="T34" s="187">
        <f>IF(AG34=0,0,VLOOKUP(AG34,[2]得点テーブルNEW!$B$14:$K$62,4,0))</f>
        <v>0</v>
      </c>
      <c r="U34" s="205">
        <f>IF(AF34=0,0,VLOOKUP(AF34,[3]得点テーブルNEW!$B$14:$K$62,4,0))</f>
        <v>51</v>
      </c>
      <c r="V34" s="204"/>
      <c r="W34" s="250" t="s">
        <v>805</v>
      </c>
      <c r="X34" s="188" t="s">
        <v>79</v>
      </c>
      <c r="Y34" s="189" t="s">
        <v>79</v>
      </c>
      <c r="Z34" s="189"/>
      <c r="AA34" s="189"/>
      <c r="AB34" s="189"/>
      <c r="AC34" s="189" t="s">
        <v>79</v>
      </c>
      <c r="AD34" s="191"/>
      <c r="AE34" s="191"/>
      <c r="AF34" s="189" t="s">
        <v>727</v>
      </c>
      <c r="AG34" s="189"/>
    </row>
    <row r="35" spans="2:33" customFormat="1" ht="25.05" customHeight="1">
      <c r="B35" s="180">
        <f t="shared" si="1"/>
        <v>30</v>
      </c>
      <c r="C35" s="337" t="s">
        <v>587</v>
      </c>
      <c r="D35" s="274" t="s">
        <v>586</v>
      </c>
      <c r="E35" s="274" t="s">
        <v>534</v>
      </c>
      <c r="F35" s="203" t="s">
        <v>68</v>
      </c>
      <c r="G35" s="298" t="s">
        <v>840</v>
      </c>
      <c r="H35" s="243">
        <f t="shared" si="0"/>
        <v>51.255000000000003</v>
      </c>
      <c r="I35" s="184">
        <f>LARGE(L35:U35,1)</f>
        <v>51</v>
      </c>
      <c r="J35" s="185">
        <f>LARGE(L35:U35,2)</f>
        <v>51</v>
      </c>
      <c r="K35" s="186">
        <f>SUM(L35:U35)*0.001</f>
        <v>0.255</v>
      </c>
      <c r="L35" s="187">
        <f>IF(W35=0,0,VLOOKUP(W35,[2]得点テーブルNEW!$B$14:$K$62,4,0))</f>
        <v>51</v>
      </c>
      <c r="M35" s="187">
        <f>IF(X35=0,0,VLOOKUP(X35,[3]得点テーブルNEW!$B$14:$K$62,4,0))</f>
        <v>51</v>
      </c>
      <c r="N35" s="325">
        <f>IF(Y35=0,0,VLOOKUP(Y35,[2]得点テーブルNEW!$B$14:$K$62,4,0))</f>
        <v>51</v>
      </c>
      <c r="O35" s="211"/>
      <c r="P35" s="211"/>
      <c r="Q35" s="369">
        <f>IF(AE35=0,0,VLOOKUP(AE35,[2]得点テーブルNEW!$B$14:$K$62,4,0))</f>
        <v>0</v>
      </c>
      <c r="R35" s="199">
        <f>IF(AC35=0,0,VLOOKUP(AC35,[3]得点テーブルNEW!$B$14:$K$62,4,0))</f>
        <v>51</v>
      </c>
      <c r="S35" s="199"/>
      <c r="T35" s="187">
        <f>IF(AG35=0,0,VLOOKUP(AG35,[2]得点テーブルNEW!$B$14:$K$62,4,0))</f>
        <v>0</v>
      </c>
      <c r="U35" s="205">
        <f>IF(AF35=0,0,VLOOKUP(AF35,[3]得点テーブルNEW!$B$14:$K$62,4,0))</f>
        <v>51</v>
      </c>
      <c r="V35" s="204"/>
      <c r="W35" s="250" t="s">
        <v>806</v>
      </c>
      <c r="X35" s="188" t="s">
        <v>79</v>
      </c>
      <c r="Y35" s="189" t="s">
        <v>663</v>
      </c>
      <c r="Z35" s="189"/>
      <c r="AA35" s="189"/>
      <c r="AB35" s="189"/>
      <c r="AC35" s="191" t="s">
        <v>79</v>
      </c>
      <c r="AD35" s="191"/>
      <c r="AE35" s="191"/>
      <c r="AF35" s="189" t="s">
        <v>79</v>
      </c>
      <c r="AG35" s="189"/>
    </row>
    <row r="36" spans="2:33" customFormat="1" ht="25.05" customHeight="1">
      <c r="B36" s="180">
        <f t="shared" si="1"/>
        <v>30</v>
      </c>
      <c r="C36" s="302"/>
      <c r="D36" s="333" t="s">
        <v>746</v>
      </c>
      <c r="E36" s="396" t="s">
        <v>534</v>
      </c>
      <c r="F36" s="203" t="s">
        <v>68</v>
      </c>
      <c r="G36" s="298" t="s">
        <v>840</v>
      </c>
      <c r="H36" s="243">
        <f t="shared" si="0"/>
        <v>51.255000000000003</v>
      </c>
      <c r="I36" s="184">
        <f>LARGE(L36:U36,1)</f>
        <v>51</v>
      </c>
      <c r="J36" s="185">
        <f>LARGE(L36:U36,2)</f>
        <v>51</v>
      </c>
      <c r="K36" s="186">
        <f>SUM(L36:U36)*0.001</f>
        <v>0.255</v>
      </c>
      <c r="L36" s="187">
        <f>IF(W36=0,0,VLOOKUP(W36,[2]得点テーブルNEW!$B$14:$K$62,4,0))</f>
        <v>51</v>
      </c>
      <c r="M36" s="187">
        <f>IF(X36=0,0,VLOOKUP(X36,[3]得点テーブルNEW!$B$14:$K$62,4,0))</f>
        <v>51</v>
      </c>
      <c r="N36" s="325">
        <f>IF(Y36=0,0,VLOOKUP(Y36,[2]得点テーブルNEW!$B$14:$K$62,4,0))</f>
        <v>51</v>
      </c>
      <c r="O36" s="211"/>
      <c r="P36" s="211"/>
      <c r="Q36" s="369">
        <f>IF(AB36=0,0,VLOOKUP(AB36,[3]得点テーブルNEW!$B$14:$K$62,4,0))</f>
        <v>0</v>
      </c>
      <c r="R36" s="199">
        <f>IF(AC36=0,0,VLOOKUP(AC36,[3]得点テーブルNEW!$B$14:$K$62,4,0))</f>
        <v>51</v>
      </c>
      <c r="S36" s="199"/>
      <c r="T36" s="187">
        <f>IF(AG36=0,0,VLOOKUP(AG36,[2]得点テーブルNEW!$B$14:$K$62,4,0))</f>
        <v>0</v>
      </c>
      <c r="U36" s="205">
        <f>IF(AF36=0,0,VLOOKUP(AF36,[3]得点テーブルNEW!$B$14:$K$62,4,0))</f>
        <v>51</v>
      </c>
      <c r="V36" s="204"/>
      <c r="W36" s="250" t="s">
        <v>800</v>
      </c>
      <c r="X36" s="188" t="s">
        <v>79</v>
      </c>
      <c r="Y36" s="189" t="s">
        <v>668</v>
      </c>
      <c r="Z36" s="189"/>
      <c r="AA36" s="189"/>
      <c r="AB36" s="189"/>
      <c r="AC36" s="189" t="s">
        <v>79</v>
      </c>
      <c r="AD36" s="191"/>
      <c r="AE36" s="191"/>
      <c r="AF36" s="189" t="s">
        <v>79</v>
      </c>
      <c r="AG36" s="189"/>
    </row>
    <row r="37" spans="2:33" customFormat="1" ht="25.05" customHeight="1">
      <c r="B37" s="180">
        <f t="shared" si="1"/>
        <v>33</v>
      </c>
      <c r="C37" s="394" t="s">
        <v>481</v>
      </c>
      <c r="D37" s="333" t="s">
        <v>506</v>
      </c>
      <c r="E37" s="181" t="s">
        <v>497</v>
      </c>
      <c r="F37" s="203" t="s">
        <v>68</v>
      </c>
      <c r="G37" s="298" t="s">
        <v>841</v>
      </c>
      <c r="H37" s="243">
        <f t="shared" ref="H37:H61" si="2">AVERAGE(I37:J37)+K37</f>
        <v>51.204000000000001</v>
      </c>
      <c r="I37" s="184">
        <f>LARGE(L37:U37,1)</f>
        <v>51</v>
      </c>
      <c r="J37" s="185">
        <f>LARGE(L37:U37,2)</f>
        <v>51</v>
      </c>
      <c r="K37" s="186">
        <f>SUM(L37:U37)*0.001</f>
        <v>0.20400000000000001</v>
      </c>
      <c r="L37" s="187">
        <f>IF(W37=0,0,VLOOKUP(W37,[2]得点テーブルNEW!$B$14:$K$62,4,0))</f>
        <v>51</v>
      </c>
      <c r="M37" s="187">
        <f>IF(X37=0,0,VLOOKUP(X37,[3]得点テーブルNEW!$B$14:$K$62,4,0))</f>
        <v>51</v>
      </c>
      <c r="N37" s="325">
        <f>IF(Y37=0,0,VLOOKUP(Y37,[2]得点テーブルNEW!$B$14:$K$62,4,0))</f>
        <v>51</v>
      </c>
      <c r="O37" s="211"/>
      <c r="P37" s="211"/>
      <c r="Q37" s="369">
        <f>IF(AB37=0,0,VLOOKUP(AB37,[3]得点テーブルNEW!$B$14:$K$62,4,0))</f>
        <v>0</v>
      </c>
      <c r="R37" s="199">
        <f>IF(AC37=0,0,VLOOKUP(AC37,[3]得点テーブルNEW!$B$14:$K$62,4,0))</f>
        <v>51</v>
      </c>
      <c r="S37" s="199"/>
      <c r="T37" s="187">
        <f>IF(AG37=0,0,VLOOKUP(AG37,[2]得点テーブルNEW!$B$14:$K$62,4,0))</f>
        <v>0</v>
      </c>
      <c r="U37" s="205">
        <f>IF(AF37=0,0,VLOOKUP(AF37,[3]得点テーブルNEW!$B$14:$K$62,4,0))</f>
        <v>0</v>
      </c>
      <c r="V37" s="204"/>
      <c r="W37" s="250" t="s">
        <v>800</v>
      </c>
      <c r="X37" s="188" t="s">
        <v>79</v>
      </c>
      <c r="Y37" s="189" t="s">
        <v>667</v>
      </c>
      <c r="Z37" s="189"/>
      <c r="AA37" s="189"/>
      <c r="AB37" s="189"/>
      <c r="AC37" s="189" t="s">
        <v>79</v>
      </c>
      <c r="AD37" s="191"/>
      <c r="AE37" s="191"/>
      <c r="AF37" s="189"/>
      <c r="AG37" s="189"/>
    </row>
    <row r="38" spans="2:33" customFormat="1" ht="25.05" customHeight="1">
      <c r="B38" s="180">
        <f t="shared" si="1"/>
        <v>33</v>
      </c>
      <c r="C38" s="320" t="s">
        <v>305</v>
      </c>
      <c r="D38" s="208" t="s">
        <v>61</v>
      </c>
      <c r="E38" s="198" t="s">
        <v>865</v>
      </c>
      <c r="F38" s="203" t="s">
        <v>87</v>
      </c>
      <c r="G38" s="298" t="s">
        <v>829</v>
      </c>
      <c r="H38" s="243">
        <f t="shared" si="2"/>
        <v>51.204000000000001</v>
      </c>
      <c r="I38" s="184">
        <f>LARGE(L38:V38,1)</f>
        <v>51</v>
      </c>
      <c r="J38" s="185">
        <f>LARGE(L38:V38,2)</f>
        <v>51</v>
      </c>
      <c r="K38" s="186">
        <f>SUM(L38:V38)*0.001</f>
        <v>0.20400000000000001</v>
      </c>
      <c r="L38" s="187">
        <f>IF(W38=0,0,VLOOKUP(W38,得点テーブルNEW!$B$14:$K$73,4,0))</f>
        <v>51</v>
      </c>
      <c r="M38" s="187">
        <f>IF(X38=0,0,VLOOKUP(X38,得点テーブルNEW!$B$14:$K$73,4,0))</f>
        <v>51</v>
      </c>
      <c r="N38" s="325">
        <f>IF(Y38=0,0,VLOOKUP(Y38,得点テーブルNEW!$B$14:$K$73,4,0))</f>
        <v>51</v>
      </c>
      <c r="O38" s="210">
        <f>IF(Z38=0,0,VLOOKUP(Z38,得点テーブルNEW!$B$14:$K$62,4,0))</f>
        <v>0</v>
      </c>
      <c r="P38" s="211">
        <f>IF(AA38=0,0,VLOOKUP(AA38,得点テーブルNEW!$B$14:$K$73,4,0))</f>
        <v>0</v>
      </c>
      <c r="Q38" s="369">
        <f>IF(AB38=0,0,VLOOKUP(AB38,得点テーブルNEW!$B$14:$K$62,4,0))</f>
        <v>0</v>
      </c>
      <c r="R38" s="205">
        <f>IF(AC38=0,0,VLOOKUP(AC38,得点テーブルNEW!$B$14:$K$62,4,0))</f>
        <v>51</v>
      </c>
      <c r="S38" s="205">
        <f>IF(AD38=0,0,VLOOKUP(AD38,得点テーブルNEW!$B$14:$K$62,4,0))</f>
        <v>0</v>
      </c>
      <c r="T38" s="187">
        <f>IF(AE38=0,0,VLOOKUP(AE38,得点テーブルNEW!$B$14:$K$73,4,0))</f>
        <v>0</v>
      </c>
      <c r="U38" s="204">
        <f>IF(AF38=0,0,VLOOKUP(AF38,得点テーブルNEW!$B$14:$K$62,4,0))</f>
        <v>0</v>
      </c>
      <c r="V38" s="187">
        <f>IF(AG38=0,0,VLOOKUP(AG38,得点テーブルNEW!$B$14:$K$73,4,0))</f>
        <v>0</v>
      </c>
      <c r="W38" s="250" t="s">
        <v>806</v>
      </c>
      <c r="X38" s="188" t="s">
        <v>79</v>
      </c>
      <c r="Y38" s="189" t="s">
        <v>79</v>
      </c>
      <c r="Z38" s="189"/>
      <c r="AA38" s="189"/>
      <c r="AB38" s="189"/>
      <c r="AC38" s="191" t="s">
        <v>79</v>
      </c>
      <c r="AD38" s="191"/>
      <c r="AE38" s="191"/>
      <c r="AF38" s="189"/>
      <c r="AG38" s="189"/>
    </row>
    <row r="39" spans="2:33" customFormat="1" ht="25.05" customHeight="1">
      <c r="B39" s="180">
        <f t="shared" si="1"/>
        <v>33</v>
      </c>
      <c r="C39" s="291"/>
      <c r="D39" s="181" t="s">
        <v>745</v>
      </c>
      <c r="E39" s="181" t="s">
        <v>499</v>
      </c>
      <c r="F39" s="203" t="s">
        <v>68</v>
      </c>
      <c r="G39" s="298" t="s">
        <v>840</v>
      </c>
      <c r="H39" s="243">
        <f t="shared" si="2"/>
        <v>51.204000000000001</v>
      </c>
      <c r="I39" s="184">
        <f>LARGE(L39:U39,1)</f>
        <v>51</v>
      </c>
      <c r="J39" s="185">
        <f>LARGE(L39:U39,2)</f>
        <v>51</v>
      </c>
      <c r="K39" s="186">
        <f>SUM(L39:U39)*0.001</f>
        <v>0.20400000000000001</v>
      </c>
      <c r="L39" s="187">
        <f>IF(W39=0,0,VLOOKUP(W39,[2]得点テーブルNEW!$B$14:$K$62,4,0))</f>
        <v>51</v>
      </c>
      <c r="M39" s="187">
        <f>IF(X39=0,0,VLOOKUP(X39,[3]得点テーブルNEW!$B$14:$K$62,4,0))</f>
        <v>51</v>
      </c>
      <c r="N39" s="325">
        <f>IF(Y39=0,0,VLOOKUP(Y39,[2]得点テーブルNEW!$B$14:$K$62,4,0))</f>
        <v>0</v>
      </c>
      <c r="O39" s="211"/>
      <c r="P39" s="211"/>
      <c r="Q39" s="369">
        <f>IF(AB39=0,0,VLOOKUP(AB39,[3]得点テーブルNEW!$B$14:$K$62,4,0))</f>
        <v>0</v>
      </c>
      <c r="R39" s="199">
        <f>IF(AC39=0,0,VLOOKUP(AC39,[3]得点テーブルNEW!$B$14:$K$62,4,0))</f>
        <v>51</v>
      </c>
      <c r="S39" s="199"/>
      <c r="T39" s="187">
        <f>IF(AG39=0,0,VLOOKUP(AG39,[2]得点テーブルNEW!$B$14:$K$62,4,0))</f>
        <v>0</v>
      </c>
      <c r="U39" s="204">
        <f>IF(AF39=0,0,VLOOKUP(AF39,[3]得点テーブルNEW!$B$14:$K$62,4,0))</f>
        <v>51</v>
      </c>
      <c r="V39" s="204"/>
      <c r="W39" s="250" t="s">
        <v>800</v>
      </c>
      <c r="X39" s="188" t="s">
        <v>79</v>
      </c>
      <c r="Y39" s="189"/>
      <c r="Z39" s="189"/>
      <c r="AA39" s="189"/>
      <c r="AB39" s="189"/>
      <c r="AC39" s="191" t="s">
        <v>79</v>
      </c>
      <c r="AD39" s="191"/>
      <c r="AE39" s="191"/>
      <c r="AF39" s="189" t="s">
        <v>79</v>
      </c>
      <c r="AG39" s="189"/>
    </row>
    <row r="40" spans="2:33" customFormat="1" ht="25.05" customHeight="1">
      <c r="B40" s="180">
        <f t="shared" si="1"/>
        <v>33</v>
      </c>
      <c r="C40" s="66" t="s">
        <v>511</v>
      </c>
      <c r="D40" s="208" t="s">
        <v>512</v>
      </c>
      <c r="E40" s="286" t="s">
        <v>498</v>
      </c>
      <c r="F40" s="203" t="s">
        <v>68</v>
      </c>
      <c r="G40" s="298" t="s">
        <v>840</v>
      </c>
      <c r="H40" s="243">
        <f t="shared" si="2"/>
        <v>51.204000000000001</v>
      </c>
      <c r="I40" s="184">
        <f>LARGE(L40:U40,1)</f>
        <v>51</v>
      </c>
      <c r="J40" s="185">
        <f>LARGE(L40:U40,2)</f>
        <v>51</v>
      </c>
      <c r="K40" s="186">
        <f>SUM(L40:U40)*0.001</f>
        <v>0.20400000000000001</v>
      </c>
      <c r="L40" s="187">
        <f>IF(W40=0,0,VLOOKUP(W40,[2]得点テーブルNEW!$B$14:$K$62,4,0))</f>
        <v>51</v>
      </c>
      <c r="M40" s="187">
        <f>IF(X40=0,0,VLOOKUP(X40,[3]得点テーブルNEW!$B$14:$K$62,4,0))</f>
        <v>51</v>
      </c>
      <c r="N40" s="325">
        <f>IF(Y40=0,0,VLOOKUP(Y40,[2]得点テーブルNEW!$B$14:$K$62,4,0))</f>
        <v>51</v>
      </c>
      <c r="O40" s="211"/>
      <c r="P40" s="211"/>
      <c r="Q40" s="369">
        <f>IF(AB40=0,0,VLOOKUP(AB40,[3]得点テーブルNEW!$B$14:$K$62,4,0))</f>
        <v>0</v>
      </c>
      <c r="R40" s="199">
        <f>IF(AC40=0,0,VLOOKUP(AC40,[3]得点テーブルNEW!$B$14:$K$62,4,0))</f>
        <v>51</v>
      </c>
      <c r="S40" s="199"/>
      <c r="T40" s="187">
        <f>IF(AG40=0,0,VLOOKUP(AG40,[2]得点テーブルNEW!$B$14:$K$62,4,0))</f>
        <v>0</v>
      </c>
      <c r="U40" s="204">
        <f>IF(AF40=0,0,VLOOKUP(AF40,[3]得点テーブルNEW!$B$14:$K$62,4,0))</f>
        <v>0</v>
      </c>
      <c r="V40" s="204"/>
      <c r="W40" s="250" t="s">
        <v>800</v>
      </c>
      <c r="X40" s="188" t="s">
        <v>79</v>
      </c>
      <c r="Y40" s="189" t="s">
        <v>79</v>
      </c>
      <c r="Z40" s="189"/>
      <c r="AA40" s="189"/>
      <c r="AB40" s="189"/>
      <c r="AC40" s="191" t="s">
        <v>79</v>
      </c>
      <c r="AD40" s="191"/>
      <c r="AE40" s="191"/>
      <c r="AF40" s="189"/>
      <c r="AG40" s="189"/>
    </row>
    <row r="41" spans="2:33" customFormat="1" ht="25.05" customHeight="1">
      <c r="B41" s="180">
        <f t="shared" si="1"/>
        <v>33</v>
      </c>
      <c r="C41" s="320" t="s">
        <v>335</v>
      </c>
      <c r="D41" s="181" t="s">
        <v>334</v>
      </c>
      <c r="E41" s="198" t="s">
        <v>529</v>
      </c>
      <c r="F41" s="203" t="s">
        <v>87</v>
      </c>
      <c r="G41" s="298" t="s">
        <v>829</v>
      </c>
      <c r="H41" s="243">
        <f t="shared" si="2"/>
        <v>51.204000000000001</v>
      </c>
      <c r="I41" s="184">
        <f>LARGE(L41:V41,1)</f>
        <v>51</v>
      </c>
      <c r="J41" s="185">
        <f>LARGE(L41:V41,2)</f>
        <v>51</v>
      </c>
      <c r="K41" s="186">
        <f>SUM(L41:V41)*0.001</f>
        <v>0.20400000000000001</v>
      </c>
      <c r="L41" s="187">
        <f>IF(W41=0,0,VLOOKUP(W41,得点テーブルNEW!$B$14:$K$73,4,0))</f>
        <v>51</v>
      </c>
      <c r="M41" s="187">
        <f>IF(X41=0,0,VLOOKUP(X41,得点テーブルNEW!$B$14:$K$73,4,0))</f>
        <v>51</v>
      </c>
      <c r="N41" s="325">
        <f>IF(Y41=0,0,VLOOKUP(Y41,得点テーブルNEW!$B$14:$K$73,4,0))</f>
        <v>51</v>
      </c>
      <c r="O41" s="210">
        <f>IF(Z41=0,0,VLOOKUP(Z41,得点テーブルNEW!$B$14:$K$62,4,0))</f>
        <v>0</v>
      </c>
      <c r="P41" s="211">
        <f>IF(AA41=0,0,VLOOKUP(AA41,得点テーブルNEW!$B$14:$K$73,4,0))</f>
        <v>0</v>
      </c>
      <c r="Q41" s="369">
        <f>IF(AB41=0,0,VLOOKUP(AB41,得点テーブルNEW!$B$14:$K$62,4,0))</f>
        <v>0</v>
      </c>
      <c r="R41" s="205">
        <f>IF(AC41=0,0,VLOOKUP(AC41,得点テーブルNEW!$B$14:$K$62,4,0))</f>
        <v>51</v>
      </c>
      <c r="S41" s="205">
        <f>IF(AD41=0,0,VLOOKUP(AD41,得点テーブルNEW!$B$14:$K$62,4,0))</f>
        <v>0</v>
      </c>
      <c r="T41" s="187">
        <f>IF(AE41=0,0,VLOOKUP(AE41,得点テーブルNEW!$B$14:$K$73,4,0))</f>
        <v>0</v>
      </c>
      <c r="U41" s="204">
        <f>IF(AF41=0,0,VLOOKUP(AF41,得点テーブルNEW!$B$14:$K$62,4,0))</f>
        <v>0</v>
      </c>
      <c r="V41" s="187">
        <f>IF(AG41=0,0,VLOOKUP(AG41,得点テーブルNEW!$B$14:$K$73,4,0))</f>
        <v>0</v>
      </c>
      <c r="W41" s="250" t="s">
        <v>803</v>
      </c>
      <c r="X41" s="188" t="s">
        <v>79</v>
      </c>
      <c r="Y41" s="189" t="s">
        <v>79</v>
      </c>
      <c r="Z41" s="189"/>
      <c r="AA41" s="189"/>
      <c r="AB41" s="189"/>
      <c r="AC41" s="191" t="s">
        <v>79</v>
      </c>
      <c r="AD41" s="191"/>
      <c r="AE41" s="191"/>
      <c r="AF41" s="189"/>
      <c r="AG41" s="189"/>
    </row>
    <row r="42" spans="2:33" customFormat="1" ht="25.05" customHeight="1">
      <c r="B42" s="180">
        <f t="shared" si="1"/>
        <v>38</v>
      </c>
      <c r="C42" s="320" t="s">
        <v>585</v>
      </c>
      <c r="D42" s="392" t="s">
        <v>584</v>
      </c>
      <c r="E42" s="339" t="s">
        <v>867</v>
      </c>
      <c r="F42" s="203" t="s">
        <v>68</v>
      </c>
      <c r="G42" s="298" t="s">
        <v>840</v>
      </c>
      <c r="H42" s="243">
        <f t="shared" si="2"/>
        <v>51.152999999999999</v>
      </c>
      <c r="I42" s="184">
        <f>LARGE(L42:U42,1)</f>
        <v>51</v>
      </c>
      <c r="J42" s="185">
        <f>LARGE(L42:U42,2)</f>
        <v>51</v>
      </c>
      <c r="K42" s="186">
        <f>SUM(L42:U42)*0.001</f>
        <v>0.153</v>
      </c>
      <c r="L42" s="187">
        <f>IF(W42=0,0,VLOOKUP(W42,[2]得点テーブルNEW!$B$14:$K$62,4,0))</f>
        <v>51</v>
      </c>
      <c r="M42" s="187">
        <f>IF(X42=0,0,VLOOKUP(X42,[3]得点テーブルNEW!$B$14:$K$62,4,0))</f>
        <v>0</v>
      </c>
      <c r="N42" s="325">
        <f>IF(Y42=0,0,VLOOKUP(Y42,[2]得点テーブルNEW!$B$14:$K$62,4,0))</f>
        <v>0</v>
      </c>
      <c r="O42" s="211"/>
      <c r="P42" s="211"/>
      <c r="Q42" s="369">
        <f>IF(AE42=0,0,VLOOKUP(AE42,[2]得点テーブルNEW!$B$14:$K$62,4,0))</f>
        <v>0</v>
      </c>
      <c r="R42" s="199">
        <f>IF(AC42=0,0,VLOOKUP(AC42,[3]得点テーブルNEW!$B$14:$K$62,4,0))</f>
        <v>51</v>
      </c>
      <c r="S42" s="199"/>
      <c r="T42" s="187">
        <f>IF(AG42=0,0,VLOOKUP(AG42,[2]得点テーブルNEW!$B$14:$K$62,4,0))</f>
        <v>0</v>
      </c>
      <c r="U42" s="204">
        <f>IF(AF42=0,0,VLOOKUP(AF42,[3]得点テーブルNEW!$B$14:$K$62,4,0))</f>
        <v>51</v>
      </c>
      <c r="V42" s="204"/>
      <c r="W42" s="250" t="s">
        <v>800</v>
      </c>
      <c r="X42" s="188"/>
      <c r="Y42" s="189"/>
      <c r="Z42" s="189"/>
      <c r="AA42" s="189"/>
      <c r="AB42" s="189"/>
      <c r="AC42" s="191" t="s">
        <v>79</v>
      </c>
      <c r="AD42" s="191"/>
      <c r="AE42" s="191"/>
      <c r="AF42" s="189" t="s">
        <v>727</v>
      </c>
      <c r="AG42" s="189"/>
    </row>
    <row r="43" spans="2:33" customFormat="1" ht="25.05" customHeight="1">
      <c r="B43" s="180">
        <f t="shared" si="1"/>
        <v>38</v>
      </c>
      <c r="C43" s="302"/>
      <c r="D43" s="207" t="s">
        <v>698</v>
      </c>
      <c r="E43" s="286" t="s">
        <v>497</v>
      </c>
      <c r="F43" s="203" t="s">
        <v>68</v>
      </c>
      <c r="G43" s="298" t="s">
        <v>829</v>
      </c>
      <c r="H43" s="243">
        <f t="shared" si="2"/>
        <v>51.152999999999999</v>
      </c>
      <c r="I43" s="184">
        <f>LARGE(L43:U43,1)</f>
        <v>51</v>
      </c>
      <c r="J43" s="185">
        <f>LARGE(L43:U43,2)</f>
        <v>51</v>
      </c>
      <c r="K43" s="186">
        <f>SUM(L43:U43)*0.001</f>
        <v>0.153</v>
      </c>
      <c r="L43" s="187">
        <f>IF(W43=0,0,VLOOKUP(W43,[2]得点テーブルNEW!$B$14:$K$62,4,0))</f>
        <v>51</v>
      </c>
      <c r="M43" s="187">
        <f>IF(X43=0,0,VLOOKUP(X43,[3]得点テーブルNEW!$B$14:$K$62,4,0))</f>
        <v>51</v>
      </c>
      <c r="N43" s="325">
        <f>IF(Y43=0,0,VLOOKUP(Y43,[2]得点テーブルNEW!$B$14:$K$62,4,0))</f>
        <v>0</v>
      </c>
      <c r="O43" s="211"/>
      <c r="P43" s="211"/>
      <c r="Q43" s="369">
        <f>IF(AB43=0,0,VLOOKUP(AB43,[3]得点テーブルNEW!$B$14:$K$62,4,0))</f>
        <v>0</v>
      </c>
      <c r="R43" s="199">
        <f>IF(AC43=0,0,VLOOKUP(AC43,[3]得点テーブルNEW!$B$14:$K$62,4,0))</f>
        <v>51</v>
      </c>
      <c r="S43" s="199"/>
      <c r="T43" s="187">
        <f>IF(AG43=0,0,VLOOKUP(AG43,[2]得点テーブルNEW!$B$14:$K$62,4,0))</f>
        <v>0</v>
      </c>
      <c r="U43" s="204">
        <f>IF(AF43=0,0,VLOOKUP(AF43,[3]得点テーブルNEW!$B$14:$K$62,4,0))</f>
        <v>0</v>
      </c>
      <c r="V43" s="204"/>
      <c r="W43" s="250" t="s">
        <v>801</v>
      </c>
      <c r="X43" s="188" t="s">
        <v>79</v>
      </c>
      <c r="Y43" s="189"/>
      <c r="Z43" s="189"/>
      <c r="AA43" s="189"/>
      <c r="AB43" s="189"/>
      <c r="AC43" s="191" t="s">
        <v>79</v>
      </c>
      <c r="AD43" s="191"/>
      <c r="AE43" s="191"/>
      <c r="AF43" s="189"/>
      <c r="AG43" s="189"/>
    </row>
    <row r="44" spans="2:33" customFormat="1" ht="25.05" customHeight="1">
      <c r="B44" s="180">
        <f t="shared" si="1"/>
        <v>38</v>
      </c>
      <c r="C44" s="320" t="s">
        <v>404</v>
      </c>
      <c r="D44" s="300" t="s">
        <v>403</v>
      </c>
      <c r="E44" s="301" t="s">
        <v>865</v>
      </c>
      <c r="F44" s="203" t="s">
        <v>87</v>
      </c>
      <c r="G44" s="298" t="s">
        <v>829</v>
      </c>
      <c r="H44" s="243">
        <f t="shared" si="2"/>
        <v>51.152999999999999</v>
      </c>
      <c r="I44" s="184">
        <f>LARGE(L44:V44,1)</f>
        <v>51</v>
      </c>
      <c r="J44" s="185">
        <f>LARGE(L44:V44,2)</f>
        <v>51</v>
      </c>
      <c r="K44" s="186">
        <f>SUM(L44:V44)*0.001</f>
        <v>0.153</v>
      </c>
      <c r="L44" s="187">
        <f>IF(W44=0,0,VLOOKUP(W44,得点テーブルNEW!$B$14:$K$73,4,0))</f>
        <v>51</v>
      </c>
      <c r="M44" s="187">
        <f>IF(X44=0,0,VLOOKUP(X44,得点テーブルNEW!$B$14:$K$73,4,0))</f>
        <v>0</v>
      </c>
      <c r="N44" s="325">
        <f>IF(Y44=0,0,VLOOKUP(Y44,得点テーブルNEW!$B$14:$K$73,4,0))</f>
        <v>51</v>
      </c>
      <c r="O44" s="210">
        <f>IF(Z44=0,0,VLOOKUP(Z44,得点テーブルNEW!$B$14:$K$62,4,0))</f>
        <v>0</v>
      </c>
      <c r="P44" s="211">
        <f>IF(AA44=0,0,VLOOKUP(AA44,得点テーブルNEW!$B$14:$K$73,4,0))</f>
        <v>0</v>
      </c>
      <c r="Q44" s="369">
        <f>IF(AB44=0,0,VLOOKUP(AB44,得点テーブルNEW!$B$14:$K$62,4,0))</f>
        <v>0</v>
      </c>
      <c r="R44" s="205">
        <f>IF(AC44=0,0,VLOOKUP(AC44,得点テーブルNEW!$B$14:$K$62,4,0))</f>
        <v>51</v>
      </c>
      <c r="S44" s="205">
        <f>IF(AD44=0,0,VLOOKUP(AD44,得点テーブルNEW!$B$14:$K$62,4,0))</f>
        <v>0</v>
      </c>
      <c r="T44" s="187">
        <f>IF(AE44=0,0,VLOOKUP(AE44,得点テーブルNEW!$B$14:$K$73,4,0))</f>
        <v>0</v>
      </c>
      <c r="U44" s="187">
        <f>IF(AF44=0,0,VLOOKUP(AF44,得点テーブルNEW!$B$14:$K$73,4,0))</f>
        <v>0</v>
      </c>
      <c r="V44" s="187">
        <f>IF(AG44=0,0,VLOOKUP(AG44,得点テーブルNEW!$B$14:$K$73,4,0))</f>
        <v>0</v>
      </c>
      <c r="W44" s="250" t="s">
        <v>800</v>
      </c>
      <c r="X44" s="188"/>
      <c r="Y44" s="189" t="s">
        <v>79</v>
      </c>
      <c r="Z44" s="189"/>
      <c r="AA44" s="189"/>
      <c r="AB44" s="189"/>
      <c r="AC44" s="191" t="s">
        <v>79</v>
      </c>
      <c r="AD44" s="191"/>
      <c r="AE44" s="191"/>
      <c r="AF44" s="191"/>
      <c r="AG44" s="189"/>
    </row>
    <row r="45" spans="2:33" customFormat="1" ht="21.6">
      <c r="B45" s="180">
        <f t="shared" si="1"/>
        <v>38</v>
      </c>
      <c r="C45" s="320"/>
      <c r="D45" s="207" t="s">
        <v>664</v>
      </c>
      <c r="E45" s="301" t="s">
        <v>665</v>
      </c>
      <c r="F45" s="203" t="s">
        <v>87</v>
      </c>
      <c r="G45" s="298" t="s">
        <v>829</v>
      </c>
      <c r="H45" s="243">
        <f t="shared" si="2"/>
        <v>51.152999999999999</v>
      </c>
      <c r="I45" s="184">
        <f>LARGE(L45:V45,1)</f>
        <v>51</v>
      </c>
      <c r="J45" s="185">
        <f>LARGE(L45:V45,2)</f>
        <v>51</v>
      </c>
      <c r="K45" s="186">
        <f>SUM(L45:V45)*0.001</f>
        <v>0.153</v>
      </c>
      <c r="L45" s="187">
        <f>IF(W45=0,0,VLOOKUP(W45,得点テーブルNEW!$B$14:$K$73,4,0))</f>
        <v>51</v>
      </c>
      <c r="M45" s="187">
        <f>IF(X45=0,0,VLOOKUP(X45,得点テーブルNEW!$B$14:$K$73,4,0))</f>
        <v>0</v>
      </c>
      <c r="N45" s="325">
        <f>IF(Y45=0,0,VLOOKUP(Y45,得点テーブルNEW!$B$14:$K$73,4,0))</f>
        <v>51</v>
      </c>
      <c r="O45" s="210">
        <f>IF(Z45=0,0,VLOOKUP(Z45,得点テーブルNEW!$B$14:$K$62,4,0))</f>
        <v>0</v>
      </c>
      <c r="P45" s="211">
        <f>IF(AA45=0,0,VLOOKUP(AA45,得点テーブルNEW!$B$14:$K$73,4,0))</f>
        <v>0</v>
      </c>
      <c r="Q45" s="369">
        <f>IF(AB45=0,0,VLOOKUP(AB45,得点テーブルNEW!$B$14:$K$62,4,0))</f>
        <v>0</v>
      </c>
      <c r="R45" s="205">
        <f>IF(AC45=0,0,VLOOKUP(AC45,得点テーブルNEW!$B$14:$K$62,4,0))</f>
        <v>51</v>
      </c>
      <c r="S45" s="205">
        <f>IF(AD45=0,0,VLOOKUP(AD45,得点テーブルNEW!$B$14:$K$62,4,0))</f>
        <v>0</v>
      </c>
      <c r="T45" s="187">
        <f>IF(AE45=0,0,VLOOKUP(AE45,得点テーブルNEW!$B$14:$K$73,4,0))</f>
        <v>0</v>
      </c>
      <c r="U45" s="187">
        <f>IF(AF45=0,0,VLOOKUP(AF45,得点テーブルNEW!$B$14:$K$73,4,0))</f>
        <v>0</v>
      </c>
      <c r="V45" s="187">
        <f>IF(AG45=0,0,VLOOKUP(AG45,得点テーブルNEW!$B$14:$K$73,4,0))</f>
        <v>0</v>
      </c>
      <c r="W45" s="250" t="s">
        <v>803</v>
      </c>
      <c r="X45" s="188"/>
      <c r="Y45" s="189" t="s">
        <v>79</v>
      </c>
      <c r="Z45" s="189"/>
      <c r="AA45" s="189"/>
      <c r="AB45" s="189"/>
      <c r="AC45" s="237" t="s">
        <v>79</v>
      </c>
      <c r="AD45" s="191"/>
      <c r="AE45" s="191"/>
      <c r="AF45" s="237"/>
      <c r="AG45" s="237"/>
    </row>
    <row r="46" spans="2:33" customFormat="1" ht="22.95" customHeight="1">
      <c r="B46" s="180">
        <f t="shared" si="1"/>
        <v>42</v>
      </c>
      <c r="C46" s="268" t="s">
        <v>301</v>
      </c>
      <c r="D46" s="207" t="s">
        <v>178</v>
      </c>
      <c r="E46" s="301" t="s">
        <v>865</v>
      </c>
      <c r="F46" s="203" t="s">
        <v>87</v>
      </c>
      <c r="G46" s="203" t="s">
        <v>480</v>
      </c>
      <c r="H46" s="243">
        <f t="shared" si="2"/>
        <v>51.128</v>
      </c>
      <c r="I46" s="184">
        <f>LARGE(L46:V46,1)</f>
        <v>51</v>
      </c>
      <c r="J46" s="185">
        <f>LARGE(L46:V46,2)</f>
        <v>51</v>
      </c>
      <c r="K46" s="186">
        <f>SUM(L46:V46)*0.001</f>
        <v>0.128</v>
      </c>
      <c r="L46" s="187">
        <f>IF(W46=0,0,VLOOKUP(W46,得点テーブルNEW!$B$14:$K$73,4,0))</f>
        <v>51</v>
      </c>
      <c r="M46" s="187">
        <f>IF(X46=0,0,VLOOKUP(X46,得点テーブルNEW!$B$14:$K$73,4,0))</f>
        <v>0</v>
      </c>
      <c r="N46" s="325">
        <f>IF(Y46=0,0,VLOOKUP(Y46,得点テーブルNEW!$B$14:$K$73,4,0))</f>
        <v>26</v>
      </c>
      <c r="O46" s="210">
        <f>IF(Z46=0,0,VLOOKUP(Z46,得点テーブルNEW!$B$14:$K$62,4,0))</f>
        <v>0</v>
      </c>
      <c r="P46" s="211">
        <f>IF(AA46=0,0,VLOOKUP(AA46,得点テーブルNEW!$B$14:$K$73,4,0))</f>
        <v>0</v>
      </c>
      <c r="Q46" s="369">
        <f>IF(AB46=0,0,VLOOKUP(AB46,得点テーブルNEW!$B$14:$K$62,4,0))</f>
        <v>51</v>
      </c>
      <c r="R46" s="205">
        <f>IF(AC46=0,0,VLOOKUP(AC46,得点テーブルNEW!$B$14:$K$62,4,0))</f>
        <v>0</v>
      </c>
      <c r="S46" s="205">
        <f>IF(AD46=0,0,VLOOKUP(AD46,得点テーブルNEW!$B$14:$K$62,4,0))</f>
        <v>0</v>
      </c>
      <c r="T46" s="187">
        <f>IF(AE46=0,0,VLOOKUP(AE46,得点テーブルNEW!$B$14:$K$73,4,0))</f>
        <v>0</v>
      </c>
      <c r="U46" s="187">
        <f>IF(AF46=0,0,VLOOKUP(AF46,得点テーブルNEW!$B$14:$K$73,4,0))</f>
        <v>0</v>
      </c>
      <c r="V46" s="355">
        <f>IF(AG46=0,0,VLOOKUP(AG46,得点テーブルNEW!$B$14:$K$73,4,0))</f>
        <v>0</v>
      </c>
      <c r="W46" s="250" t="s">
        <v>86</v>
      </c>
      <c r="X46" s="188"/>
      <c r="Y46" s="189" t="s">
        <v>91</v>
      </c>
      <c r="Z46" s="189"/>
      <c r="AA46" s="189"/>
      <c r="AB46" s="189" t="s">
        <v>86</v>
      </c>
      <c r="AC46" s="191"/>
      <c r="AD46" s="191"/>
      <c r="AE46" s="191"/>
      <c r="AF46" s="191"/>
      <c r="AG46" s="189"/>
    </row>
    <row r="47" spans="2:33" customFormat="1" ht="22.95" customHeight="1">
      <c r="B47" s="180">
        <f t="shared" si="1"/>
        <v>43</v>
      </c>
      <c r="C47" s="385"/>
      <c r="D47" s="395" t="s">
        <v>802</v>
      </c>
      <c r="E47" s="286" t="s">
        <v>499</v>
      </c>
      <c r="F47" s="203" t="s">
        <v>68</v>
      </c>
      <c r="G47" s="298" t="s">
        <v>540</v>
      </c>
      <c r="H47" s="243">
        <f t="shared" si="2"/>
        <v>51.101999999999997</v>
      </c>
      <c r="I47" s="184">
        <f>LARGE(L47:U47,1)</f>
        <v>51</v>
      </c>
      <c r="J47" s="185">
        <f>LARGE(L47:U47,2)</f>
        <v>51</v>
      </c>
      <c r="K47" s="186">
        <f>SUM(L47:U47)*0.001</f>
        <v>0.10200000000000001</v>
      </c>
      <c r="L47" s="187">
        <f>IF(W47=0,0,VLOOKUP(W47,[3]得点テーブルNEW!$B$14:$K$62,4,0))</f>
        <v>51</v>
      </c>
      <c r="M47" s="187">
        <f>IF(X47=0,0,VLOOKUP(X47,[3]得点テーブルNEW!$B$14:$K$62,4,0))</f>
        <v>51</v>
      </c>
      <c r="N47" s="187">
        <f>IF(Y47=0,0,VLOOKUP(Y47,[3]得点テーブルNEW!$B$14:$K$62,4,0))</f>
        <v>0</v>
      </c>
      <c r="O47" s="187"/>
      <c r="P47" s="187"/>
      <c r="Q47" s="205">
        <f>IF(AB47=0,0,VLOOKUP(AB47,[3]得点テーブルNEW!$B$14:$K$62,4,0))</f>
        <v>0</v>
      </c>
      <c r="R47" s="199">
        <f>IF(AC47=0,0,VLOOKUP(AC47,[3]得点テーブルNEW!$B$14:$K$62,4,0))</f>
        <v>0</v>
      </c>
      <c r="S47" s="199"/>
      <c r="T47" s="187">
        <f>IF(AE47=0,0,VLOOKUP(AE47,[3]得点テーブルNEW!$B$14:$K$62,4,0))</f>
        <v>0</v>
      </c>
      <c r="U47" s="204">
        <f>IF(AF47=0,0,VLOOKUP(AF47,[3]得点テーブルNEW!$B$14:$K$62,4,0))</f>
        <v>0</v>
      </c>
      <c r="V47" s="204"/>
      <c r="W47" s="250" t="s">
        <v>800</v>
      </c>
      <c r="X47" s="188" t="s">
        <v>79</v>
      </c>
      <c r="Y47" s="189"/>
      <c r="Z47" s="189"/>
      <c r="AA47" s="189"/>
      <c r="AB47" s="189"/>
      <c r="AC47" s="191"/>
      <c r="AD47" s="191"/>
      <c r="AE47" s="191"/>
      <c r="AF47" s="191"/>
      <c r="AG47" s="189"/>
    </row>
    <row r="48" spans="2:33" customFormat="1" ht="21.6">
      <c r="B48" s="180">
        <f t="shared" si="1"/>
        <v>43</v>
      </c>
      <c r="C48" s="385"/>
      <c r="D48" s="181" t="s">
        <v>677</v>
      </c>
      <c r="E48" s="301" t="s">
        <v>669</v>
      </c>
      <c r="F48" s="203" t="s">
        <v>87</v>
      </c>
      <c r="G48" s="298" t="s">
        <v>829</v>
      </c>
      <c r="H48" s="243">
        <f t="shared" si="2"/>
        <v>51.101999999999997</v>
      </c>
      <c r="I48" s="184">
        <f>LARGE(L48:V48,1)</f>
        <v>51</v>
      </c>
      <c r="J48" s="185">
        <f>LARGE(L48:V48,2)</f>
        <v>51</v>
      </c>
      <c r="K48" s="186">
        <f>SUM(L48:V48)*0.001</f>
        <v>0.10200000000000001</v>
      </c>
      <c r="L48" s="187">
        <f>IF(W48=0,0,VLOOKUP(W48,得点テーブルNEW!$B$14:$K$73,4,0))</f>
        <v>0</v>
      </c>
      <c r="M48" s="187">
        <f>IF(X48=0,0,VLOOKUP(X48,得点テーブルNEW!$B$14:$K$73,4,0))</f>
        <v>51</v>
      </c>
      <c r="N48" s="187">
        <f>IF(Y48=0,0,VLOOKUP(Y48,得点テーブルNEW!$B$14:$K$73,4,0))</f>
        <v>51</v>
      </c>
      <c r="O48" s="204">
        <f>IF(Z48=0,0,VLOOKUP(Z48,得点テーブルNEW!$B$14:$K$62,4,0))</f>
        <v>0</v>
      </c>
      <c r="P48" s="187">
        <f>IF(AA48=0,0,VLOOKUP(AA48,得点テーブルNEW!$B$14:$K$73,4,0))</f>
        <v>0</v>
      </c>
      <c r="Q48" s="205">
        <f>IF(AB48=0,0,VLOOKUP(AB48,得点テーブルNEW!$B$14:$K$62,4,0))</f>
        <v>0</v>
      </c>
      <c r="R48" s="205">
        <f>IF(AC48=0,0,VLOOKUP(AC48,得点テーブルNEW!$B$14:$K$62,4,0))</f>
        <v>0</v>
      </c>
      <c r="S48" s="205">
        <f>IF(AD48=0,0,VLOOKUP(AD48,得点テーブルNEW!$B$14:$K$62,4,0))</f>
        <v>0</v>
      </c>
      <c r="T48" s="187">
        <f>IF(AE48=0,0,VLOOKUP(AE48,得点テーブルNEW!$B$14:$K$73,4,0))</f>
        <v>0</v>
      </c>
      <c r="U48" s="187">
        <f>IF(AF48=0,0,VLOOKUP(AF48,得点テーブルNEW!$B$14:$K$73,4,0))</f>
        <v>0</v>
      </c>
      <c r="V48" s="187">
        <f>IF(AG48=0,0,VLOOKUP(AG48,得点テーブルNEW!$B$14:$K$73,4,0))</f>
        <v>0</v>
      </c>
      <c r="W48" s="250"/>
      <c r="X48" s="188" t="s">
        <v>79</v>
      </c>
      <c r="Y48" s="189" t="s">
        <v>79</v>
      </c>
      <c r="Z48" s="189"/>
      <c r="AA48" s="189"/>
      <c r="AB48" s="189"/>
      <c r="AC48" s="191"/>
      <c r="AD48" s="191"/>
      <c r="AE48" s="191"/>
      <c r="AF48" s="191"/>
      <c r="AG48" s="189"/>
    </row>
    <row r="49" spans="2:33" customFormat="1" ht="21.6">
      <c r="B49" s="180">
        <f t="shared" si="1"/>
        <v>43</v>
      </c>
      <c r="C49" s="385"/>
      <c r="D49" s="388" t="s">
        <v>750</v>
      </c>
      <c r="E49" s="301" t="s">
        <v>751</v>
      </c>
      <c r="F49" s="203" t="s">
        <v>87</v>
      </c>
      <c r="G49" s="298" t="s">
        <v>829</v>
      </c>
      <c r="H49" s="243">
        <f t="shared" si="2"/>
        <v>51.101999999999997</v>
      </c>
      <c r="I49" s="184">
        <f>LARGE(L49:V49,1)</f>
        <v>51</v>
      </c>
      <c r="J49" s="185">
        <f>LARGE(L49:V49,2)</f>
        <v>51</v>
      </c>
      <c r="K49" s="186">
        <f>SUM(L49:V49)*0.001</f>
        <v>0.10200000000000001</v>
      </c>
      <c r="L49" s="187">
        <f>IF(W49=0,0,VLOOKUP(W49,得点テーブルNEW!$B$14:$K$73,4,0))</f>
        <v>0</v>
      </c>
      <c r="M49" s="187">
        <f>IF(X49=0,0,VLOOKUP(X49,得点テーブルNEW!$B$14:$K$73,4,0))</f>
        <v>51</v>
      </c>
      <c r="N49" s="187">
        <f>IF(Y49=0,0,VLOOKUP(Y49,得点テーブルNEW!$B$14:$K$73,4,0))</f>
        <v>0</v>
      </c>
      <c r="O49" s="204">
        <f>IF(Z49=0,0,VLOOKUP(Z49,得点テーブルNEW!$B$14:$K$62,4,0))</f>
        <v>0</v>
      </c>
      <c r="P49" s="187">
        <f>IF(AA49=0,0,VLOOKUP(AA49,得点テーブルNEW!$B$14:$K$73,4,0))</f>
        <v>0</v>
      </c>
      <c r="Q49" s="205">
        <f>IF(AB49=0,0,VLOOKUP(AB49,得点テーブルNEW!$B$14:$K$62,4,0))</f>
        <v>0</v>
      </c>
      <c r="R49" s="205">
        <f>IF(AC49=0,0,VLOOKUP(AC49,得点テーブルNEW!$B$14:$K$62,4,0))</f>
        <v>0</v>
      </c>
      <c r="S49" s="205">
        <f>IF(AD49=0,0,VLOOKUP(AD49,得点テーブルNEW!$B$14:$K$62,4,0))</f>
        <v>0</v>
      </c>
      <c r="T49" s="187">
        <f>IF(AE49=0,0,VLOOKUP(AE49,得点テーブルNEW!$B$14:$K$73,4,0))</f>
        <v>0</v>
      </c>
      <c r="U49" s="204">
        <f>IF(AF49=0,0,VLOOKUP(AF49,得点テーブルNEW!$B$14:$K$62,4,0))</f>
        <v>51</v>
      </c>
      <c r="V49" s="187">
        <f>IF(AG49=0,0,VLOOKUP(AG49,得点テーブルNEW!$B$14:$K$73,4,0))</f>
        <v>0</v>
      </c>
      <c r="W49" s="250"/>
      <c r="X49" s="188" t="s">
        <v>79</v>
      </c>
      <c r="Y49" s="189"/>
      <c r="Z49" s="189"/>
      <c r="AA49" s="189"/>
      <c r="AB49" s="189"/>
      <c r="AC49" s="191"/>
      <c r="AD49" s="191"/>
      <c r="AE49" s="191"/>
      <c r="AF49" s="191" t="s">
        <v>79</v>
      </c>
      <c r="AG49" s="189"/>
    </row>
    <row r="50" spans="2:33" customFormat="1" ht="22.95" customHeight="1">
      <c r="B50" s="180">
        <f t="shared" si="1"/>
        <v>46</v>
      </c>
      <c r="C50" s="382" t="s">
        <v>444</v>
      </c>
      <c r="D50" s="181" t="s">
        <v>434</v>
      </c>
      <c r="E50" s="301" t="s">
        <v>867</v>
      </c>
      <c r="F50" s="203" t="s">
        <v>87</v>
      </c>
      <c r="G50" s="203" t="s">
        <v>480</v>
      </c>
      <c r="H50" s="243">
        <f t="shared" si="2"/>
        <v>25.550999999999998</v>
      </c>
      <c r="I50" s="184">
        <f>LARGE(L50:V50,1)</f>
        <v>51</v>
      </c>
      <c r="J50" s="185">
        <f>LARGE(L50:V50,2)</f>
        <v>0</v>
      </c>
      <c r="K50" s="186">
        <f>SUM(L50:V50)*0.001</f>
        <v>5.1000000000000004E-2</v>
      </c>
      <c r="L50" s="187">
        <f>IF(W50=0,0,VLOOKUP(W50,得点テーブルNEW!$B$14:$K$73,4,0))</f>
        <v>51</v>
      </c>
      <c r="M50" s="187">
        <f>IF(X50=0,0,VLOOKUP(X50,得点テーブルNEW!$B$14:$K$73,4,0))</f>
        <v>0</v>
      </c>
      <c r="N50" s="187">
        <f>IF(Y50=0,0,VLOOKUP(Y50,得点テーブルNEW!$B$14:$K$73,4,0))</f>
        <v>0</v>
      </c>
      <c r="O50" s="204">
        <f>IF(Z50=0,0,VLOOKUP(Z50,得点テーブルNEW!$B$14:$K$62,4,0))</f>
        <v>0</v>
      </c>
      <c r="P50" s="187">
        <f>IF(AA50=0,0,VLOOKUP(AA50,得点テーブルNEW!$B$14:$K$73,4,0))</f>
        <v>0</v>
      </c>
      <c r="Q50" s="205">
        <f>IF(AB50=0,0,VLOOKUP(AB50,得点テーブルNEW!$B$14:$K$62,4,0))</f>
        <v>0</v>
      </c>
      <c r="R50" s="205">
        <f>IF(AC50=0,0,VLOOKUP(AC50,得点テーブルNEW!$B$14:$K$62,4,0))</f>
        <v>0</v>
      </c>
      <c r="S50" s="205">
        <f>IF(AD50=0,0,VLOOKUP(AD50,得点テーブルNEW!$B$14:$K$62,4,0))</f>
        <v>0</v>
      </c>
      <c r="T50" s="187">
        <f>IF(AE50=0,0,VLOOKUP(AE50,得点テーブルNEW!$B$14:$K$73,4,0))</f>
        <v>0</v>
      </c>
      <c r="U50" s="187">
        <f>IF(AF50=0,0,VLOOKUP(AF50,得点テーブルNEW!$B$14:$K$73,4,0))</f>
        <v>0</v>
      </c>
      <c r="V50" s="187">
        <f>IF(AG50=0,0,VLOOKUP(AG50,得点テーブルNEW!$B$14:$K$73,4,0))</f>
        <v>0</v>
      </c>
      <c r="W50" s="250" t="s">
        <v>86</v>
      </c>
      <c r="X50" s="250"/>
      <c r="Y50" s="237"/>
      <c r="Z50" s="189"/>
      <c r="AA50" s="237"/>
      <c r="AB50" s="189"/>
      <c r="AC50" s="237"/>
      <c r="AD50" s="191"/>
      <c r="AE50" s="237"/>
      <c r="AF50" s="237"/>
      <c r="AG50" s="189"/>
    </row>
    <row r="51" spans="2:33" customFormat="1" ht="22.95" customHeight="1">
      <c r="B51" s="180">
        <f t="shared" si="1"/>
        <v>46</v>
      </c>
      <c r="C51" s="383" t="s">
        <v>783</v>
      </c>
      <c r="D51" s="207" t="s">
        <v>782</v>
      </c>
      <c r="E51" s="301" t="s">
        <v>865</v>
      </c>
      <c r="F51" s="203" t="s">
        <v>87</v>
      </c>
      <c r="G51" s="203" t="s">
        <v>480</v>
      </c>
      <c r="H51" s="243">
        <f t="shared" si="2"/>
        <v>25.550999999999998</v>
      </c>
      <c r="I51" s="184">
        <f>LARGE(L51:V51,1)</f>
        <v>51</v>
      </c>
      <c r="J51" s="185">
        <f>LARGE(L51:V51,2)</f>
        <v>0</v>
      </c>
      <c r="K51" s="186">
        <f>SUM(L51:V51)*0.001</f>
        <v>5.1000000000000004E-2</v>
      </c>
      <c r="L51" s="187">
        <f>IF(W51=0,0,VLOOKUP(W51,得点テーブルNEW!$B$14:$K$73,4,0))</f>
        <v>51</v>
      </c>
      <c r="M51" s="187">
        <f>IF(X51=0,0,VLOOKUP(X51,得点テーブルNEW!$B$14:$K$73,4,0))</f>
        <v>0</v>
      </c>
      <c r="N51" s="187">
        <f>IF(Y51=0,0,VLOOKUP(Y51,得点テーブルNEW!$B$14:$K$73,4,0))</f>
        <v>0</v>
      </c>
      <c r="O51" s="204">
        <f>IF(Z51=0,0,VLOOKUP(Z51,得点テーブルNEW!$B$14:$K$62,4,0))</f>
        <v>0</v>
      </c>
      <c r="P51" s="187">
        <f>IF(AA51=0,0,VLOOKUP(AA51,得点テーブルNEW!$B$14:$K$73,4,0))</f>
        <v>0</v>
      </c>
      <c r="Q51" s="205">
        <f>IF(AB51=0,0,VLOOKUP(AB51,得点テーブルNEW!$B$14:$K$62,4,0))</f>
        <v>0</v>
      </c>
      <c r="R51" s="205">
        <f>IF(AC51=0,0,VLOOKUP(AC51,得点テーブルNEW!$B$14:$K$62,4,0))</f>
        <v>0</v>
      </c>
      <c r="S51" s="205">
        <f>IF(AD51=0,0,VLOOKUP(AD51,得点テーブルNEW!$B$14:$K$62,4,0))</f>
        <v>0</v>
      </c>
      <c r="T51" s="187">
        <f>IF(AE51=0,0,VLOOKUP(AE51,得点テーブルNEW!$B$14:$K$73,4,0))</f>
        <v>0</v>
      </c>
      <c r="U51" s="187">
        <f>IF(AF51=0,0,VLOOKUP(AF51,得点テーブルNEW!$B$14:$K$73,4,0))</f>
        <v>0</v>
      </c>
      <c r="V51" s="187">
        <f>IF(AG51=0,0,VLOOKUP(AG51,得点テーブルNEW!$B$14:$K$73,4,0))</f>
        <v>0</v>
      </c>
      <c r="W51" s="250" t="s">
        <v>86</v>
      </c>
      <c r="X51" s="250"/>
      <c r="Y51" s="237"/>
      <c r="Z51" s="189"/>
      <c r="AA51" s="237"/>
      <c r="AB51" s="189"/>
      <c r="AC51" s="237"/>
      <c r="AD51" s="191"/>
      <c r="AE51" s="237"/>
      <c r="AF51" s="237"/>
      <c r="AG51" s="189"/>
    </row>
    <row r="52" spans="2:33" customFormat="1" ht="21.6">
      <c r="B52" s="180">
        <f t="shared" si="1"/>
        <v>46</v>
      </c>
      <c r="C52" s="387"/>
      <c r="D52" s="207" t="s">
        <v>589</v>
      </c>
      <c r="E52" s="301" t="s">
        <v>751</v>
      </c>
      <c r="F52" s="203" t="s">
        <v>68</v>
      </c>
      <c r="G52" s="298" t="s">
        <v>840</v>
      </c>
      <c r="H52" s="243">
        <f t="shared" si="2"/>
        <v>25.550999999999998</v>
      </c>
      <c r="I52" s="184">
        <f>LARGE(L52:U52,1)</f>
        <v>51</v>
      </c>
      <c r="J52" s="185">
        <f>LARGE(L52:U52,2)</f>
        <v>0</v>
      </c>
      <c r="K52" s="186">
        <f>SUM(L52:U52)*0.001</f>
        <v>5.1000000000000004E-2</v>
      </c>
      <c r="L52" s="187">
        <f>IF(W52=0,0,VLOOKUP(W52,[2]得点テーブルNEW!$B$14:$K$62,4,0))</f>
        <v>0</v>
      </c>
      <c r="M52" s="187">
        <f>IF(X52=0,0,VLOOKUP(X52,[3]得点テーブルNEW!$B$14:$K$62,4,0))</f>
        <v>0</v>
      </c>
      <c r="N52" s="187">
        <f>IF(Y52=0,0,VLOOKUP(Y52,[2]得点テーブルNEW!$B$14:$K$62,4,0))</f>
        <v>51</v>
      </c>
      <c r="O52" s="187"/>
      <c r="P52" s="187"/>
      <c r="Q52" s="205">
        <f>IF(AE52=0,0,VLOOKUP(AE52,[2]得点テーブルNEW!$B$14:$K$62,4,0))</f>
        <v>0</v>
      </c>
      <c r="R52" s="199">
        <f>IF(AC52=0,0,VLOOKUP(AC52,[3]得点テーブルNEW!$B$14:$K$62,4,0))</f>
        <v>0</v>
      </c>
      <c r="S52" s="199"/>
      <c r="T52" s="187">
        <f>IF(AG52=0,0,VLOOKUP(AG52,[2]得点テーブルNEW!$B$14:$K$62,4,0))</f>
        <v>0</v>
      </c>
      <c r="U52" s="204">
        <f>IF(AF52=0,0,VLOOKUP(AF52,[3]得点テーブルNEW!$B$14:$K$62,4,0))</f>
        <v>0</v>
      </c>
      <c r="V52" s="204"/>
      <c r="W52" s="250"/>
      <c r="X52" s="250"/>
      <c r="Y52" s="237" t="s">
        <v>79</v>
      </c>
      <c r="Z52" s="189"/>
      <c r="AA52" s="237"/>
      <c r="AB52" s="189"/>
      <c r="AC52" s="237"/>
      <c r="AD52" s="191"/>
      <c r="AE52" s="237"/>
      <c r="AF52" s="237"/>
      <c r="AG52" s="189"/>
    </row>
    <row r="53" spans="2:33" customFormat="1" ht="22.95" customHeight="1">
      <c r="B53" s="180">
        <f t="shared" si="1"/>
        <v>46</v>
      </c>
      <c r="C53" s="385"/>
      <c r="D53" s="285" t="s">
        <v>728</v>
      </c>
      <c r="E53" s="181" t="s">
        <v>499</v>
      </c>
      <c r="F53" s="203" t="s">
        <v>87</v>
      </c>
      <c r="G53" s="298" t="s">
        <v>829</v>
      </c>
      <c r="H53" s="243">
        <f t="shared" si="2"/>
        <v>25.550999999999998</v>
      </c>
      <c r="I53" s="184">
        <f>LARGE(L53:V53,1)</f>
        <v>51</v>
      </c>
      <c r="J53" s="185">
        <f>LARGE(L53:V53,2)</f>
        <v>0</v>
      </c>
      <c r="K53" s="186">
        <f>SUM(L53:V53)*0.001</f>
        <v>5.1000000000000004E-2</v>
      </c>
      <c r="L53" s="187">
        <f>IF(W53=0,0,VLOOKUP(W53,得点テーブルNEW!$B$14:$K$73,4,0))</f>
        <v>0</v>
      </c>
      <c r="M53" s="187">
        <f>IF(X53=0,0,VLOOKUP(X53,得点テーブルNEW!$B$14:$K$73,4,0))</f>
        <v>0</v>
      </c>
      <c r="N53" s="187">
        <f>IF(Y53=0,0,VLOOKUP(Y53,得点テーブルNEW!$B$14:$K$73,4,0))</f>
        <v>0</v>
      </c>
      <c r="O53" s="204">
        <f>IF(Z53=0,0,VLOOKUP(Z53,得点テーブルNEW!$B$14:$K$62,4,0))</f>
        <v>0</v>
      </c>
      <c r="P53" s="187">
        <f>IF(AA53=0,0,VLOOKUP(AA53,得点テーブルNEW!$B$14:$K$73,4,0))</f>
        <v>0</v>
      </c>
      <c r="Q53" s="205">
        <f>IF(AB53=0,0,VLOOKUP(AB53,得点テーブルNEW!$B$14:$K$62,4,0))</f>
        <v>0</v>
      </c>
      <c r="R53" s="205">
        <f>IF(AC53=0,0,VLOOKUP(AC53,得点テーブルNEW!$B$14:$K$62,4,0))</f>
        <v>0</v>
      </c>
      <c r="S53" s="205">
        <f>IF(AD53=0,0,VLOOKUP(AD53,得点テーブルNEW!$B$14:$K$62,4,0))</f>
        <v>0</v>
      </c>
      <c r="T53" s="187">
        <f>IF(AE53=0,0,VLOOKUP(AE53,得点テーブルNEW!$B$14:$K$73,4,0))</f>
        <v>0</v>
      </c>
      <c r="U53" s="187">
        <f>IF(AF53=0,0,VLOOKUP(AF53,得点テーブルNEW!$B$14:$K$73,4,0))</f>
        <v>51</v>
      </c>
      <c r="V53" s="187">
        <f>IF(AG53=0,0,VLOOKUP(AG53,得点テーブルNEW!$B$14:$K$73,4,0))</f>
        <v>0</v>
      </c>
      <c r="W53" s="250"/>
      <c r="X53" s="250"/>
      <c r="Y53" s="237"/>
      <c r="Z53" s="189"/>
      <c r="AA53" s="237"/>
      <c r="AB53" s="189"/>
      <c r="AC53" s="237"/>
      <c r="AD53" s="191"/>
      <c r="AE53" s="237"/>
      <c r="AF53" s="237" t="s">
        <v>79</v>
      </c>
      <c r="AG53" s="189"/>
    </row>
    <row r="54" spans="2:33" customFormat="1" ht="22.95" customHeight="1">
      <c r="B54" s="180">
        <f t="shared" si="1"/>
        <v>46</v>
      </c>
      <c r="C54" s="381" t="s">
        <v>400</v>
      </c>
      <c r="D54" s="207" t="s">
        <v>399</v>
      </c>
      <c r="E54" s="198" t="s">
        <v>866</v>
      </c>
      <c r="F54" s="203" t="s">
        <v>87</v>
      </c>
      <c r="G54" s="203" t="s">
        <v>480</v>
      </c>
      <c r="H54" s="243">
        <f t="shared" si="2"/>
        <v>25.550999999999998</v>
      </c>
      <c r="I54" s="184">
        <f>LARGE(L54:V54,1)</f>
        <v>51</v>
      </c>
      <c r="J54" s="185">
        <f>LARGE(L54:V54,2)</f>
        <v>0</v>
      </c>
      <c r="K54" s="186">
        <f>SUM(L54:V54)*0.001</f>
        <v>5.1000000000000004E-2</v>
      </c>
      <c r="L54" s="187">
        <f>IF(W54=0,0,VLOOKUP(W54,得点テーブルNEW!$B$14:$K$73,4,0))</f>
        <v>0</v>
      </c>
      <c r="M54" s="187">
        <f>IF(X54=0,0,VLOOKUP(X54,得点テーブルNEW!$B$14:$K$73,4,0))</f>
        <v>0</v>
      </c>
      <c r="N54" s="187">
        <f>IF(Y54=0,0,VLOOKUP(Y54,得点テーブルNEW!$B$14:$K$73,4,0))</f>
        <v>51</v>
      </c>
      <c r="O54" s="204">
        <f>IF(Z54=0,0,VLOOKUP(Z54,得点テーブルNEW!$B$14:$K$62,4,0))</f>
        <v>0</v>
      </c>
      <c r="P54" s="187">
        <f>IF(AA54=0,0,VLOOKUP(AA54,得点テーブルNEW!$B$14:$K$73,4,0))</f>
        <v>0</v>
      </c>
      <c r="Q54" s="205">
        <f>IF(AB54=0,0,VLOOKUP(AB54,得点テーブルNEW!$B$14:$K$62,4,0))</f>
        <v>0</v>
      </c>
      <c r="R54" s="205">
        <f>IF(AC54=0,0,VLOOKUP(AC54,得点テーブルNEW!$B$14:$K$62,4,0))</f>
        <v>0</v>
      </c>
      <c r="S54" s="205">
        <f>IF(AD54=0,0,VLOOKUP(AD54,得点テーブルNEW!$B$14:$K$62,4,0))</f>
        <v>0</v>
      </c>
      <c r="T54" s="187">
        <f>IF(AE54=0,0,VLOOKUP(AE54,得点テーブルNEW!$B$14:$K$73,4,0))</f>
        <v>0</v>
      </c>
      <c r="U54" s="187">
        <f>IF(AF54=0,0,VLOOKUP(AF54,得点テーブルNEW!$B$14:$K$73,4,0))</f>
        <v>0</v>
      </c>
      <c r="V54" s="187">
        <f>IF(AG54=0,0,VLOOKUP(AG54,得点テーブルNEW!$B$14:$K$73,4,0))</f>
        <v>0</v>
      </c>
      <c r="W54" s="250"/>
      <c r="X54" s="250"/>
      <c r="Y54" s="237" t="s">
        <v>86</v>
      </c>
      <c r="Z54" s="189"/>
      <c r="AA54" s="237"/>
      <c r="AB54" s="189"/>
      <c r="AC54" s="237"/>
      <c r="AD54" s="191"/>
      <c r="AE54" s="237"/>
      <c r="AF54" s="237"/>
      <c r="AG54" s="189"/>
    </row>
    <row r="55" spans="2:33" customFormat="1" ht="22.95" customHeight="1">
      <c r="B55" s="180">
        <f t="shared" si="1"/>
        <v>46</v>
      </c>
      <c r="C55" s="385"/>
      <c r="D55" s="181" t="s">
        <v>664</v>
      </c>
      <c r="E55" s="301" t="s">
        <v>665</v>
      </c>
      <c r="F55" s="203" t="s">
        <v>68</v>
      </c>
      <c r="G55" s="298" t="s">
        <v>840</v>
      </c>
      <c r="H55" s="243">
        <f t="shared" si="2"/>
        <v>25.550999999999998</v>
      </c>
      <c r="I55" s="184">
        <f>LARGE(L55:AB55,1)</f>
        <v>51</v>
      </c>
      <c r="J55" s="185">
        <f>LARGE(L55:AB55,2)</f>
        <v>0</v>
      </c>
      <c r="K55" s="186">
        <f>SUM(L55:AB55)*0.001</f>
        <v>5.1000000000000004E-2</v>
      </c>
      <c r="L55" s="187">
        <f>IF(AC55=0,0,VLOOKUP(AC55,得点テーブルNEW!$B$14:$K$73,4,0))</f>
        <v>51</v>
      </c>
      <c r="M55" s="187">
        <f>IF(AE55=0,0,VLOOKUP(AE55,得点テーブルNEW!$B$14:$K$73,4,0))</f>
        <v>0</v>
      </c>
      <c r="N55" s="187">
        <f>IF(AF55=0,0,VLOOKUP(AF55,得点テーブルNEW!$B$14:$K$73,4,0))</f>
        <v>0</v>
      </c>
      <c r="O55" s="187"/>
      <c r="P55" s="187"/>
      <c r="Q55" s="205">
        <f>IF(AG55=0,0,VLOOKUP(AG55,得点テーブルNEW!$B$14:$K$62,4,0))</f>
        <v>0</v>
      </c>
      <c r="R55" s="187">
        <f>IF(AH55=0,0,VLOOKUP(AH55,得点テーブルNEW!$B$14:$K$73,4,0))</f>
        <v>0</v>
      </c>
      <c r="S55" s="199"/>
      <c r="T55" s="204">
        <f>IF(AI55=0,0,VLOOKUP(AI55,得点テーブルNEW!$B$14:$K$62,4,0))</f>
        <v>0</v>
      </c>
      <c r="U55" s="205">
        <f>IF(AJ55=0,0,VLOOKUP(AJ55,得点テーブルNEW!$B$14:$K$62,4,0))</f>
        <v>0</v>
      </c>
      <c r="V55" s="204"/>
      <c r="W55" s="188"/>
      <c r="X55" s="188"/>
      <c r="Y55" s="260" t="s">
        <v>747</v>
      </c>
      <c r="Z55" s="189"/>
      <c r="AA55" s="189"/>
      <c r="AB55" s="189"/>
      <c r="AC55" s="367" t="s">
        <v>748</v>
      </c>
      <c r="AD55" s="367"/>
      <c r="AE55" s="367"/>
      <c r="AF55" s="191"/>
      <c r="AG55" s="189"/>
    </row>
    <row r="56" spans="2:33" customFormat="1" ht="22.95" customHeight="1">
      <c r="B56" s="180">
        <f t="shared" si="1"/>
        <v>46</v>
      </c>
      <c r="C56" s="385"/>
      <c r="D56" s="284" t="s">
        <v>749</v>
      </c>
      <c r="E56" s="198" t="s">
        <v>665</v>
      </c>
      <c r="F56" s="203" t="s">
        <v>68</v>
      </c>
      <c r="G56" s="298" t="s">
        <v>840</v>
      </c>
      <c r="H56" s="243">
        <f t="shared" si="2"/>
        <v>25.550999999999998</v>
      </c>
      <c r="I56" s="184">
        <f>LARGE(L56:U56,1)</f>
        <v>51</v>
      </c>
      <c r="J56" s="185">
        <f>LARGE(L56:U56,2)</f>
        <v>0</v>
      </c>
      <c r="K56" s="186">
        <f>SUM(L56:U56)*0.001</f>
        <v>5.1000000000000004E-2</v>
      </c>
      <c r="L56" s="187">
        <f>IF(W56=0,0,VLOOKUP(W56,[3]得点テーブルNEW!$B$14:$K$62,4,0))</f>
        <v>0</v>
      </c>
      <c r="M56" s="187">
        <f>IF(X56=0,0,VLOOKUP(X56,[3]得点テーブルNEW!$B$14:$K$62,4,0))</f>
        <v>0</v>
      </c>
      <c r="N56" s="187">
        <f>IF(Y56=0,0,VLOOKUP(Y56,[3]得点テーブルNEW!$B$14:$K$62,4,0))</f>
        <v>0</v>
      </c>
      <c r="O56" s="187"/>
      <c r="P56" s="187"/>
      <c r="Q56" s="205">
        <f>IF(AB56=0,0,VLOOKUP(AB56,[3]得点テーブルNEW!$B$14:$K$62,4,0))</f>
        <v>0</v>
      </c>
      <c r="R56" s="187">
        <f>IF(AC56=0,0,VLOOKUP(AC56,[3]得点テーブルNEW!$B$14:$K$62,4,0))</f>
        <v>0</v>
      </c>
      <c r="S56" s="199"/>
      <c r="T56" s="187">
        <f>IF(AE56=0,0,VLOOKUP(AE56,[3]得点テーブルNEW!$B$14:$K$62,4,0))</f>
        <v>0</v>
      </c>
      <c r="U56" s="205">
        <f>IF(AF56=0,0,VLOOKUP(AF56,[3]得点テーブルNEW!$B$14:$K$62,4,0))</f>
        <v>51</v>
      </c>
      <c r="V56" s="204"/>
      <c r="W56" s="188"/>
      <c r="X56" s="188"/>
      <c r="Y56" s="260"/>
      <c r="Z56" s="189"/>
      <c r="AA56" s="189"/>
      <c r="AB56" s="189"/>
      <c r="AC56" s="191"/>
      <c r="AD56" s="191"/>
      <c r="AE56" s="191"/>
      <c r="AF56" s="191" t="s">
        <v>79</v>
      </c>
      <c r="AG56" s="189"/>
    </row>
    <row r="57" spans="2:33" customFormat="1" ht="21.6">
      <c r="B57" s="180">
        <f t="shared" si="1"/>
        <v>46</v>
      </c>
      <c r="C57" s="387"/>
      <c r="D57" s="181" t="s">
        <v>708</v>
      </c>
      <c r="E57" s="274" t="s">
        <v>534</v>
      </c>
      <c r="F57" s="203" t="s">
        <v>68</v>
      </c>
      <c r="G57" s="298" t="s">
        <v>840</v>
      </c>
      <c r="H57" s="243">
        <f t="shared" si="2"/>
        <v>25.550999999999998</v>
      </c>
      <c r="I57" s="184">
        <f>LARGE(L57:U57,1)</f>
        <v>51</v>
      </c>
      <c r="J57" s="185">
        <f>LARGE(L57:U57,2)</f>
        <v>0</v>
      </c>
      <c r="K57" s="186">
        <f>SUM(L57:U57)*0.001</f>
        <v>5.1000000000000004E-2</v>
      </c>
      <c r="L57" s="187">
        <f>IF(W57=0,0,VLOOKUP(W57,[2]得点テーブルNEW!$B$14:$K$62,4,0))</f>
        <v>0</v>
      </c>
      <c r="M57" s="187">
        <f>IF(X57=0,0,VLOOKUP(X57,[3]得点テーブルNEW!$B$14:$K$62,4,0))</f>
        <v>0</v>
      </c>
      <c r="N57" s="187">
        <f>IF(Y57=0,0,VLOOKUP(Y57,[2]得点テーブルNEW!$B$14:$K$62,4,0))</f>
        <v>0</v>
      </c>
      <c r="O57" s="187"/>
      <c r="P57" s="187"/>
      <c r="Q57" s="205">
        <f>IF(AE57=0,0,VLOOKUP(AE57,[2]得点テーブルNEW!$B$14:$K$62,4,0))</f>
        <v>0</v>
      </c>
      <c r="R57" s="187">
        <f>IF(AC57=0,0,VLOOKUP(AC57,[3]得点テーブルNEW!$B$14:$K$62,4,0))</f>
        <v>51</v>
      </c>
      <c r="S57" s="199"/>
      <c r="T57" s="187">
        <f>IF(AG57=0,0,VLOOKUP(AG57,[2]得点テーブルNEW!$B$14:$K$62,4,0))</f>
        <v>0</v>
      </c>
      <c r="U57" s="205">
        <f>IF(AF57=0,0,VLOOKUP(AF57,[3]得点テーブルNEW!$B$14:$K$62,4,0))</f>
        <v>0</v>
      </c>
      <c r="V57" s="204"/>
      <c r="W57" s="188"/>
      <c r="X57" s="188"/>
      <c r="Y57" s="189"/>
      <c r="Z57" s="189"/>
      <c r="AA57" s="189"/>
      <c r="AB57" s="189"/>
      <c r="AC57" s="191" t="s">
        <v>79</v>
      </c>
      <c r="AD57" s="191"/>
      <c r="AE57" s="191"/>
      <c r="AF57" s="189"/>
      <c r="AG57" s="189"/>
    </row>
    <row r="58" spans="2:33" customFormat="1" ht="22.95" customHeight="1">
      <c r="B58" s="180">
        <f t="shared" si="1"/>
        <v>54</v>
      </c>
      <c r="C58" s="382" t="s">
        <v>446</v>
      </c>
      <c r="D58" s="274" t="s">
        <v>441</v>
      </c>
      <c r="E58" s="274" t="s">
        <v>669</v>
      </c>
      <c r="F58" s="203" t="s">
        <v>87</v>
      </c>
      <c r="G58" s="203" t="s">
        <v>480</v>
      </c>
      <c r="H58" s="243">
        <f t="shared" si="2"/>
        <v>13.026</v>
      </c>
      <c r="I58" s="184">
        <f>LARGE(L58:V58,1)</f>
        <v>26</v>
      </c>
      <c r="J58" s="185">
        <f>LARGE(L58:V58,2)</f>
        <v>0</v>
      </c>
      <c r="K58" s="186">
        <f>SUM(L58:V58)*0.001</f>
        <v>2.6000000000000002E-2</v>
      </c>
      <c r="L58" s="187">
        <f>IF(W58=0,0,VLOOKUP(W58,得点テーブルNEW!$B$14:$K$73,4,0))</f>
        <v>0</v>
      </c>
      <c r="M58" s="187">
        <f>IF(X58=0,0,VLOOKUP(X58,得点テーブルNEW!$B$14:$K$73,4,0))</f>
        <v>0</v>
      </c>
      <c r="N58" s="187">
        <f>IF(Y58=0,0,VLOOKUP(Y58,得点テーブルNEW!$B$14:$K$73,4,0))</f>
        <v>26</v>
      </c>
      <c r="O58" s="204">
        <f>IF(Z58=0,0,VLOOKUP(Z58,得点テーブルNEW!$B$14:$K$62,4,0))</f>
        <v>0</v>
      </c>
      <c r="P58" s="187">
        <f>IF(AA58=0,0,VLOOKUP(AA58,得点テーブルNEW!$B$14:$K$73,4,0))</f>
        <v>0</v>
      </c>
      <c r="Q58" s="205">
        <f>IF(AB58=0,0,VLOOKUP(AB58,得点テーブルNEW!$B$14:$K$62,4,0))</f>
        <v>0</v>
      </c>
      <c r="R58" s="204">
        <f>IF(AC58=0,0,VLOOKUP(AC58,得点テーブルNEW!$B$14:$K$62,4,0))</f>
        <v>0</v>
      </c>
      <c r="S58" s="205">
        <f>IF(AD58=0,0,VLOOKUP(AD58,得点テーブルNEW!$B$14:$K$62,4,0))</f>
        <v>0</v>
      </c>
      <c r="T58" s="187">
        <f>IF(AE58=0,0,VLOOKUP(AE58,得点テーブルNEW!$B$14:$K$73,4,0))</f>
        <v>0</v>
      </c>
      <c r="U58" s="199">
        <f>IF(AF58=0,0,VLOOKUP(AF58,得点テーブルNEW!$B$14:$K$73,4,0))</f>
        <v>0</v>
      </c>
      <c r="V58" s="187">
        <f>IF(AG58=0,0,VLOOKUP(AG58,得点テーブルNEW!$B$14:$K$73,4,0))</f>
        <v>0</v>
      </c>
      <c r="W58" s="188"/>
      <c r="X58" s="188"/>
      <c r="Y58" s="260" t="s">
        <v>91</v>
      </c>
      <c r="Z58" s="189"/>
      <c r="AA58" s="189"/>
      <c r="AB58" s="189"/>
      <c r="AC58" s="191"/>
      <c r="AD58" s="191"/>
      <c r="AE58" s="191"/>
      <c r="AF58" s="191"/>
    </row>
    <row r="59" spans="2:33" customFormat="1" ht="22.95" customHeight="1">
      <c r="B59" s="180">
        <f t="shared" si="1"/>
        <v>54</v>
      </c>
      <c r="C59" s="384" t="s">
        <v>539</v>
      </c>
      <c r="D59" s="273" t="s">
        <v>439</v>
      </c>
      <c r="E59" s="279" t="s">
        <v>870</v>
      </c>
      <c r="F59" s="203" t="s">
        <v>87</v>
      </c>
      <c r="G59" s="203" t="s">
        <v>480</v>
      </c>
      <c r="H59" s="243">
        <f t="shared" si="2"/>
        <v>13.026</v>
      </c>
      <c r="I59" s="184">
        <f>LARGE(L59:V59,1)</f>
        <v>26</v>
      </c>
      <c r="J59" s="185">
        <f>LARGE(L59:V59,2)</f>
        <v>0</v>
      </c>
      <c r="K59" s="186">
        <f>SUM(L59:V59)*0.001</f>
        <v>2.6000000000000002E-2</v>
      </c>
      <c r="L59" s="187">
        <f>IF(W59=0,0,VLOOKUP(W59,得点テーブルNEW!$B$14:$K$73,4,0))</f>
        <v>0</v>
      </c>
      <c r="M59" s="187">
        <f>IF(X59=0,0,VLOOKUP(X59,得点テーブルNEW!$B$14:$K$73,4,0))</f>
        <v>0</v>
      </c>
      <c r="N59" s="187">
        <f>IF(Y59=0,0,VLOOKUP(Y59,得点テーブルNEW!$B$14:$K$73,4,0))</f>
        <v>26</v>
      </c>
      <c r="O59" s="204">
        <f>IF(Z59=0,0,VLOOKUP(Z59,得点テーブルNEW!$B$14:$K$62,4,0))</f>
        <v>0</v>
      </c>
      <c r="P59" s="187">
        <f>IF(AA59=0,0,VLOOKUP(AA59,得点テーブルNEW!$B$14:$K$73,4,0))</f>
        <v>0</v>
      </c>
      <c r="Q59" s="205">
        <f>IF(AB59=0,0,VLOOKUP(AB59,得点テーブルNEW!$B$14:$K$62,4,0))</f>
        <v>0</v>
      </c>
      <c r="R59" s="204">
        <f>IF(AC59=0,0,VLOOKUP(AC59,得点テーブルNEW!$B$14:$K$62,4,0))</f>
        <v>0</v>
      </c>
      <c r="S59" s="205">
        <f>IF(AD59=0,0,VLOOKUP(AD59,得点テーブルNEW!$B$14:$K$62,4,0))</f>
        <v>0</v>
      </c>
      <c r="T59" s="187">
        <f>IF(AE59=0,0,VLOOKUP(AE59,得点テーブルNEW!$B$14:$K$73,4,0))</f>
        <v>0</v>
      </c>
      <c r="U59" s="199">
        <f>IF(AF59=0,0,VLOOKUP(AF59,得点テーブルNEW!$B$14:$K$73,4,0))</f>
        <v>0</v>
      </c>
      <c r="V59" s="187">
        <f>IF(AG59=0,0,VLOOKUP(AG59,得点テーブルNEW!$B$14:$K$73,4,0))</f>
        <v>0</v>
      </c>
      <c r="W59" s="188"/>
      <c r="X59" s="188"/>
      <c r="Y59" s="189" t="s">
        <v>91</v>
      </c>
      <c r="Z59" s="189"/>
      <c r="AA59" s="189"/>
      <c r="AB59" s="189"/>
      <c r="AC59" s="191"/>
      <c r="AD59" s="191"/>
      <c r="AE59" s="191"/>
      <c r="AF59" s="191"/>
    </row>
    <row r="60" spans="2:33" customFormat="1" ht="21.6">
      <c r="B60" s="180">
        <f t="shared" si="1"/>
        <v>54</v>
      </c>
      <c r="C60" s="384" t="s">
        <v>450</v>
      </c>
      <c r="D60" s="274" t="s">
        <v>440</v>
      </c>
      <c r="E60" s="279" t="s">
        <v>870</v>
      </c>
      <c r="F60" s="203" t="s">
        <v>87</v>
      </c>
      <c r="G60" s="203" t="s">
        <v>480</v>
      </c>
      <c r="H60" s="243">
        <f t="shared" si="2"/>
        <v>13.026</v>
      </c>
      <c r="I60" s="184">
        <f>LARGE(L60:V60,1)</f>
        <v>26</v>
      </c>
      <c r="J60" s="185">
        <f>LARGE(L60:V60,2)</f>
        <v>0</v>
      </c>
      <c r="K60" s="186">
        <f>SUM(L60:V60)*0.001</f>
        <v>2.6000000000000002E-2</v>
      </c>
      <c r="L60" s="187">
        <f>IF(W60=0,0,VLOOKUP(W60,得点テーブルNEW!$B$14:$K$73,4,0))</f>
        <v>0</v>
      </c>
      <c r="M60" s="187">
        <f>IF(X60=0,0,VLOOKUP(X60,得点テーブルNEW!$B$14:$K$73,4,0))</f>
        <v>0</v>
      </c>
      <c r="N60" s="187">
        <f>IF(Y60=0,0,VLOOKUP(Y60,得点テーブルNEW!$B$14:$K$73,4,0))</f>
        <v>26</v>
      </c>
      <c r="O60" s="204">
        <f>IF(Z60=0,0,VLOOKUP(Z60,得点テーブルNEW!$B$14:$K$62,4,0))</f>
        <v>0</v>
      </c>
      <c r="P60" s="187">
        <f>IF(AA60=0,0,VLOOKUP(AA60,得点テーブルNEW!$B$14:$K$73,4,0))</f>
        <v>0</v>
      </c>
      <c r="Q60" s="205">
        <f>IF(AB60=0,0,VLOOKUP(AB60,得点テーブルNEW!$B$14:$K$62,4,0))</f>
        <v>0</v>
      </c>
      <c r="R60" s="204">
        <f>IF(AC60=0,0,VLOOKUP(AC60,得点テーブルNEW!$B$14:$K$62,4,0))</f>
        <v>0</v>
      </c>
      <c r="S60" s="205">
        <f>IF(AD60=0,0,VLOOKUP(AD60,得点テーブルNEW!$B$14:$K$62,4,0))</f>
        <v>0</v>
      </c>
      <c r="T60" s="187">
        <f>IF(AE60=0,0,VLOOKUP(AE60,得点テーブルNEW!$B$14:$K$73,4,0))</f>
        <v>0</v>
      </c>
      <c r="U60" s="199">
        <f>IF(AF60=0,0,VLOOKUP(AF60,得点テーブルNEW!$B$14:$K$73,4,0))</f>
        <v>0</v>
      </c>
      <c r="V60" s="187">
        <f>IF(AG60=0,0,VLOOKUP(AG60,得点テーブルNEW!$B$14:$K$73,4,0))</f>
        <v>0</v>
      </c>
      <c r="W60" s="188"/>
      <c r="X60" s="188"/>
      <c r="Y60" s="189" t="s">
        <v>91</v>
      </c>
      <c r="Z60" s="189"/>
      <c r="AA60" s="189"/>
      <c r="AB60" s="189"/>
      <c r="AC60" s="191"/>
      <c r="AD60" s="191"/>
      <c r="AE60" s="191"/>
      <c r="AF60" s="191"/>
    </row>
    <row r="61" spans="2:33" customFormat="1" ht="21.6">
      <c r="B61" s="180">
        <f t="shared" si="1"/>
        <v>57</v>
      </c>
      <c r="C61" s="320"/>
      <c r="D61" s="207"/>
      <c r="E61" s="301"/>
      <c r="F61" s="203"/>
      <c r="G61" s="298"/>
      <c r="H61" s="243">
        <f t="shared" si="2"/>
        <v>0</v>
      </c>
      <c r="I61" s="184">
        <f>LARGE(L61:V61,1)</f>
        <v>0</v>
      </c>
      <c r="J61" s="185">
        <f>LARGE(L61:V61,2)</f>
        <v>0</v>
      </c>
      <c r="K61" s="186">
        <f>SUM(L61:V61)*0.001</f>
        <v>0</v>
      </c>
      <c r="L61" s="187">
        <f>IF(W61=0,0,VLOOKUP(W61,得点テーブルNEW!$B$14:$K$73,4,0))</f>
        <v>0</v>
      </c>
      <c r="M61" s="187">
        <f>IF(X61=0,0,VLOOKUP(X61,得点テーブルNEW!$B$14:$K$73,4,0))</f>
        <v>0</v>
      </c>
      <c r="N61" s="325">
        <f>IF(Y61=0,0,VLOOKUP(Y61,得点テーブルNEW!$B$14:$K$73,4,0))</f>
        <v>0</v>
      </c>
      <c r="O61" s="210">
        <f>IF(Z61=0,0,VLOOKUP(Z61,得点テーブルNEW!$B$14:$K$62,4,0))</f>
        <v>0</v>
      </c>
      <c r="P61" s="211">
        <f>IF(AA61=0,0,VLOOKUP(AA61,得点テーブルNEW!$B$14:$K$73,4,0))</f>
        <v>0</v>
      </c>
      <c r="Q61" s="369">
        <f>IF(AB61=0,0,VLOOKUP(AB61,得点テーブルNEW!$B$14:$K$62,4,0))</f>
        <v>0</v>
      </c>
      <c r="R61" s="205">
        <f>IF(AC61=0,0,VLOOKUP(AC61,得点テーブルNEW!$B$14:$K$62,4,0))</f>
        <v>0</v>
      </c>
      <c r="S61" s="205">
        <f>IF(AD61=0,0,VLOOKUP(AD61,得点テーブルNEW!$B$14:$K$62,4,0))</f>
        <v>0</v>
      </c>
      <c r="T61" s="187">
        <f>IF(AE61=0,0,VLOOKUP(AE61,得点テーブルNEW!$B$14:$K$73,4,0))</f>
        <v>0</v>
      </c>
      <c r="U61" s="187">
        <f>IF(AF61=0,0,VLOOKUP(AF61,得点テーブルNEW!$B$14:$K$73,4,0))</f>
        <v>0</v>
      </c>
      <c r="V61" s="187">
        <f>IF(AG61=0,0,VLOOKUP(AG61,得点テーブルNEW!$B$14:$K$73,4,0))</f>
        <v>0</v>
      </c>
      <c r="W61" s="250"/>
      <c r="X61" s="188"/>
      <c r="Y61" s="189"/>
      <c r="Z61" s="189"/>
      <c r="AA61" s="189"/>
      <c r="AB61" s="189"/>
      <c r="AC61" s="191"/>
      <c r="AD61" s="191"/>
      <c r="AE61" s="191"/>
      <c r="AF61" s="189"/>
    </row>
    <row r="62" spans="2:33" customFormat="1" ht="21.6">
      <c r="B62" s="180">
        <f t="shared" si="1"/>
        <v>57</v>
      </c>
      <c r="C62" s="320"/>
      <c r="D62" s="207"/>
      <c r="E62" s="301"/>
      <c r="F62" s="203"/>
      <c r="G62" s="298"/>
      <c r="H62" s="243">
        <f t="shared" ref="H62:H64" si="3">AVERAGE(I62:J62)+K62</f>
        <v>0</v>
      </c>
      <c r="I62" s="184">
        <f t="shared" ref="I62:I64" si="4">LARGE(L62:V62,1)</f>
        <v>0</v>
      </c>
      <c r="J62" s="185">
        <f t="shared" ref="J62:J64" si="5">LARGE(L62:V62,2)</f>
        <v>0</v>
      </c>
      <c r="K62" s="186">
        <f t="shared" ref="K62:K64" si="6">SUM(L62:V62)*0.001</f>
        <v>0</v>
      </c>
      <c r="L62" s="187">
        <f>IF(W62=0,0,VLOOKUP(W62,得点テーブルNEW!$B$14:$K$73,4,0))</f>
        <v>0</v>
      </c>
      <c r="M62" s="187">
        <f>IF(X62=0,0,VLOOKUP(X62,得点テーブルNEW!$B$14:$K$73,4,0))</f>
        <v>0</v>
      </c>
      <c r="N62" s="325">
        <f>IF(Y62=0,0,VLOOKUP(Y62,得点テーブルNEW!$B$14:$K$73,4,0))</f>
        <v>0</v>
      </c>
      <c r="O62" s="210">
        <f>IF(Z62=0,0,VLOOKUP(Z62,得点テーブルNEW!$B$14:$K$62,4,0))</f>
        <v>0</v>
      </c>
      <c r="P62" s="211">
        <f>IF(AA62=0,0,VLOOKUP(AA62,得点テーブルNEW!$B$14:$K$73,4,0))</f>
        <v>0</v>
      </c>
      <c r="Q62" s="369">
        <f>IF(AB62=0,0,VLOOKUP(AB62,得点テーブルNEW!$B$14:$K$62,4,0))</f>
        <v>0</v>
      </c>
      <c r="R62" s="205">
        <f>IF(AC62=0,0,VLOOKUP(AC62,得点テーブルNEW!$B$14:$K$62,4,0))</f>
        <v>0</v>
      </c>
      <c r="S62" s="205">
        <f>IF(AD62=0,0,VLOOKUP(AD62,得点テーブルNEW!$B$14:$K$62,4,0))</f>
        <v>0</v>
      </c>
      <c r="T62" s="187">
        <f>IF(AE62=0,0,VLOOKUP(AE62,得点テーブルNEW!$B$14:$K$73,4,0))</f>
        <v>0</v>
      </c>
      <c r="U62" s="187">
        <f>IF(AF62=0,0,VLOOKUP(AF62,得点テーブルNEW!$B$14:$K$73,4,0))</f>
        <v>0</v>
      </c>
      <c r="V62" s="187">
        <f>IF(AG62=0,0,VLOOKUP(AG62,得点テーブルNEW!$B$14:$K$73,4,0))</f>
        <v>0</v>
      </c>
      <c r="W62" s="250"/>
      <c r="X62" s="188"/>
      <c r="Y62" s="189"/>
      <c r="Z62" s="189"/>
      <c r="AA62" s="189"/>
      <c r="AB62" s="189"/>
      <c r="AC62" s="191"/>
      <c r="AD62" s="191"/>
      <c r="AE62" s="191"/>
      <c r="AF62" s="189"/>
    </row>
    <row r="63" spans="2:33" customFormat="1" ht="21.6">
      <c r="B63" s="180">
        <f t="shared" si="1"/>
        <v>57</v>
      </c>
      <c r="C63" s="320"/>
      <c r="D63" s="207"/>
      <c r="E63" s="301"/>
      <c r="F63" s="203"/>
      <c r="G63" s="298"/>
      <c r="H63" s="243">
        <f t="shared" si="3"/>
        <v>0</v>
      </c>
      <c r="I63" s="184">
        <f t="shared" si="4"/>
        <v>0</v>
      </c>
      <c r="J63" s="185">
        <f t="shared" si="5"/>
        <v>0</v>
      </c>
      <c r="K63" s="186">
        <f t="shared" si="6"/>
        <v>0</v>
      </c>
      <c r="L63" s="187">
        <f>IF(W63=0,0,VLOOKUP(W63,得点テーブルNEW!$B$14:$K$73,4,0))</f>
        <v>0</v>
      </c>
      <c r="M63" s="187">
        <f>IF(X63=0,0,VLOOKUP(X63,得点テーブルNEW!$B$14:$K$73,4,0))</f>
        <v>0</v>
      </c>
      <c r="N63" s="325">
        <f>IF(Y63=0,0,VLOOKUP(Y63,得点テーブルNEW!$B$14:$K$73,4,0))</f>
        <v>0</v>
      </c>
      <c r="O63" s="210">
        <f>IF(Z63=0,0,VLOOKUP(Z63,得点テーブルNEW!$B$14:$K$62,4,0))</f>
        <v>0</v>
      </c>
      <c r="P63" s="211">
        <f>IF(AA63=0,0,VLOOKUP(AA63,得点テーブルNEW!$B$14:$K$73,4,0))</f>
        <v>0</v>
      </c>
      <c r="Q63" s="369">
        <f>IF(AB63=0,0,VLOOKUP(AB63,得点テーブルNEW!$B$14:$K$62,4,0))</f>
        <v>0</v>
      </c>
      <c r="R63" s="205">
        <f>IF(AC63=0,0,VLOOKUP(AC63,得点テーブルNEW!$B$14:$K$62,4,0))</f>
        <v>0</v>
      </c>
      <c r="S63" s="205">
        <f>IF(AD63=0,0,VLOOKUP(AD63,得点テーブルNEW!$B$14:$K$62,4,0))</f>
        <v>0</v>
      </c>
      <c r="T63" s="187">
        <f>IF(AE63=0,0,VLOOKUP(AE63,得点テーブルNEW!$B$14:$K$73,4,0))</f>
        <v>0</v>
      </c>
      <c r="U63" s="187">
        <f>IF(AF63=0,0,VLOOKUP(AF63,得点テーブルNEW!$B$14:$K$73,4,0))</f>
        <v>0</v>
      </c>
      <c r="V63" s="187">
        <f>IF(AG63=0,0,VLOOKUP(AG63,得点テーブルNEW!$B$14:$K$73,4,0))</f>
        <v>0</v>
      </c>
      <c r="W63" s="250"/>
      <c r="X63" s="188"/>
      <c r="Y63" s="189"/>
      <c r="Z63" s="189"/>
      <c r="AA63" s="189"/>
      <c r="AB63" s="189"/>
      <c r="AC63" s="191"/>
      <c r="AD63" s="191"/>
      <c r="AE63" s="191"/>
      <c r="AF63" s="189"/>
    </row>
    <row r="64" spans="2:33" customFormat="1" ht="21.6">
      <c r="B64" s="180">
        <f t="shared" si="1"/>
        <v>57</v>
      </c>
      <c r="C64" s="320"/>
      <c r="D64" s="207"/>
      <c r="E64" s="301"/>
      <c r="F64" s="203"/>
      <c r="G64" s="298"/>
      <c r="H64" s="243">
        <f t="shared" si="3"/>
        <v>0</v>
      </c>
      <c r="I64" s="184">
        <f t="shared" si="4"/>
        <v>0</v>
      </c>
      <c r="J64" s="185">
        <f t="shared" si="5"/>
        <v>0</v>
      </c>
      <c r="K64" s="186">
        <f t="shared" si="6"/>
        <v>0</v>
      </c>
      <c r="L64" s="187">
        <f>IF(W64=0,0,VLOOKUP(W64,得点テーブルNEW!$B$14:$K$73,4,0))</f>
        <v>0</v>
      </c>
      <c r="M64" s="187">
        <f>IF(X64=0,0,VLOOKUP(X64,得点テーブルNEW!$B$14:$K$73,4,0))</f>
        <v>0</v>
      </c>
      <c r="N64" s="325">
        <f>IF(Y64=0,0,VLOOKUP(Y64,得点テーブルNEW!$B$14:$K$73,4,0))</f>
        <v>0</v>
      </c>
      <c r="O64" s="210">
        <f>IF(Z64=0,0,VLOOKUP(Z64,得点テーブルNEW!$B$14:$K$62,4,0))</f>
        <v>0</v>
      </c>
      <c r="P64" s="211">
        <f>IF(AA64=0,0,VLOOKUP(AA64,得点テーブルNEW!$B$14:$K$73,4,0))</f>
        <v>0</v>
      </c>
      <c r="Q64" s="369">
        <f>IF(AB64=0,0,VLOOKUP(AB64,得点テーブルNEW!$B$14:$K$62,4,0))</f>
        <v>0</v>
      </c>
      <c r="R64" s="205">
        <f>IF(AC64=0,0,VLOOKUP(AC64,得点テーブルNEW!$B$14:$K$62,4,0))</f>
        <v>0</v>
      </c>
      <c r="S64" s="205">
        <f>IF(AD64=0,0,VLOOKUP(AD64,得点テーブルNEW!$B$14:$K$62,4,0))</f>
        <v>0</v>
      </c>
      <c r="T64" s="187">
        <f>IF(AE64=0,0,VLOOKUP(AE64,得点テーブルNEW!$B$14:$K$73,4,0))</f>
        <v>0</v>
      </c>
      <c r="U64" s="187">
        <f>IF(AF64=0,0,VLOOKUP(AF64,得点テーブルNEW!$B$14:$K$73,4,0))</f>
        <v>0</v>
      </c>
      <c r="V64" s="187">
        <f>IF(AG64=0,0,VLOOKUP(AG64,得点テーブルNEW!$B$14:$K$73,4,0))</f>
        <v>0</v>
      </c>
      <c r="W64" s="250"/>
      <c r="X64" s="188"/>
      <c r="Y64" s="189"/>
      <c r="Z64" s="189"/>
      <c r="AA64" s="189"/>
      <c r="AB64" s="189"/>
      <c r="AC64" s="191"/>
      <c r="AD64" s="191"/>
      <c r="AE64" s="191"/>
      <c r="AF64" s="189"/>
    </row>
    <row r="65" spans="3:3" customFormat="1" ht="19.2">
      <c r="C65" s="68" t="s">
        <v>588</v>
      </c>
    </row>
    <row r="66" spans="3:3" customFormat="1" ht="19.2">
      <c r="C66" s="68"/>
    </row>
    <row r="67" spans="3:3" customFormat="1" ht="12">
      <c r="C67" s="322"/>
    </row>
    <row r="68" spans="3:3" customFormat="1" ht="12">
      <c r="C68" s="322"/>
    </row>
    <row r="69" spans="3:3" customFormat="1" ht="12">
      <c r="C69" s="322"/>
    </row>
    <row r="70" spans="3:3" customFormat="1" ht="12">
      <c r="C70" s="322"/>
    </row>
    <row r="71" spans="3:3" customFormat="1" ht="12">
      <c r="C71" s="322"/>
    </row>
    <row r="72" spans="3:3" customFormat="1" ht="12">
      <c r="C72" s="322"/>
    </row>
    <row r="73" spans="3:3" customFormat="1" ht="12">
      <c r="C73" s="322"/>
    </row>
    <row r="74" spans="3:3" customFormat="1" ht="12">
      <c r="C74" s="322"/>
    </row>
    <row r="75" spans="3:3" customFormat="1" ht="12">
      <c r="C75" s="322"/>
    </row>
    <row r="76" spans="3:3" customFormat="1" ht="12">
      <c r="C76" s="322"/>
    </row>
    <row r="77" spans="3:3" customFormat="1" ht="12">
      <c r="C77" s="322"/>
    </row>
    <row r="78" spans="3:3" customFormat="1" ht="12">
      <c r="C78" s="322"/>
    </row>
    <row r="79" spans="3:3" customFormat="1" ht="12">
      <c r="C79" s="322"/>
    </row>
    <row r="80" spans="3:3" customFormat="1" ht="12">
      <c r="C80" s="322"/>
    </row>
    <row r="81" spans="3:3" customFormat="1" ht="12">
      <c r="C81" s="322"/>
    </row>
    <row r="82" spans="3:3" customFormat="1" ht="12">
      <c r="C82" s="322"/>
    </row>
    <row r="83" spans="3:3" customFormat="1" ht="12">
      <c r="C83" s="322"/>
    </row>
    <row r="84" spans="3:3" customFormat="1" ht="12">
      <c r="C84" s="322"/>
    </row>
    <row r="85" spans="3:3" customFormat="1" ht="12">
      <c r="C85" s="322"/>
    </row>
    <row r="86" spans="3:3" customFormat="1" ht="12">
      <c r="C86" s="322"/>
    </row>
    <row r="87" spans="3:3" customFormat="1" ht="12">
      <c r="C87" s="322"/>
    </row>
    <row r="88" spans="3:3" customFormat="1" ht="12">
      <c r="C88" s="322"/>
    </row>
    <row r="89" spans="3:3" customFormat="1" ht="12">
      <c r="C89" s="322"/>
    </row>
    <row r="90" spans="3:3" customFormat="1" ht="12">
      <c r="C90" s="322"/>
    </row>
    <row r="91" spans="3:3" customFormat="1" ht="12">
      <c r="C91" s="322"/>
    </row>
    <row r="92" spans="3:3" customFormat="1" ht="12">
      <c r="C92" s="322"/>
    </row>
    <row r="93" spans="3:3" customFormat="1" ht="12">
      <c r="C93" s="322"/>
    </row>
    <row r="94" spans="3:3" customFormat="1" ht="12">
      <c r="C94" s="322"/>
    </row>
    <row r="95" spans="3:3" customFormat="1" ht="12">
      <c r="C95" s="322"/>
    </row>
    <row r="96" spans="3:3" customFormat="1" ht="12">
      <c r="C96" s="322"/>
    </row>
    <row r="97" spans="3:7" customFormat="1">
      <c r="C97" s="288"/>
      <c r="E97" s="287"/>
      <c r="G97" s="288"/>
    </row>
    <row r="98" spans="3:7" customFormat="1">
      <c r="C98" s="288"/>
      <c r="E98" s="287"/>
      <c r="G98" s="288"/>
    </row>
    <row r="99" spans="3:7" customFormat="1">
      <c r="C99" s="288"/>
      <c r="E99" s="287"/>
      <c r="G99" s="288"/>
    </row>
    <row r="100" spans="3:7" customFormat="1">
      <c r="C100" s="288"/>
      <c r="E100" s="287"/>
      <c r="G100" s="288"/>
    </row>
    <row r="101" spans="3:7" customFormat="1">
      <c r="C101" s="288"/>
      <c r="E101" s="287"/>
      <c r="G101" s="288"/>
    </row>
    <row r="102" spans="3:7" customFormat="1">
      <c r="C102" s="288"/>
      <c r="E102" s="287"/>
      <c r="G102" s="288"/>
    </row>
    <row r="103" spans="3:7" customFormat="1">
      <c r="C103" s="288"/>
      <c r="E103" s="287"/>
      <c r="G103" s="288"/>
    </row>
    <row r="104" spans="3:7" customFormat="1">
      <c r="C104" s="288"/>
      <c r="E104" s="287"/>
      <c r="G104" s="288"/>
    </row>
    <row r="105" spans="3:7" customFormat="1">
      <c r="C105" s="288"/>
      <c r="E105" s="287"/>
      <c r="G105" s="288"/>
    </row>
    <row r="106" spans="3:7" customFormat="1">
      <c r="C106" s="288"/>
      <c r="E106" s="287"/>
      <c r="G106" s="288"/>
    </row>
    <row r="107" spans="3:7" customFormat="1">
      <c r="C107" s="288"/>
      <c r="E107" s="287"/>
      <c r="G107" s="288"/>
    </row>
    <row r="108" spans="3:7" customFormat="1">
      <c r="C108" s="288"/>
      <c r="E108" s="287"/>
      <c r="G108" s="288"/>
    </row>
    <row r="109" spans="3:7" customFormat="1">
      <c r="C109" s="288"/>
      <c r="E109" s="287"/>
      <c r="G109" s="288"/>
    </row>
    <row r="110" spans="3:7" customFormat="1">
      <c r="C110" s="288"/>
      <c r="E110" s="287"/>
      <c r="G110" s="288"/>
    </row>
    <row r="111" spans="3:7" customFormat="1">
      <c r="C111" s="288"/>
      <c r="E111" s="287"/>
      <c r="G111" s="288"/>
    </row>
    <row r="112" spans="3:7" customFormat="1">
      <c r="C112" s="288"/>
      <c r="E112" s="287"/>
      <c r="G112" s="288"/>
    </row>
    <row r="113" spans="3:7" customFormat="1">
      <c r="C113" s="288"/>
      <c r="E113" s="287"/>
      <c r="G113" s="288"/>
    </row>
    <row r="114" spans="3:7" customFormat="1">
      <c r="C114" s="288"/>
      <c r="E114" s="287"/>
      <c r="G114" s="288"/>
    </row>
    <row r="115" spans="3:7" customFormat="1">
      <c r="C115" s="288"/>
      <c r="E115" s="287"/>
      <c r="G115" s="288"/>
    </row>
    <row r="116" spans="3:7" customFormat="1">
      <c r="C116" s="288"/>
      <c r="E116" s="287"/>
      <c r="G116" s="288"/>
    </row>
    <row r="117" spans="3:7" customFormat="1">
      <c r="C117" s="288"/>
      <c r="E117" s="287"/>
      <c r="G117" s="288"/>
    </row>
    <row r="118" spans="3:7" customFormat="1">
      <c r="C118" s="288"/>
      <c r="E118" s="287"/>
      <c r="G118" s="288"/>
    </row>
    <row r="119" spans="3:7" customFormat="1">
      <c r="C119" s="288"/>
      <c r="E119" s="287"/>
      <c r="G119" s="288"/>
    </row>
    <row r="120" spans="3:7" customFormat="1">
      <c r="C120" s="288"/>
      <c r="E120" s="287"/>
      <c r="G120" s="288"/>
    </row>
    <row r="121" spans="3:7" customFormat="1">
      <c r="C121" s="288"/>
      <c r="E121" s="287"/>
      <c r="G121" s="288"/>
    </row>
    <row r="122" spans="3:7" customFormat="1">
      <c r="C122" s="288"/>
      <c r="E122" s="287"/>
      <c r="G122" s="288"/>
    </row>
    <row r="123" spans="3:7" customFormat="1">
      <c r="C123" s="288"/>
      <c r="E123" s="287"/>
      <c r="G123" s="288"/>
    </row>
    <row r="124" spans="3:7" customFormat="1">
      <c r="C124" s="288"/>
      <c r="E124" s="287"/>
      <c r="G124" s="288"/>
    </row>
    <row r="125" spans="3:7" customFormat="1">
      <c r="C125" s="288"/>
      <c r="E125" s="287"/>
      <c r="G125" s="288"/>
    </row>
    <row r="126" spans="3:7" customFormat="1">
      <c r="C126" s="288"/>
      <c r="E126" s="287"/>
      <c r="G126" s="288"/>
    </row>
    <row r="127" spans="3:7" customFormat="1">
      <c r="C127" s="288"/>
      <c r="E127" s="287"/>
      <c r="G127" s="288"/>
    </row>
    <row r="128" spans="3:7" customFormat="1">
      <c r="C128" s="288"/>
      <c r="E128" s="287"/>
      <c r="G128" s="288"/>
    </row>
    <row r="129" spans="3:7" customFormat="1">
      <c r="C129" s="288"/>
      <c r="E129" s="287"/>
      <c r="G129" s="288"/>
    </row>
    <row r="130" spans="3:7" customFormat="1">
      <c r="C130" s="288"/>
      <c r="E130" s="287"/>
      <c r="G130" s="288"/>
    </row>
    <row r="131" spans="3:7" customFormat="1">
      <c r="C131" s="288"/>
      <c r="E131" s="287"/>
      <c r="G131" s="288"/>
    </row>
    <row r="132" spans="3:7" customFormat="1">
      <c r="C132" s="288"/>
      <c r="E132" s="287"/>
      <c r="G132" s="288"/>
    </row>
    <row r="133" spans="3:7" customFormat="1">
      <c r="C133" s="288"/>
      <c r="E133" s="287"/>
      <c r="G133" s="288"/>
    </row>
    <row r="134" spans="3:7" customFormat="1">
      <c r="C134" s="288"/>
      <c r="E134" s="287"/>
      <c r="G134" s="288"/>
    </row>
    <row r="135" spans="3:7" customFormat="1">
      <c r="C135" s="288"/>
      <c r="E135" s="287"/>
      <c r="G135" s="288"/>
    </row>
    <row r="136" spans="3:7" customFormat="1">
      <c r="C136" s="288"/>
      <c r="E136" s="287"/>
      <c r="G136" s="288"/>
    </row>
    <row r="137" spans="3:7" customFormat="1">
      <c r="C137" s="288"/>
      <c r="E137" s="287"/>
      <c r="G137" s="288"/>
    </row>
    <row r="138" spans="3:7" customFormat="1">
      <c r="C138" s="288"/>
      <c r="E138" s="287"/>
      <c r="G138" s="288"/>
    </row>
    <row r="139" spans="3:7" customFormat="1">
      <c r="C139" s="288"/>
      <c r="E139" s="287"/>
      <c r="G139" s="288"/>
    </row>
    <row r="140" spans="3:7" customFormat="1">
      <c r="C140" s="288"/>
      <c r="E140" s="287"/>
      <c r="G140" s="288"/>
    </row>
    <row r="141" spans="3:7" customFormat="1">
      <c r="C141" s="288"/>
      <c r="E141" s="287"/>
      <c r="G141" s="288"/>
    </row>
    <row r="142" spans="3:7" customFormat="1">
      <c r="C142" s="288"/>
      <c r="E142" s="287"/>
      <c r="G142" s="288"/>
    </row>
    <row r="143" spans="3:7" customFormat="1">
      <c r="C143" s="288"/>
      <c r="E143" s="287"/>
      <c r="G143" s="288"/>
    </row>
    <row r="144" spans="3:7" customFormat="1">
      <c r="C144" s="288"/>
      <c r="E144" s="287"/>
      <c r="G144" s="288"/>
    </row>
    <row r="145" spans="3:7" customFormat="1">
      <c r="C145" s="288"/>
      <c r="E145" s="287"/>
      <c r="G145" s="288"/>
    </row>
    <row r="146" spans="3:7" customFormat="1">
      <c r="C146" s="288"/>
      <c r="E146" s="287"/>
      <c r="G146" s="288"/>
    </row>
    <row r="147" spans="3:7" customFormat="1">
      <c r="C147" s="288"/>
      <c r="E147" s="287"/>
      <c r="G147" s="288"/>
    </row>
    <row r="148" spans="3:7" customFormat="1">
      <c r="C148" s="288"/>
      <c r="E148" s="287"/>
      <c r="G148" s="288"/>
    </row>
    <row r="149" spans="3:7" customFormat="1">
      <c r="C149" s="288"/>
      <c r="E149" s="287"/>
      <c r="G149" s="288"/>
    </row>
    <row r="150" spans="3:7" customFormat="1">
      <c r="C150" s="288"/>
      <c r="E150" s="287"/>
      <c r="G150" s="288"/>
    </row>
    <row r="151" spans="3:7" customFormat="1">
      <c r="C151" s="288"/>
      <c r="E151" s="287"/>
      <c r="G151" s="288"/>
    </row>
    <row r="152" spans="3:7" customFormat="1">
      <c r="C152" s="288"/>
      <c r="E152" s="287"/>
      <c r="G152" s="288"/>
    </row>
    <row r="153" spans="3:7" customFormat="1">
      <c r="C153" s="288"/>
      <c r="E153" s="287"/>
      <c r="G153" s="288"/>
    </row>
    <row r="154" spans="3:7" customFormat="1">
      <c r="C154" s="288"/>
      <c r="E154" s="287"/>
      <c r="G154" s="288"/>
    </row>
    <row r="155" spans="3:7" customFormat="1">
      <c r="C155" s="288"/>
      <c r="E155" s="287"/>
      <c r="G155" s="288"/>
    </row>
    <row r="156" spans="3:7" customFormat="1">
      <c r="C156" s="288"/>
      <c r="E156" s="287"/>
      <c r="G156" s="288"/>
    </row>
    <row r="157" spans="3:7" customFormat="1">
      <c r="C157" s="288"/>
      <c r="E157" s="287"/>
      <c r="G157" s="288"/>
    </row>
    <row r="158" spans="3:7" customFormat="1">
      <c r="C158" s="288"/>
      <c r="E158" s="287"/>
      <c r="G158" s="288"/>
    </row>
    <row r="159" spans="3:7" customFormat="1">
      <c r="C159" s="288"/>
      <c r="E159" s="287"/>
      <c r="G159" s="288"/>
    </row>
    <row r="160" spans="3:7" customFormat="1">
      <c r="C160" s="288"/>
      <c r="E160" s="287"/>
      <c r="G160" s="288"/>
    </row>
    <row r="161" spans="3:7" customFormat="1">
      <c r="C161" s="288"/>
      <c r="E161" s="287"/>
      <c r="G161" s="288"/>
    </row>
    <row r="162" spans="3:7" customFormat="1">
      <c r="C162" s="288"/>
      <c r="E162" s="287"/>
      <c r="G162" s="288"/>
    </row>
    <row r="163" spans="3:7" customFormat="1">
      <c r="C163" s="288"/>
      <c r="E163" s="287"/>
      <c r="G163" s="288"/>
    </row>
    <row r="164" spans="3:7" customFormat="1">
      <c r="C164" s="288"/>
      <c r="E164" s="287"/>
      <c r="G164" s="288"/>
    </row>
    <row r="165" spans="3:7" customFormat="1">
      <c r="C165" s="288"/>
      <c r="E165" s="287"/>
      <c r="G165" s="288"/>
    </row>
    <row r="166" spans="3:7" customFormat="1">
      <c r="C166" s="288"/>
      <c r="E166" s="287"/>
      <c r="G166" s="288"/>
    </row>
    <row r="167" spans="3:7" customFormat="1">
      <c r="C167" s="288"/>
      <c r="E167" s="287"/>
      <c r="G167" s="288"/>
    </row>
    <row r="168" spans="3:7" customFormat="1">
      <c r="C168" s="288"/>
      <c r="E168" s="287"/>
      <c r="G168" s="288"/>
    </row>
    <row r="169" spans="3:7" customFormat="1">
      <c r="C169" s="288"/>
      <c r="E169" s="287"/>
      <c r="G169" s="288"/>
    </row>
    <row r="170" spans="3:7" customFormat="1">
      <c r="C170" s="288"/>
      <c r="E170" s="287"/>
      <c r="G170" s="288"/>
    </row>
    <row r="171" spans="3:7" customFormat="1">
      <c r="C171" s="288"/>
      <c r="E171" s="287"/>
      <c r="G171" s="288"/>
    </row>
    <row r="172" spans="3:7" customFormat="1">
      <c r="C172" s="288"/>
      <c r="E172" s="287"/>
      <c r="G172" s="288"/>
    </row>
    <row r="173" spans="3:7" customFormat="1">
      <c r="C173" s="288"/>
      <c r="E173" s="287"/>
      <c r="G173" s="288"/>
    </row>
    <row r="174" spans="3:7" customFormat="1">
      <c r="C174" s="288"/>
      <c r="E174" s="287"/>
      <c r="G174" s="288"/>
    </row>
    <row r="175" spans="3:7" customFormat="1">
      <c r="C175" s="288"/>
      <c r="E175" s="287"/>
      <c r="G175" s="288"/>
    </row>
    <row r="176" spans="3:7" customFormat="1">
      <c r="C176" s="288"/>
      <c r="E176" s="287"/>
      <c r="G176" s="288"/>
    </row>
    <row r="177" spans="3:7" customFormat="1">
      <c r="C177" s="288"/>
      <c r="E177" s="287"/>
      <c r="G177" s="288"/>
    </row>
    <row r="178" spans="3:7" customFormat="1">
      <c r="C178" s="288"/>
      <c r="E178" s="287"/>
      <c r="G178" s="288"/>
    </row>
    <row r="179" spans="3:7" customFormat="1">
      <c r="C179" s="288"/>
      <c r="E179" s="287"/>
      <c r="G179" s="288"/>
    </row>
    <row r="180" spans="3:7" customFormat="1">
      <c r="C180" s="288"/>
      <c r="E180" s="287"/>
      <c r="G180" s="288"/>
    </row>
    <row r="181" spans="3:7" customFormat="1">
      <c r="C181" s="288"/>
      <c r="E181" s="287"/>
      <c r="G181" s="288"/>
    </row>
    <row r="182" spans="3:7" customFormat="1">
      <c r="C182" s="288"/>
      <c r="E182" s="287"/>
      <c r="G182" s="288"/>
    </row>
    <row r="183" spans="3:7" customFormat="1">
      <c r="C183" s="288"/>
      <c r="E183" s="287"/>
      <c r="G183" s="288"/>
    </row>
    <row r="184" spans="3:7" customFormat="1">
      <c r="C184" s="288"/>
      <c r="E184" s="287"/>
      <c r="G184" s="288"/>
    </row>
    <row r="185" spans="3:7" customFormat="1">
      <c r="C185" s="288"/>
      <c r="E185" s="287"/>
      <c r="G185" s="288"/>
    </row>
    <row r="186" spans="3:7" customFormat="1">
      <c r="C186" s="288"/>
      <c r="E186" s="287"/>
      <c r="G186" s="288"/>
    </row>
    <row r="187" spans="3:7" customFormat="1">
      <c r="C187" s="288"/>
      <c r="E187" s="287"/>
      <c r="G187" s="288"/>
    </row>
    <row r="188" spans="3:7" customFormat="1">
      <c r="C188" s="288"/>
      <c r="E188" s="287"/>
      <c r="G188" s="288"/>
    </row>
    <row r="189" spans="3:7" customFormat="1">
      <c r="C189" s="288"/>
      <c r="E189" s="287"/>
      <c r="G189" s="288"/>
    </row>
    <row r="190" spans="3:7" customFormat="1">
      <c r="C190" s="288"/>
      <c r="E190" s="287"/>
      <c r="G190" s="288"/>
    </row>
    <row r="191" spans="3:7" customFormat="1">
      <c r="C191" s="288"/>
      <c r="E191" s="287"/>
      <c r="G191" s="288"/>
    </row>
    <row r="192" spans="3:7" customFormat="1">
      <c r="C192" s="288"/>
      <c r="E192" s="287"/>
      <c r="G192" s="288"/>
    </row>
    <row r="193" spans="3:7" customFormat="1">
      <c r="C193" s="288"/>
      <c r="E193" s="287"/>
      <c r="G193" s="288"/>
    </row>
    <row r="194" spans="3:7" customFormat="1">
      <c r="C194" s="288"/>
      <c r="E194" s="287"/>
      <c r="G194" s="288"/>
    </row>
    <row r="195" spans="3:7" customFormat="1">
      <c r="C195" s="288"/>
      <c r="E195" s="287"/>
      <c r="G195" s="288"/>
    </row>
    <row r="196" spans="3:7" customFormat="1">
      <c r="C196" s="288"/>
      <c r="E196" s="287"/>
      <c r="G196" s="288"/>
    </row>
    <row r="197" spans="3:7" customFormat="1">
      <c r="C197" s="288"/>
      <c r="E197" s="287"/>
      <c r="G197" s="288"/>
    </row>
    <row r="198" spans="3:7" customFormat="1">
      <c r="C198" s="288"/>
      <c r="E198" s="287"/>
      <c r="G198" s="288"/>
    </row>
    <row r="199" spans="3:7" customFormat="1">
      <c r="C199" s="288"/>
      <c r="E199" s="287"/>
      <c r="G199" s="288"/>
    </row>
    <row r="200" spans="3:7" customFormat="1">
      <c r="C200" s="288"/>
      <c r="E200" s="287"/>
      <c r="G200" s="288"/>
    </row>
    <row r="201" spans="3:7" customFormat="1">
      <c r="C201" s="288"/>
      <c r="E201" s="287"/>
      <c r="G201" s="288"/>
    </row>
    <row r="202" spans="3:7" customFormat="1">
      <c r="C202" s="288"/>
      <c r="E202" s="287"/>
      <c r="G202" s="288"/>
    </row>
    <row r="203" spans="3:7" customFormat="1">
      <c r="C203" s="288"/>
      <c r="E203" s="287"/>
      <c r="G203" s="288"/>
    </row>
    <row r="204" spans="3:7" customFormat="1">
      <c r="C204" s="288"/>
      <c r="E204" s="287"/>
      <c r="G204" s="288"/>
    </row>
    <row r="205" spans="3:7" customFormat="1">
      <c r="C205" s="288"/>
      <c r="E205" s="287"/>
      <c r="G205" s="288"/>
    </row>
    <row r="206" spans="3:7" customFormat="1">
      <c r="C206" s="288"/>
      <c r="E206" s="287"/>
      <c r="G206" s="288"/>
    </row>
    <row r="207" spans="3:7" customFormat="1">
      <c r="C207" s="288"/>
      <c r="E207" s="287"/>
      <c r="G207" s="288"/>
    </row>
    <row r="208" spans="3:7" customFormat="1">
      <c r="C208" s="288"/>
      <c r="E208" s="287"/>
      <c r="G208" s="288"/>
    </row>
    <row r="209" spans="3:7" customFormat="1">
      <c r="C209" s="288"/>
      <c r="E209" s="287"/>
      <c r="G209" s="288"/>
    </row>
    <row r="210" spans="3:7" customFormat="1">
      <c r="C210" s="288"/>
      <c r="E210" s="287"/>
      <c r="G210" s="288"/>
    </row>
    <row r="211" spans="3:7" customFormat="1">
      <c r="C211" s="288"/>
      <c r="E211" s="287"/>
      <c r="G211" s="288"/>
    </row>
    <row r="212" spans="3:7" customFormat="1">
      <c r="C212" s="288"/>
      <c r="E212" s="287"/>
      <c r="G212" s="288"/>
    </row>
    <row r="213" spans="3:7" customFormat="1">
      <c r="C213" s="288"/>
      <c r="E213" s="287"/>
      <c r="G213" s="288"/>
    </row>
    <row r="214" spans="3:7" customFormat="1">
      <c r="C214" s="288"/>
      <c r="E214" s="287"/>
      <c r="G214" s="288"/>
    </row>
    <row r="215" spans="3:7" customFormat="1">
      <c r="C215" s="288"/>
      <c r="E215" s="287"/>
      <c r="G215" s="288"/>
    </row>
    <row r="216" spans="3:7" customFormat="1">
      <c r="C216" s="288"/>
      <c r="E216" s="287"/>
      <c r="G216" s="288"/>
    </row>
    <row r="217" spans="3:7" customFormat="1">
      <c r="C217" s="288"/>
      <c r="E217" s="287"/>
      <c r="G217" s="288"/>
    </row>
    <row r="218" spans="3:7" customFormat="1">
      <c r="C218" s="288"/>
      <c r="E218" s="287"/>
      <c r="G218" s="288"/>
    </row>
    <row r="219" spans="3:7" customFormat="1">
      <c r="C219" s="288"/>
      <c r="E219" s="287"/>
      <c r="G219" s="288"/>
    </row>
    <row r="220" spans="3:7" customFormat="1">
      <c r="C220" s="288"/>
      <c r="E220" s="287"/>
      <c r="G220" s="288"/>
    </row>
    <row r="221" spans="3:7" customFormat="1">
      <c r="C221" s="288"/>
      <c r="E221" s="287"/>
      <c r="G221" s="288"/>
    </row>
    <row r="222" spans="3:7" customFormat="1">
      <c r="C222" s="288"/>
      <c r="E222" s="287"/>
      <c r="G222" s="288"/>
    </row>
    <row r="223" spans="3:7" customFormat="1">
      <c r="C223" s="288"/>
      <c r="E223" s="287"/>
      <c r="G223" s="288"/>
    </row>
    <row r="224" spans="3:7" customFormat="1">
      <c r="C224" s="288"/>
      <c r="E224" s="287"/>
      <c r="G224" s="288"/>
    </row>
    <row r="225" spans="3:7" customFormat="1">
      <c r="C225" s="288"/>
      <c r="E225" s="287"/>
      <c r="G225" s="288"/>
    </row>
    <row r="226" spans="3:7" customFormat="1">
      <c r="C226" s="288"/>
      <c r="E226" s="287"/>
      <c r="G226" s="288"/>
    </row>
    <row r="227" spans="3:7" customFormat="1">
      <c r="C227" s="288"/>
      <c r="E227" s="287"/>
      <c r="G227" s="288"/>
    </row>
    <row r="228" spans="3:7" customFormat="1">
      <c r="C228" s="288"/>
      <c r="E228" s="287"/>
      <c r="G228" s="288"/>
    </row>
    <row r="229" spans="3:7" customFormat="1">
      <c r="C229" s="288"/>
      <c r="E229" s="287"/>
      <c r="G229" s="288"/>
    </row>
    <row r="230" spans="3:7" customFormat="1">
      <c r="C230" s="288"/>
      <c r="E230" s="287"/>
      <c r="G230" s="288"/>
    </row>
    <row r="231" spans="3:7" customFormat="1">
      <c r="C231" s="288"/>
      <c r="E231" s="287"/>
      <c r="G231" s="288"/>
    </row>
    <row r="232" spans="3:7" customFormat="1">
      <c r="C232" s="288"/>
      <c r="E232" s="287"/>
      <c r="G232" s="288"/>
    </row>
    <row r="233" spans="3:7" customFormat="1">
      <c r="C233" s="288"/>
      <c r="E233" s="287"/>
      <c r="G233" s="288"/>
    </row>
    <row r="234" spans="3:7" customFormat="1">
      <c r="C234" s="288"/>
      <c r="E234" s="287"/>
      <c r="G234" s="288"/>
    </row>
    <row r="235" spans="3:7" customFormat="1">
      <c r="C235" s="288"/>
      <c r="E235" s="287"/>
      <c r="G235" s="288"/>
    </row>
    <row r="236" spans="3:7" customFormat="1">
      <c r="C236" s="288"/>
      <c r="E236" s="287"/>
      <c r="G236" s="288"/>
    </row>
    <row r="237" spans="3:7" customFormat="1">
      <c r="C237" s="288"/>
      <c r="E237" s="287"/>
      <c r="G237" s="288"/>
    </row>
    <row r="238" spans="3:7" customFormat="1">
      <c r="C238" s="288"/>
      <c r="E238" s="287"/>
      <c r="G238" s="288"/>
    </row>
    <row r="239" spans="3:7" customFormat="1">
      <c r="C239" s="288"/>
      <c r="E239" s="287"/>
      <c r="G239" s="288"/>
    </row>
    <row r="240" spans="3:7" customFormat="1">
      <c r="C240" s="288"/>
      <c r="E240" s="287"/>
      <c r="G240" s="288"/>
    </row>
    <row r="241" spans="3:7" customFormat="1">
      <c r="C241" s="288"/>
      <c r="E241" s="287"/>
      <c r="G241" s="288"/>
    </row>
    <row r="242" spans="3:7" customFormat="1">
      <c r="C242" s="288"/>
      <c r="E242" s="287"/>
      <c r="G242" s="288"/>
    </row>
    <row r="243" spans="3:7" customFormat="1">
      <c r="C243" s="288"/>
      <c r="E243" s="287"/>
      <c r="G243" s="288"/>
    </row>
    <row r="244" spans="3:7" customFormat="1">
      <c r="C244" s="288"/>
      <c r="E244" s="287"/>
      <c r="G244" s="288"/>
    </row>
    <row r="245" spans="3:7" customFormat="1">
      <c r="C245" s="288"/>
      <c r="E245" s="287"/>
      <c r="G245" s="288"/>
    </row>
    <row r="246" spans="3:7" customFormat="1">
      <c r="C246" s="288"/>
      <c r="E246" s="287"/>
      <c r="G246" s="288"/>
    </row>
    <row r="247" spans="3:7" customFormat="1">
      <c r="C247" s="288"/>
      <c r="E247" s="287"/>
      <c r="G247" s="288"/>
    </row>
    <row r="248" spans="3:7" customFormat="1">
      <c r="C248" s="288"/>
      <c r="E248" s="287"/>
      <c r="G248" s="288"/>
    </row>
    <row r="249" spans="3:7" customFormat="1">
      <c r="C249" s="288"/>
      <c r="E249" s="287"/>
      <c r="G249" s="288"/>
    </row>
    <row r="250" spans="3:7" customFormat="1">
      <c r="C250" s="288"/>
      <c r="E250" s="287"/>
      <c r="G250" s="288"/>
    </row>
    <row r="251" spans="3:7" customFormat="1">
      <c r="C251" s="288"/>
      <c r="E251" s="287"/>
      <c r="G251" s="288"/>
    </row>
    <row r="252" spans="3:7" customFormat="1">
      <c r="C252" s="288"/>
      <c r="E252" s="287"/>
      <c r="G252" s="288"/>
    </row>
    <row r="253" spans="3:7" customFormat="1">
      <c r="C253" s="288"/>
      <c r="E253" s="287"/>
      <c r="G253" s="288"/>
    </row>
    <row r="254" spans="3:7" customFormat="1">
      <c r="C254" s="288"/>
      <c r="E254" s="287"/>
      <c r="G254" s="288"/>
    </row>
    <row r="255" spans="3:7" customFormat="1">
      <c r="C255" s="288"/>
      <c r="E255" s="287"/>
      <c r="G255" s="288"/>
    </row>
    <row r="256" spans="3:7" customFormat="1">
      <c r="C256" s="288"/>
      <c r="E256" s="287"/>
      <c r="G256" s="288"/>
    </row>
    <row r="257" spans="3:7" customFormat="1">
      <c r="C257" s="288"/>
      <c r="E257" s="287"/>
      <c r="G257" s="288"/>
    </row>
    <row r="258" spans="3:7" customFormat="1">
      <c r="C258" s="288"/>
      <c r="E258" s="287"/>
      <c r="G258" s="288"/>
    </row>
    <row r="259" spans="3:7" customFormat="1">
      <c r="C259" s="288"/>
      <c r="E259" s="287"/>
      <c r="G259" s="288"/>
    </row>
    <row r="260" spans="3:7" customFormat="1">
      <c r="C260" s="288"/>
      <c r="E260" s="287"/>
      <c r="G260" s="288"/>
    </row>
    <row r="261" spans="3:7" customFormat="1">
      <c r="C261" s="288"/>
      <c r="E261" s="287"/>
      <c r="G261" s="288"/>
    </row>
    <row r="262" spans="3:7" customFormat="1">
      <c r="C262" s="288"/>
      <c r="E262" s="287"/>
      <c r="G262" s="288"/>
    </row>
    <row r="263" spans="3:7" customFormat="1">
      <c r="C263" s="288"/>
      <c r="E263" s="287"/>
      <c r="G263" s="288"/>
    </row>
    <row r="264" spans="3:7" customFormat="1">
      <c r="C264" s="288"/>
      <c r="E264" s="287"/>
      <c r="G264" s="288"/>
    </row>
    <row r="265" spans="3:7" customFormat="1">
      <c r="C265" s="288"/>
      <c r="E265" s="287"/>
      <c r="G265" s="288"/>
    </row>
    <row r="266" spans="3:7" customFormat="1">
      <c r="C266" s="288"/>
      <c r="E266" s="287"/>
      <c r="G266" s="288"/>
    </row>
    <row r="267" spans="3:7" customFormat="1">
      <c r="C267" s="288"/>
      <c r="E267" s="287"/>
      <c r="G267" s="288"/>
    </row>
    <row r="268" spans="3:7" customFormat="1">
      <c r="C268" s="288"/>
      <c r="E268" s="287"/>
      <c r="G268" s="288"/>
    </row>
    <row r="269" spans="3:7" customFormat="1">
      <c r="C269" s="288"/>
      <c r="E269" s="287"/>
      <c r="G269" s="288"/>
    </row>
    <row r="270" spans="3:7" customFormat="1">
      <c r="C270" s="288"/>
      <c r="E270" s="287"/>
      <c r="G270" s="288"/>
    </row>
    <row r="271" spans="3:7" customFormat="1">
      <c r="C271" s="288"/>
      <c r="E271" s="287"/>
      <c r="G271" s="288"/>
    </row>
    <row r="272" spans="3:7" customFormat="1">
      <c r="C272" s="288"/>
      <c r="E272" s="287"/>
      <c r="G272" s="288"/>
    </row>
    <row r="273" spans="3:7" customFormat="1">
      <c r="C273" s="288"/>
      <c r="E273" s="287"/>
      <c r="G273" s="288"/>
    </row>
    <row r="274" spans="3:7" customFormat="1">
      <c r="C274" s="288"/>
      <c r="E274" s="287"/>
      <c r="G274" s="288"/>
    </row>
    <row r="275" spans="3:7" customFormat="1">
      <c r="C275" s="288"/>
      <c r="E275" s="287"/>
      <c r="G275" s="288"/>
    </row>
    <row r="276" spans="3:7" customFormat="1">
      <c r="C276" s="288"/>
      <c r="E276" s="287"/>
      <c r="G276" s="288"/>
    </row>
    <row r="277" spans="3:7" customFormat="1">
      <c r="C277" s="288"/>
      <c r="E277" s="287"/>
      <c r="G277" s="288"/>
    </row>
    <row r="278" spans="3:7" customFormat="1">
      <c r="C278" s="288"/>
      <c r="E278" s="287"/>
      <c r="G278" s="288"/>
    </row>
    <row r="279" spans="3:7" customFormat="1">
      <c r="C279" s="288"/>
      <c r="E279" s="287"/>
      <c r="G279" s="288"/>
    </row>
    <row r="280" spans="3:7" customFormat="1">
      <c r="C280" s="288"/>
      <c r="E280" s="287"/>
      <c r="G280" s="288"/>
    </row>
    <row r="281" spans="3:7" customFormat="1">
      <c r="C281" s="288"/>
      <c r="E281" s="287"/>
      <c r="G281" s="288"/>
    </row>
    <row r="282" spans="3:7" customFormat="1">
      <c r="C282" s="288"/>
      <c r="E282" s="287"/>
      <c r="G282" s="288"/>
    </row>
    <row r="283" spans="3:7" customFormat="1">
      <c r="C283" s="288"/>
      <c r="E283" s="287"/>
      <c r="G283" s="288"/>
    </row>
    <row r="284" spans="3:7" customFormat="1">
      <c r="C284" s="288"/>
      <c r="E284" s="287"/>
      <c r="G284" s="288"/>
    </row>
    <row r="285" spans="3:7" customFormat="1">
      <c r="C285" s="288"/>
      <c r="E285" s="287"/>
      <c r="G285" s="288"/>
    </row>
    <row r="286" spans="3:7" customFormat="1">
      <c r="C286" s="288"/>
      <c r="E286" s="287"/>
      <c r="G286" s="288"/>
    </row>
    <row r="287" spans="3:7" customFormat="1">
      <c r="C287" s="288"/>
      <c r="E287" s="287"/>
      <c r="G287" s="288"/>
    </row>
    <row r="288" spans="3:7" customFormat="1">
      <c r="C288" s="288"/>
      <c r="E288" s="287"/>
      <c r="G288" s="288"/>
    </row>
    <row r="289" spans="3:7" customFormat="1">
      <c r="C289" s="288"/>
      <c r="E289" s="287"/>
      <c r="G289" s="288"/>
    </row>
    <row r="290" spans="3:7" customFormat="1">
      <c r="C290" s="288"/>
      <c r="E290" s="287"/>
      <c r="G290" s="288"/>
    </row>
    <row r="291" spans="3:7" customFormat="1">
      <c r="C291" s="288"/>
      <c r="E291" s="287"/>
      <c r="G291" s="288"/>
    </row>
    <row r="292" spans="3:7" customFormat="1">
      <c r="C292" s="288"/>
      <c r="E292" s="287"/>
      <c r="G292" s="288"/>
    </row>
    <row r="293" spans="3:7" customFormat="1">
      <c r="C293" s="288"/>
      <c r="E293" s="287"/>
      <c r="G293" s="288"/>
    </row>
    <row r="294" spans="3:7" customFormat="1">
      <c r="C294" s="288"/>
      <c r="E294" s="287"/>
      <c r="G294" s="288"/>
    </row>
    <row r="295" spans="3:7" customFormat="1">
      <c r="C295" s="288"/>
      <c r="E295" s="287"/>
      <c r="G295" s="288"/>
    </row>
    <row r="296" spans="3:7" customFormat="1">
      <c r="C296" s="288"/>
      <c r="E296" s="287"/>
      <c r="G296" s="288"/>
    </row>
    <row r="297" spans="3:7" customFormat="1">
      <c r="C297" s="288"/>
      <c r="E297" s="287"/>
      <c r="G297" s="288"/>
    </row>
    <row r="298" spans="3:7" customFormat="1">
      <c r="C298" s="288"/>
      <c r="E298" s="287"/>
      <c r="G298" s="288"/>
    </row>
    <row r="299" spans="3:7" customFormat="1">
      <c r="C299" s="288"/>
      <c r="E299" s="287"/>
      <c r="G299" s="288"/>
    </row>
    <row r="300" spans="3:7" customFormat="1">
      <c r="C300" s="288"/>
      <c r="E300" s="287"/>
      <c r="G300" s="288"/>
    </row>
    <row r="301" spans="3:7" customFormat="1">
      <c r="C301" s="288"/>
      <c r="E301" s="287"/>
      <c r="G301" s="288"/>
    </row>
    <row r="302" spans="3:7" customFormat="1">
      <c r="C302" s="288"/>
      <c r="E302" s="287"/>
      <c r="G302" s="288"/>
    </row>
    <row r="303" spans="3:7" customFormat="1">
      <c r="C303" s="288"/>
      <c r="E303" s="287"/>
      <c r="G303" s="288"/>
    </row>
    <row r="304" spans="3:7" customFormat="1">
      <c r="C304" s="288"/>
      <c r="E304" s="287"/>
      <c r="G304" s="288"/>
    </row>
    <row r="305" spans="3:7" customFormat="1">
      <c r="C305" s="288"/>
      <c r="E305" s="287"/>
      <c r="G305" s="288"/>
    </row>
    <row r="306" spans="3:7" customFormat="1">
      <c r="C306" s="288"/>
      <c r="E306" s="287"/>
      <c r="G306" s="288"/>
    </row>
    <row r="307" spans="3:7" customFormat="1">
      <c r="C307" s="288"/>
      <c r="E307" s="287"/>
      <c r="G307" s="288"/>
    </row>
    <row r="308" spans="3:7" customFormat="1">
      <c r="C308" s="288"/>
      <c r="E308" s="287"/>
      <c r="G308" s="288"/>
    </row>
    <row r="309" spans="3:7" customFormat="1">
      <c r="C309" s="288"/>
      <c r="E309" s="287"/>
      <c r="G309" s="288"/>
    </row>
    <row r="310" spans="3:7" customFormat="1">
      <c r="C310" s="288"/>
      <c r="E310" s="287"/>
      <c r="G310" s="288"/>
    </row>
    <row r="311" spans="3:7" customFormat="1">
      <c r="C311" s="288"/>
      <c r="E311" s="287"/>
      <c r="G311" s="288"/>
    </row>
    <row r="312" spans="3:7" customFormat="1">
      <c r="C312" s="288"/>
      <c r="E312" s="287"/>
      <c r="G312" s="288"/>
    </row>
    <row r="313" spans="3:7" customFormat="1">
      <c r="C313" s="288"/>
      <c r="E313" s="287"/>
      <c r="G313" s="288"/>
    </row>
    <row r="314" spans="3:7" customFormat="1">
      <c r="C314" s="288"/>
      <c r="E314" s="287"/>
      <c r="G314" s="288"/>
    </row>
    <row r="315" spans="3:7" customFormat="1">
      <c r="C315" s="288"/>
      <c r="E315" s="287"/>
      <c r="G315" s="288"/>
    </row>
    <row r="316" spans="3:7" customFormat="1">
      <c r="C316" s="288"/>
      <c r="E316" s="287"/>
      <c r="G316" s="288"/>
    </row>
    <row r="317" spans="3:7" customFormat="1">
      <c r="C317" s="288"/>
      <c r="E317" s="287"/>
      <c r="G317" s="288"/>
    </row>
    <row r="318" spans="3:7" customFormat="1">
      <c r="C318" s="288"/>
      <c r="E318" s="287"/>
      <c r="G318" s="288"/>
    </row>
    <row r="319" spans="3:7" customFormat="1">
      <c r="C319" s="288"/>
      <c r="E319" s="287"/>
      <c r="G319" s="288"/>
    </row>
    <row r="320" spans="3:7" customFormat="1">
      <c r="C320" s="288"/>
      <c r="E320" s="287"/>
      <c r="G320" s="288"/>
    </row>
    <row r="321" spans="3:7" customFormat="1">
      <c r="C321" s="288"/>
      <c r="E321" s="287"/>
      <c r="G321" s="288"/>
    </row>
    <row r="322" spans="3:7" customFormat="1">
      <c r="C322" s="288"/>
      <c r="E322" s="287"/>
      <c r="G322" s="288"/>
    </row>
    <row r="323" spans="3:7" customFormat="1">
      <c r="C323" s="288"/>
      <c r="E323" s="287"/>
      <c r="G323" s="288"/>
    </row>
    <row r="324" spans="3:7" customFormat="1">
      <c r="C324" s="288"/>
      <c r="E324" s="287"/>
      <c r="G324" s="288"/>
    </row>
    <row r="325" spans="3:7" customFormat="1">
      <c r="C325" s="288"/>
      <c r="E325" s="287"/>
      <c r="G325" s="288"/>
    </row>
    <row r="326" spans="3:7" customFormat="1">
      <c r="C326" s="288"/>
      <c r="E326" s="287"/>
      <c r="G326" s="288"/>
    </row>
    <row r="327" spans="3:7" customFormat="1">
      <c r="C327" s="288"/>
      <c r="E327" s="287"/>
      <c r="G327" s="288"/>
    </row>
    <row r="328" spans="3:7" customFormat="1">
      <c r="C328" s="288"/>
      <c r="E328" s="287"/>
      <c r="G328" s="288"/>
    </row>
    <row r="329" spans="3:7" customFormat="1">
      <c r="C329" s="288"/>
      <c r="E329" s="287"/>
      <c r="G329" s="288"/>
    </row>
    <row r="330" spans="3:7" customFormat="1">
      <c r="C330" s="288"/>
      <c r="E330" s="287"/>
      <c r="G330" s="288"/>
    </row>
    <row r="331" spans="3:7" customFormat="1">
      <c r="C331" s="288"/>
      <c r="E331" s="287"/>
      <c r="G331" s="288"/>
    </row>
    <row r="332" spans="3:7" customFormat="1">
      <c r="C332" s="288"/>
      <c r="E332" s="287"/>
      <c r="G332" s="288"/>
    </row>
    <row r="333" spans="3:7" customFormat="1">
      <c r="C333" s="288"/>
      <c r="E333" s="287"/>
      <c r="G333" s="288"/>
    </row>
    <row r="334" spans="3:7" customFormat="1">
      <c r="C334" s="288"/>
      <c r="E334" s="287"/>
      <c r="G334" s="288"/>
    </row>
    <row r="335" spans="3:7" customFormat="1">
      <c r="C335" s="288"/>
      <c r="E335" s="287"/>
      <c r="G335" s="288"/>
    </row>
    <row r="336" spans="3:7" customFormat="1">
      <c r="C336" s="288"/>
      <c r="E336" s="287"/>
      <c r="G336" s="288"/>
    </row>
    <row r="337" spans="3:7" customFormat="1">
      <c r="C337" s="288"/>
      <c r="E337" s="287"/>
      <c r="G337" s="288"/>
    </row>
    <row r="338" spans="3:7" customFormat="1">
      <c r="C338" s="288"/>
      <c r="E338" s="287"/>
      <c r="G338" s="288"/>
    </row>
    <row r="339" spans="3:7" customFormat="1">
      <c r="C339" s="288"/>
      <c r="E339" s="287"/>
      <c r="G339" s="288"/>
    </row>
    <row r="340" spans="3:7" customFormat="1">
      <c r="C340" s="288"/>
      <c r="E340" s="287"/>
      <c r="G340" s="288"/>
    </row>
    <row r="341" spans="3:7" customFormat="1">
      <c r="C341" s="288"/>
      <c r="E341" s="287"/>
      <c r="G341" s="288"/>
    </row>
    <row r="342" spans="3:7" customFormat="1">
      <c r="C342" s="288"/>
      <c r="E342" s="287"/>
      <c r="G342" s="288"/>
    </row>
    <row r="343" spans="3:7" customFormat="1">
      <c r="C343" s="288"/>
      <c r="E343" s="287"/>
      <c r="G343" s="288"/>
    </row>
    <row r="344" spans="3:7" customFormat="1">
      <c r="C344" s="288"/>
      <c r="E344" s="287"/>
      <c r="G344" s="288"/>
    </row>
    <row r="345" spans="3:7" customFormat="1">
      <c r="C345" s="288"/>
      <c r="E345" s="287"/>
      <c r="G345" s="288"/>
    </row>
    <row r="346" spans="3:7" customFormat="1">
      <c r="C346" s="288"/>
      <c r="E346" s="287"/>
      <c r="G346" s="288"/>
    </row>
    <row r="347" spans="3:7" customFormat="1">
      <c r="C347" s="288"/>
      <c r="E347" s="287"/>
      <c r="G347" s="288"/>
    </row>
    <row r="348" spans="3:7" customFormat="1">
      <c r="C348" s="288"/>
      <c r="E348" s="287"/>
      <c r="G348" s="288"/>
    </row>
    <row r="349" spans="3:7" customFormat="1">
      <c r="C349" s="288"/>
      <c r="E349" s="287"/>
      <c r="G349" s="288"/>
    </row>
    <row r="350" spans="3:7" customFormat="1">
      <c r="C350" s="288"/>
      <c r="E350" s="287"/>
      <c r="G350" s="288"/>
    </row>
    <row r="351" spans="3:7" customFormat="1">
      <c r="C351" s="288"/>
      <c r="E351" s="287"/>
      <c r="G351" s="288"/>
    </row>
    <row r="352" spans="3:7" customFormat="1">
      <c r="C352" s="288"/>
      <c r="E352" s="287"/>
      <c r="G352" s="288"/>
    </row>
    <row r="353" spans="3:7" customFormat="1">
      <c r="C353" s="288"/>
      <c r="E353" s="287"/>
      <c r="G353" s="288"/>
    </row>
    <row r="354" spans="3:7" customFormat="1">
      <c r="C354" s="288"/>
      <c r="E354" s="287"/>
      <c r="G354" s="288"/>
    </row>
    <row r="355" spans="3:7" customFormat="1">
      <c r="C355" s="288"/>
      <c r="E355" s="287"/>
      <c r="G355" s="288"/>
    </row>
    <row r="356" spans="3:7" customFormat="1">
      <c r="C356" s="288"/>
      <c r="E356" s="287"/>
      <c r="G356" s="288"/>
    </row>
    <row r="357" spans="3:7" customFormat="1">
      <c r="C357" s="288"/>
      <c r="E357" s="287"/>
      <c r="G357" s="288"/>
    </row>
    <row r="358" spans="3:7" customFormat="1">
      <c r="C358" s="288"/>
      <c r="E358" s="287"/>
      <c r="G358" s="288"/>
    </row>
    <row r="359" spans="3:7" customFormat="1">
      <c r="C359" s="288"/>
      <c r="E359" s="287"/>
      <c r="G359" s="288"/>
    </row>
    <row r="360" spans="3:7" customFormat="1">
      <c r="C360" s="288"/>
      <c r="E360" s="287"/>
      <c r="G360" s="288"/>
    </row>
    <row r="361" spans="3:7" customFormat="1">
      <c r="C361" s="288"/>
      <c r="E361" s="287"/>
      <c r="G361" s="288"/>
    </row>
    <row r="362" spans="3:7" customFormat="1">
      <c r="C362" s="288"/>
      <c r="E362" s="287"/>
      <c r="G362" s="288"/>
    </row>
    <row r="363" spans="3:7" customFormat="1">
      <c r="C363" s="288"/>
      <c r="E363" s="287"/>
      <c r="G363" s="288"/>
    </row>
    <row r="364" spans="3:7" customFormat="1">
      <c r="C364" s="288"/>
      <c r="E364" s="287"/>
      <c r="G364" s="288"/>
    </row>
    <row r="365" spans="3:7" customFormat="1">
      <c r="C365" s="288"/>
      <c r="E365" s="287"/>
      <c r="G365" s="288"/>
    </row>
    <row r="366" spans="3:7" customFormat="1">
      <c r="C366" s="288"/>
      <c r="E366" s="287"/>
      <c r="G366" s="288"/>
    </row>
    <row r="367" spans="3:7" customFormat="1">
      <c r="C367" s="288"/>
      <c r="E367" s="287"/>
      <c r="G367" s="288"/>
    </row>
    <row r="368" spans="3:7" customFormat="1">
      <c r="C368" s="288"/>
      <c r="E368" s="287"/>
      <c r="G368" s="288"/>
    </row>
    <row r="369" spans="3:7" customFormat="1">
      <c r="C369" s="288"/>
      <c r="E369" s="287"/>
      <c r="G369" s="288"/>
    </row>
    <row r="370" spans="3:7" customFormat="1">
      <c r="C370" s="288"/>
      <c r="E370" s="287"/>
      <c r="G370" s="288"/>
    </row>
    <row r="371" spans="3:7" customFormat="1">
      <c r="C371" s="288"/>
      <c r="E371" s="287"/>
      <c r="G371" s="288"/>
    </row>
    <row r="372" spans="3:7" customFormat="1">
      <c r="C372" s="288"/>
      <c r="E372" s="287"/>
      <c r="G372" s="288"/>
    </row>
    <row r="373" spans="3:7" customFormat="1">
      <c r="C373" s="288"/>
      <c r="E373" s="287"/>
      <c r="G373" s="288"/>
    </row>
    <row r="374" spans="3:7" customFormat="1">
      <c r="C374" s="288"/>
      <c r="E374" s="287"/>
      <c r="G374" s="288"/>
    </row>
    <row r="375" spans="3:7" customFormat="1">
      <c r="C375" s="288"/>
      <c r="E375" s="287"/>
      <c r="G375" s="288"/>
    </row>
    <row r="376" spans="3:7" customFormat="1">
      <c r="C376" s="288"/>
      <c r="E376" s="287"/>
      <c r="G376" s="288"/>
    </row>
    <row r="377" spans="3:7" customFormat="1">
      <c r="C377" s="288"/>
      <c r="E377" s="287"/>
      <c r="G377" s="288"/>
    </row>
    <row r="378" spans="3:7" customFormat="1">
      <c r="C378" s="288"/>
      <c r="E378" s="287"/>
      <c r="G378" s="288"/>
    </row>
    <row r="379" spans="3:7" customFormat="1">
      <c r="C379" s="288"/>
      <c r="E379" s="287"/>
      <c r="G379" s="288"/>
    </row>
    <row r="380" spans="3:7" customFormat="1">
      <c r="C380" s="288"/>
      <c r="E380" s="287"/>
      <c r="G380" s="288"/>
    </row>
    <row r="381" spans="3:7" customFormat="1">
      <c r="C381" s="288"/>
      <c r="E381" s="287"/>
      <c r="G381" s="288"/>
    </row>
    <row r="382" spans="3:7" customFormat="1">
      <c r="C382" s="288"/>
      <c r="E382" s="287"/>
      <c r="G382" s="288"/>
    </row>
    <row r="383" spans="3:7" customFormat="1">
      <c r="C383" s="288"/>
      <c r="E383" s="287"/>
      <c r="G383" s="288"/>
    </row>
    <row r="384" spans="3:7" customFormat="1">
      <c r="C384" s="288"/>
      <c r="E384" s="287"/>
      <c r="G384" s="288"/>
    </row>
    <row r="385" spans="3:7" customFormat="1">
      <c r="C385" s="288"/>
      <c r="E385" s="287"/>
      <c r="G385" s="288"/>
    </row>
    <row r="386" spans="3:7" customFormat="1">
      <c r="C386" s="288"/>
      <c r="E386" s="287"/>
      <c r="G386" s="288"/>
    </row>
    <row r="387" spans="3:7" customFormat="1">
      <c r="C387" s="288"/>
      <c r="E387" s="287"/>
      <c r="G387" s="288"/>
    </row>
    <row r="388" spans="3:7" customFormat="1">
      <c r="C388" s="288"/>
      <c r="E388" s="287"/>
      <c r="G388" s="288"/>
    </row>
    <row r="389" spans="3:7" customFormat="1">
      <c r="C389" s="288"/>
      <c r="E389" s="287"/>
      <c r="G389" s="288"/>
    </row>
    <row r="390" spans="3:7" customFormat="1">
      <c r="C390" s="288"/>
      <c r="E390" s="287"/>
      <c r="G390" s="288"/>
    </row>
    <row r="391" spans="3:7" customFormat="1">
      <c r="C391" s="288"/>
      <c r="E391" s="287"/>
      <c r="G391" s="288"/>
    </row>
    <row r="392" spans="3:7" customFormat="1">
      <c r="C392" s="288"/>
      <c r="E392" s="287"/>
      <c r="G392" s="288"/>
    </row>
    <row r="393" spans="3:7" customFormat="1">
      <c r="C393" s="288"/>
      <c r="E393" s="287"/>
      <c r="G393" s="288"/>
    </row>
    <row r="394" spans="3:7" customFormat="1">
      <c r="C394" s="288"/>
      <c r="E394" s="287"/>
      <c r="G394" s="288"/>
    </row>
    <row r="395" spans="3:7" customFormat="1">
      <c r="C395" s="288"/>
      <c r="E395" s="287"/>
      <c r="G395" s="288"/>
    </row>
    <row r="396" spans="3:7" customFormat="1">
      <c r="C396" s="288"/>
      <c r="E396" s="287"/>
      <c r="G396" s="288"/>
    </row>
    <row r="397" spans="3:7" customFormat="1">
      <c r="C397" s="288"/>
      <c r="E397" s="287"/>
      <c r="G397" s="288"/>
    </row>
    <row r="398" spans="3:7" customFormat="1">
      <c r="C398" s="288"/>
      <c r="E398" s="287"/>
      <c r="G398" s="288"/>
    </row>
    <row r="399" spans="3:7" customFormat="1">
      <c r="C399" s="288"/>
      <c r="E399" s="287"/>
      <c r="G399" s="288"/>
    </row>
    <row r="400" spans="3:7" customFormat="1">
      <c r="C400" s="288"/>
      <c r="E400" s="287"/>
      <c r="G400" s="288"/>
    </row>
    <row r="401" spans="3:7" customFormat="1">
      <c r="C401" s="288"/>
      <c r="E401" s="287"/>
      <c r="G401" s="288"/>
    </row>
    <row r="402" spans="3:7" customFormat="1">
      <c r="C402" s="288"/>
      <c r="E402" s="287"/>
      <c r="G402" s="288"/>
    </row>
    <row r="403" spans="3:7" customFormat="1">
      <c r="C403" s="288"/>
      <c r="E403" s="287"/>
      <c r="G403" s="288"/>
    </row>
    <row r="404" spans="3:7" customFormat="1">
      <c r="C404" s="288"/>
      <c r="E404" s="287"/>
      <c r="G404" s="288"/>
    </row>
    <row r="405" spans="3:7" customFormat="1">
      <c r="C405" s="288"/>
      <c r="E405" s="287"/>
      <c r="G405" s="288"/>
    </row>
    <row r="406" spans="3:7" customFormat="1">
      <c r="C406" s="288"/>
      <c r="E406" s="287"/>
      <c r="G406" s="288"/>
    </row>
    <row r="407" spans="3:7" customFormat="1">
      <c r="C407" s="288"/>
      <c r="E407" s="287"/>
      <c r="G407" s="288"/>
    </row>
    <row r="408" spans="3:7" customFormat="1">
      <c r="C408" s="288"/>
      <c r="E408" s="287"/>
      <c r="G408" s="288"/>
    </row>
    <row r="409" spans="3:7" customFormat="1">
      <c r="C409" s="288"/>
      <c r="E409" s="287"/>
      <c r="G409" s="288"/>
    </row>
    <row r="410" spans="3:7" customFormat="1">
      <c r="C410" s="288"/>
      <c r="E410" s="287"/>
      <c r="G410" s="288"/>
    </row>
    <row r="411" spans="3:7" customFormat="1">
      <c r="C411" s="288"/>
      <c r="E411" s="287"/>
      <c r="G411" s="288"/>
    </row>
    <row r="412" spans="3:7" customFormat="1">
      <c r="C412" s="288"/>
      <c r="E412" s="287"/>
      <c r="G412" s="288"/>
    </row>
    <row r="413" spans="3:7" customFormat="1">
      <c r="C413" s="288"/>
      <c r="E413" s="287"/>
      <c r="G413" s="288"/>
    </row>
    <row r="414" spans="3:7" customFormat="1">
      <c r="C414" s="288"/>
      <c r="E414" s="287"/>
      <c r="G414" s="288"/>
    </row>
    <row r="415" spans="3:7" customFormat="1">
      <c r="C415" s="288"/>
      <c r="E415" s="287"/>
      <c r="G415" s="288"/>
    </row>
    <row r="416" spans="3:7" customFormat="1">
      <c r="C416" s="288"/>
      <c r="E416" s="287"/>
      <c r="G416" s="288"/>
    </row>
    <row r="417" spans="3:7" customFormat="1">
      <c r="C417" s="288"/>
      <c r="E417" s="287"/>
      <c r="G417" s="288"/>
    </row>
    <row r="418" spans="3:7" customFormat="1">
      <c r="C418" s="288"/>
      <c r="E418" s="287"/>
      <c r="G418" s="288"/>
    </row>
    <row r="419" spans="3:7" customFormat="1">
      <c r="C419" s="288"/>
      <c r="E419" s="287"/>
      <c r="G419" s="288"/>
    </row>
    <row r="420" spans="3:7" customFormat="1">
      <c r="C420" s="288"/>
      <c r="E420" s="287"/>
      <c r="G420" s="288"/>
    </row>
    <row r="421" spans="3:7" customFormat="1">
      <c r="C421" s="288"/>
      <c r="E421" s="287"/>
      <c r="G421" s="288"/>
    </row>
    <row r="422" spans="3:7" customFormat="1">
      <c r="C422" s="288"/>
      <c r="E422" s="287"/>
      <c r="G422" s="288"/>
    </row>
    <row r="423" spans="3:7" customFormat="1">
      <c r="C423" s="288"/>
      <c r="E423" s="287"/>
      <c r="G423" s="288"/>
    </row>
    <row r="424" spans="3:7" customFormat="1">
      <c r="C424" s="288"/>
      <c r="E424" s="287"/>
      <c r="G424" s="288"/>
    </row>
    <row r="425" spans="3:7" customFormat="1">
      <c r="C425" s="288"/>
      <c r="E425" s="287"/>
      <c r="G425" s="288"/>
    </row>
    <row r="426" spans="3:7" customFormat="1">
      <c r="C426" s="288"/>
      <c r="E426" s="287"/>
      <c r="G426" s="288"/>
    </row>
    <row r="427" spans="3:7" customFormat="1">
      <c r="C427" s="288"/>
      <c r="E427" s="287"/>
      <c r="G427" s="288"/>
    </row>
    <row r="428" spans="3:7" customFormat="1">
      <c r="C428" s="288"/>
      <c r="E428" s="287"/>
      <c r="G428" s="288"/>
    </row>
    <row r="429" spans="3:7" customFormat="1">
      <c r="C429" s="288"/>
      <c r="E429" s="287"/>
      <c r="G429" s="288"/>
    </row>
    <row r="430" spans="3:7" customFormat="1">
      <c r="C430" s="288"/>
      <c r="E430" s="287"/>
      <c r="G430" s="288"/>
    </row>
    <row r="431" spans="3:7" customFormat="1">
      <c r="C431" s="288"/>
      <c r="E431" s="287"/>
      <c r="G431" s="288"/>
    </row>
    <row r="432" spans="3:7" customFormat="1">
      <c r="C432" s="288"/>
      <c r="E432" s="287"/>
      <c r="G432" s="288"/>
    </row>
    <row r="433" spans="3:7" customFormat="1">
      <c r="C433" s="288"/>
      <c r="E433" s="287"/>
      <c r="G433" s="288"/>
    </row>
    <row r="434" spans="3:7" customFormat="1">
      <c r="C434" s="288"/>
      <c r="E434" s="287"/>
      <c r="G434" s="288"/>
    </row>
    <row r="435" spans="3:7" customFormat="1">
      <c r="C435" s="288"/>
      <c r="E435" s="287"/>
      <c r="G435" s="288"/>
    </row>
    <row r="436" spans="3:7" customFormat="1">
      <c r="C436" s="288"/>
      <c r="E436" s="287"/>
      <c r="G436" s="288"/>
    </row>
    <row r="437" spans="3:7" customFormat="1">
      <c r="C437" s="288"/>
      <c r="E437" s="287"/>
      <c r="G437" s="288"/>
    </row>
    <row r="438" spans="3:7" customFormat="1">
      <c r="C438" s="288"/>
      <c r="E438" s="287"/>
      <c r="G438" s="288"/>
    </row>
    <row r="439" spans="3:7" customFormat="1">
      <c r="C439" s="288"/>
      <c r="E439" s="287"/>
      <c r="G439" s="288"/>
    </row>
    <row r="440" spans="3:7" customFormat="1">
      <c r="C440" s="288"/>
      <c r="E440" s="287"/>
      <c r="G440" s="288"/>
    </row>
    <row r="441" spans="3:7" customFormat="1">
      <c r="C441" s="288"/>
      <c r="E441" s="287"/>
      <c r="G441" s="288"/>
    </row>
    <row r="442" spans="3:7" customFormat="1">
      <c r="C442" s="288"/>
      <c r="E442" s="287"/>
      <c r="G442" s="288"/>
    </row>
    <row r="443" spans="3:7" customFormat="1">
      <c r="C443" s="288"/>
      <c r="E443" s="287"/>
      <c r="G443" s="288"/>
    </row>
    <row r="444" spans="3:7" customFormat="1">
      <c r="C444" s="288"/>
      <c r="E444" s="287"/>
      <c r="G444" s="288"/>
    </row>
    <row r="445" spans="3:7" customFormat="1">
      <c r="C445" s="288"/>
      <c r="E445" s="287"/>
      <c r="G445" s="288"/>
    </row>
    <row r="446" spans="3:7" customFormat="1">
      <c r="C446" s="288"/>
      <c r="E446" s="287"/>
      <c r="G446" s="288"/>
    </row>
    <row r="447" spans="3:7" customFormat="1">
      <c r="C447" s="288"/>
      <c r="E447" s="287"/>
      <c r="G447" s="288"/>
    </row>
    <row r="448" spans="3:7" customFormat="1">
      <c r="C448" s="288"/>
      <c r="E448" s="287"/>
      <c r="G448" s="288"/>
    </row>
    <row r="449" spans="3:7" customFormat="1">
      <c r="C449" s="288"/>
      <c r="E449" s="287"/>
      <c r="G449" s="288"/>
    </row>
    <row r="450" spans="3:7" customFormat="1">
      <c r="C450" s="288"/>
      <c r="E450" s="287"/>
      <c r="G450" s="288"/>
    </row>
    <row r="451" spans="3:7" customFormat="1">
      <c r="C451" s="288"/>
      <c r="E451" s="287"/>
      <c r="G451" s="288"/>
    </row>
    <row r="452" spans="3:7" customFormat="1">
      <c r="C452" s="288"/>
      <c r="E452" s="287"/>
      <c r="G452" s="288"/>
    </row>
    <row r="453" spans="3:7" customFormat="1">
      <c r="C453" s="288"/>
      <c r="E453" s="287"/>
      <c r="G453" s="288"/>
    </row>
    <row r="454" spans="3:7" customFormat="1">
      <c r="C454" s="288"/>
      <c r="E454" s="287"/>
      <c r="G454" s="288"/>
    </row>
    <row r="455" spans="3:7" customFormat="1">
      <c r="C455" s="288"/>
      <c r="E455" s="287"/>
      <c r="G455" s="288"/>
    </row>
    <row r="456" spans="3:7" customFormat="1">
      <c r="C456" s="288"/>
      <c r="E456" s="287"/>
      <c r="G456" s="288"/>
    </row>
    <row r="457" spans="3:7" customFormat="1">
      <c r="C457" s="288"/>
      <c r="E457" s="287"/>
      <c r="G457" s="288"/>
    </row>
    <row r="458" spans="3:7" customFormat="1">
      <c r="C458" s="288"/>
      <c r="E458" s="287"/>
      <c r="G458" s="288"/>
    </row>
    <row r="459" spans="3:7" customFormat="1">
      <c r="C459" s="288"/>
      <c r="E459" s="287"/>
      <c r="G459" s="288"/>
    </row>
    <row r="460" spans="3:7" customFormat="1">
      <c r="C460" s="288"/>
      <c r="E460" s="287"/>
      <c r="G460" s="288"/>
    </row>
    <row r="461" spans="3:7" customFormat="1">
      <c r="C461" s="288"/>
      <c r="E461" s="287"/>
      <c r="G461" s="288"/>
    </row>
    <row r="462" spans="3:7" customFormat="1">
      <c r="C462" s="288"/>
      <c r="E462" s="287"/>
      <c r="G462" s="288"/>
    </row>
    <row r="463" spans="3:7" customFormat="1">
      <c r="C463" s="288"/>
      <c r="E463" s="287"/>
      <c r="G463" s="288"/>
    </row>
    <row r="464" spans="3:7" customFormat="1">
      <c r="C464" s="288"/>
      <c r="E464" s="287"/>
      <c r="G464" s="288"/>
    </row>
    <row r="465" spans="3:7" customFormat="1">
      <c r="C465" s="288"/>
      <c r="E465" s="287"/>
      <c r="G465" s="288"/>
    </row>
    <row r="466" spans="3:7" customFormat="1">
      <c r="C466" s="288"/>
      <c r="E466" s="287"/>
      <c r="G466" s="288"/>
    </row>
    <row r="467" spans="3:7" customFormat="1">
      <c r="C467" s="288"/>
      <c r="E467" s="287"/>
      <c r="G467" s="288"/>
    </row>
    <row r="468" spans="3:7" customFormat="1">
      <c r="C468" s="288"/>
      <c r="E468" s="287"/>
      <c r="G468" s="288"/>
    </row>
    <row r="469" spans="3:7" customFormat="1">
      <c r="C469" s="288"/>
      <c r="E469" s="287"/>
      <c r="G469" s="288"/>
    </row>
    <row r="470" spans="3:7" customFormat="1">
      <c r="C470" s="288"/>
      <c r="E470" s="287"/>
      <c r="G470" s="288"/>
    </row>
    <row r="471" spans="3:7" customFormat="1">
      <c r="C471" s="288"/>
      <c r="E471" s="287"/>
      <c r="G471" s="288"/>
    </row>
    <row r="472" spans="3:7" customFormat="1">
      <c r="C472" s="288"/>
      <c r="E472" s="287"/>
      <c r="G472" s="288"/>
    </row>
    <row r="473" spans="3:7" customFormat="1">
      <c r="C473" s="288"/>
      <c r="E473" s="287"/>
      <c r="G473" s="288"/>
    </row>
    <row r="474" spans="3:7" customFormat="1">
      <c r="C474" s="288"/>
      <c r="E474" s="287"/>
      <c r="G474" s="288"/>
    </row>
    <row r="475" spans="3:7" customFormat="1">
      <c r="C475" s="288"/>
      <c r="E475" s="287"/>
      <c r="G475" s="288"/>
    </row>
    <row r="476" spans="3:7" customFormat="1">
      <c r="C476" s="288"/>
      <c r="E476" s="287"/>
      <c r="G476" s="288"/>
    </row>
    <row r="477" spans="3:7" customFormat="1">
      <c r="C477" s="288"/>
      <c r="E477" s="287"/>
      <c r="G477" s="288"/>
    </row>
    <row r="478" spans="3:7" customFormat="1">
      <c r="C478" s="288"/>
      <c r="E478" s="287"/>
      <c r="G478" s="288"/>
    </row>
    <row r="479" spans="3:7" customFormat="1">
      <c r="C479" s="288"/>
      <c r="E479" s="287"/>
      <c r="G479" s="288"/>
    </row>
    <row r="480" spans="3:7" customFormat="1">
      <c r="C480" s="288"/>
      <c r="E480" s="287"/>
      <c r="G480" s="288"/>
    </row>
    <row r="481" spans="3:7" customFormat="1">
      <c r="C481" s="288"/>
      <c r="E481" s="287"/>
      <c r="G481" s="288"/>
    </row>
    <row r="482" spans="3:7" customFormat="1">
      <c r="C482" s="288"/>
      <c r="E482" s="287"/>
      <c r="G482" s="288"/>
    </row>
    <row r="483" spans="3:7" customFormat="1">
      <c r="C483" s="288"/>
      <c r="E483" s="287"/>
      <c r="G483" s="288"/>
    </row>
    <row r="484" spans="3:7" customFormat="1">
      <c r="C484" s="288"/>
      <c r="E484" s="287"/>
      <c r="G484" s="288"/>
    </row>
    <row r="485" spans="3:7" customFormat="1">
      <c r="C485" s="288"/>
      <c r="E485" s="287"/>
      <c r="G485" s="288"/>
    </row>
    <row r="486" spans="3:7" customFormat="1">
      <c r="C486" s="288"/>
      <c r="E486" s="287"/>
      <c r="G486" s="288"/>
    </row>
    <row r="487" spans="3:7" customFormat="1">
      <c r="C487" s="288"/>
      <c r="E487" s="287"/>
      <c r="G487" s="288"/>
    </row>
    <row r="488" spans="3:7" customFormat="1">
      <c r="C488" s="288"/>
      <c r="E488" s="287"/>
      <c r="G488" s="288"/>
    </row>
    <row r="489" spans="3:7" customFormat="1">
      <c r="C489" s="288"/>
      <c r="E489" s="287"/>
      <c r="G489" s="288"/>
    </row>
    <row r="490" spans="3:7" customFormat="1">
      <c r="C490" s="288"/>
      <c r="E490" s="287"/>
      <c r="G490" s="288"/>
    </row>
    <row r="491" spans="3:7" customFormat="1">
      <c r="C491" s="288"/>
      <c r="E491" s="287"/>
      <c r="G491" s="288"/>
    </row>
    <row r="492" spans="3:7" customFormat="1">
      <c r="C492" s="288"/>
      <c r="E492" s="287"/>
      <c r="G492" s="288"/>
    </row>
    <row r="493" spans="3:7" customFormat="1">
      <c r="C493" s="288"/>
      <c r="E493" s="287"/>
      <c r="G493" s="288"/>
    </row>
    <row r="494" spans="3:7" customFormat="1">
      <c r="C494" s="288"/>
      <c r="E494" s="287"/>
      <c r="G494" s="288"/>
    </row>
    <row r="495" spans="3:7" customFormat="1">
      <c r="C495" s="288"/>
      <c r="E495" s="287"/>
      <c r="G495" s="288"/>
    </row>
    <row r="496" spans="3:7" customFormat="1">
      <c r="C496" s="288"/>
      <c r="E496" s="287"/>
      <c r="G496" s="288"/>
    </row>
    <row r="497" spans="3:7" customFormat="1">
      <c r="C497" s="288"/>
      <c r="E497" s="287"/>
      <c r="G497" s="288"/>
    </row>
    <row r="498" spans="3:7" customFormat="1">
      <c r="C498" s="288"/>
      <c r="E498" s="287"/>
      <c r="G498" s="288"/>
    </row>
    <row r="499" spans="3:7" customFormat="1">
      <c r="C499" s="288"/>
      <c r="E499" s="287"/>
      <c r="G499" s="288"/>
    </row>
    <row r="500" spans="3:7" customFormat="1">
      <c r="C500" s="288"/>
      <c r="E500" s="287"/>
      <c r="G500" s="288"/>
    </row>
    <row r="501" spans="3:7" customFormat="1">
      <c r="C501" s="288"/>
      <c r="E501" s="287"/>
      <c r="G501" s="288"/>
    </row>
    <row r="502" spans="3:7" customFormat="1">
      <c r="C502" s="288"/>
      <c r="E502" s="287"/>
      <c r="G502" s="288"/>
    </row>
    <row r="503" spans="3:7" customFormat="1">
      <c r="C503" s="288"/>
      <c r="E503" s="287"/>
      <c r="G503" s="288"/>
    </row>
    <row r="504" spans="3:7" customFormat="1">
      <c r="C504" s="288"/>
      <c r="E504" s="287"/>
      <c r="G504" s="288"/>
    </row>
    <row r="505" spans="3:7" customFormat="1">
      <c r="C505" s="288"/>
      <c r="E505" s="287"/>
      <c r="G505" s="288"/>
    </row>
    <row r="506" spans="3:7" customFormat="1">
      <c r="C506" s="288"/>
      <c r="E506" s="287"/>
      <c r="G506" s="288"/>
    </row>
    <row r="507" spans="3:7" customFormat="1">
      <c r="C507" s="288"/>
      <c r="E507" s="287"/>
      <c r="G507" s="288"/>
    </row>
    <row r="508" spans="3:7" customFormat="1">
      <c r="C508" s="288"/>
      <c r="E508" s="287"/>
      <c r="G508" s="288"/>
    </row>
    <row r="509" spans="3:7" customFormat="1">
      <c r="C509" s="288"/>
      <c r="E509" s="287"/>
      <c r="G509" s="288"/>
    </row>
    <row r="510" spans="3:7" customFormat="1">
      <c r="C510" s="288"/>
      <c r="E510" s="287"/>
      <c r="G510" s="288"/>
    </row>
    <row r="511" spans="3:7" customFormat="1">
      <c r="C511" s="288"/>
      <c r="E511" s="287"/>
      <c r="G511" s="288"/>
    </row>
    <row r="512" spans="3:7" customFormat="1">
      <c r="C512" s="288"/>
      <c r="E512" s="287"/>
      <c r="G512" s="288"/>
    </row>
    <row r="513" spans="3:7" customFormat="1">
      <c r="C513" s="288"/>
      <c r="E513" s="287"/>
      <c r="G513" s="288"/>
    </row>
    <row r="514" spans="3:7" customFormat="1">
      <c r="C514" s="288"/>
      <c r="E514" s="287"/>
      <c r="G514" s="288"/>
    </row>
    <row r="515" spans="3:7" customFormat="1">
      <c r="C515" s="288"/>
      <c r="E515" s="287"/>
      <c r="G515" s="288"/>
    </row>
    <row r="516" spans="3:7" customFormat="1">
      <c r="C516" s="288"/>
      <c r="E516" s="287"/>
      <c r="G516" s="288"/>
    </row>
    <row r="517" spans="3:7" customFormat="1">
      <c r="C517" s="288"/>
      <c r="E517" s="287"/>
      <c r="G517" s="288"/>
    </row>
    <row r="518" spans="3:7" customFormat="1">
      <c r="C518" s="288"/>
      <c r="E518" s="287"/>
      <c r="G518" s="288"/>
    </row>
    <row r="519" spans="3:7" customFormat="1">
      <c r="C519" s="288"/>
      <c r="E519" s="287"/>
      <c r="G519" s="288"/>
    </row>
    <row r="520" spans="3:7" customFormat="1">
      <c r="C520" s="288"/>
      <c r="E520" s="287"/>
      <c r="G520" s="288"/>
    </row>
    <row r="521" spans="3:7" customFormat="1">
      <c r="C521" s="288"/>
      <c r="E521" s="287"/>
      <c r="G521" s="288"/>
    </row>
    <row r="522" spans="3:7" customFormat="1">
      <c r="C522" s="288"/>
      <c r="E522" s="287"/>
      <c r="G522" s="288"/>
    </row>
    <row r="523" spans="3:7" customFormat="1">
      <c r="C523" s="288"/>
      <c r="E523" s="287"/>
      <c r="G523" s="288"/>
    </row>
    <row r="524" spans="3:7" customFormat="1">
      <c r="C524" s="288"/>
      <c r="E524" s="287"/>
      <c r="G524" s="288"/>
    </row>
    <row r="525" spans="3:7" customFormat="1">
      <c r="C525" s="288"/>
      <c r="E525" s="287"/>
      <c r="G525" s="288"/>
    </row>
    <row r="526" spans="3:7" customFormat="1">
      <c r="C526" s="288"/>
      <c r="E526" s="287"/>
      <c r="G526" s="288"/>
    </row>
    <row r="527" spans="3:7" customFormat="1">
      <c r="C527" s="288"/>
      <c r="E527" s="287"/>
      <c r="G527" s="288"/>
    </row>
    <row r="528" spans="3:7" customFormat="1">
      <c r="C528" s="288"/>
      <c r="E528" s="287"/>
      <c r="G528" s="288"/>
    </row>
    <row r="529" spans="3:7" customFormat="1">
      <c r="C529" s="288"/>
      <c r="E529" s="287"/>
      <c r="G529" s="288"/>
    </row>
    <row r="530" spans="3:7" customFormat="1">
      <c r="C530" s="288"/>
      <c r="E530" s="287"/>
      <c r="G530" s="288"/>
    </row>
    <row r="531" spans="3:7" customFormat="1">
      <c r="C531" s="288"/>
      <c r="E531" s="287"/>
      <c r="G531" s="288"/>
    </row>
    <row r="532" spans="3:7" customFormat="1">
      <c r="C532" s="288"/>
      <c r="E532" s="287"/>
      <c r="G532" s="288"/>
    </row>
    <row r="533" spans="3:7" customFormat="1">
      <c r="C533" s="288"/>
      <c r="E533" s="287"/>
      <c r="G533" s="288"/>
    </row>
    <row r="534" spans="3:7" customFormat="1">
      <c r="C534" s="288"/>
      <c r="E534" s="287"/>
      <c r="G534" s="288"/>
    </row>
    <row r="535" spans="3:7" customFormat="1">
      <c r="C535" s="288"/>
      <c r="E535" s="287"/>
      <c r="G535" s="288"/>
    </row>
    <row r="536" spans="3:7" customFormat="1">
      <c r="C536" s="288"/>
      <c r="E536" s="287"/>
      <c r="G536" s="288"/>
    </row>
    <row r="537" spans="3:7" customFormat="1">
      <c r="C537" s="288"/>
      <c r="E537" s="287"/>
      <c r="G537" s="288"/>
    </row>
    <row r="538" spans="3:7" customFormat="1">
      <c r="C538" s="288"/>
      <c r="E538" s="287"/>
      <c r="G538" s="288"/>
    </row>
    <row r="539" spans="3:7" customFormat="1">
      <c r="C539" s="288"/>
      <c r="E539" s="287"/>
      <c r="G539" s="288"/>
    </row>
    <row r="540" spans="3:7" customFormat="1">
      <c r="C540" s="288"/>
      <c r="E540" s="287"/>
      <c r="G540" s="288"/>
    </row>
    <row r="541" spans="3:7" customFormat="1">
      <c r="C541" s="288"/>
      <c r="E541" s="287"/>
      <c r="G541" s="288"/>
    </row>
    <row r="542" spans="3:7" customFormat="1">
      <c r="C542" s="288"/>
      <c r="E542" s="287"/>
      <c r="G542" s="288"/>
    </row>
    <row r="543" spans="3:7" customFormat="1">
      <c r="C543" s="288"/>
      <c r="E543" s="287"/>
      <c r="G543" s="288"/>
    </row>
    <row r="544" spans="3:7" customFormat="1">
      <c r="C544" s="288"/>
      <c r="E544" s="287"/>
      <c r="G544" s="288"/>
    </row>
    <row r="545" spans="3:7" customFormat="1">
      <c r="C545" s="288"/>
      <c r="E545" s="287"/>
      <c r="G545" s="288"/>
    </row>
    <row r="546" spans="3:7" customFormat="1">
      <c r="C546" s="288"/>
      <c r="E546" s="287"/>
      <c r="G546" s="288"/>
    </row>
    <row r="547" spans="3:7" customFormat="1">
      <c r="C547" s="288"/>
      <c r="E547" s="287"/>
      <c r="G547" s="288"/>
    </row>
    <row r="548" spans="3:7" customFormat="1">
      <c r="C548" s="288"/>
      <c r="E548" s="287"/>
      <c r="G548" s="288"/>
    </row>
    <row r="549" spans="3:7" customFormat="1">
      <c r="C549" s="288"/>
      <c r="E549" s="287"/>
      <c r="G549" s="288"/>
    </row>
    <row r="550" spans="3:7" customFormat="1">
      <c r="C550" s="288"/>
      <c r="E550" s="287"/>
      <c r="G550" s="288"/>
    </row>
    <row r="551" spans="3:7" customFormat="1">
      <c r="C551" s="288"/>
      <c r="E551" s="287"/>
      <c r="G551" s="288"/>
    </row>
    <row r="552" spans="3:7" customFormat="1">
      <c r="C552" s="288"/>
      <c r="E552" s="287"/>
      <c r="G552" s="288"/>
    </row>
    <row r="553" spans="3:7" customFormat="1">
      <c r="C553" s="288"/>
      <c r="E553" s="287"/>
      <c r="G553" s="288"/>
    </row>
    <row r="554" spans="3:7" customFormat="1">
      <c r="C554" s="288"/>
      <c r="E554" s="287"/>
      <c r="G554" s="288"/>
    </row>
    <row r="555" spans="3:7" customFormat="1">
      <c r="C555" s="288"/>
      <c r="E555" s="287"/>
      <c r="G555" s="288"/>
    </row>
    <row r="556" spans="3:7" customFormat="1">
      <c r="C556" s="288"/>
      <c r="E556" s="287"/>
      <c r="G556" s="288"/>
    </row>
    <row r="557" spans="3:7" customFormat="1">
      <c r="C557" s="288"/>
      <c r="E557" s="287"/>
      <c r="G557" s="288"/>
    </row>
    <row r="558" spans="3:7" customFormat="1">
      <c r="C558" s="288"/>
      <c r="E558" s="287"/>
      <c r="G558" s="288"/>
    </row>
    <row r="559" spans="3:7" customFormat="1">
      <c r="C559" s="288"/>
      <c r="E559" s="287"/>
      <c r="G559" s="288"/>
    </row>
    <row r="560" spans="3:7" customFormat="1">
      <c r="C560" s="288"/>
      <c r="E560" s="287"/>
      <c r="G560" s="288"/>
    </row>
    <row r="561" spans="3:7" customFormat="1">
      <c r="C561" s="288"/>
      <c r="E561" s="287"/>
      <c r="G561" s="288"/>
    </row>
    <row r="562" spans="3:7" customFormat="1">
      <c r="C562" s="288"/>
      <c r="E562" s="287"/>
      <c r="G562" s="288"/>
    </row>
    <row r="563" spans="3:7" customFormat="1">
      <c r="C563" s="288"/>
      <c r="E563" s="287"/>
      <c r="G563" s="288"/>
    </row>
    <row r="564" spans="3:7" customFormat="1">
      <c r="C564" s="288"/>
      <c r="E564" s="287"/>
      <c r="G564" s="288"/>
    </row>
    <row r="565" spans="3:7" customFormat="1">
      <c r="C565" s="288"/>
      <c r="E565" s="287"/>
      <c r="G565" s="288"/>
    </row>
    <row r="566" spans="3:7" customFormat="1">
      <c r="C566" s="288"/>
      <c r="E566" s="287"/>
      <c r="G566" s="288"/>
    </row>
    <row r="567" spans="3:7" customFormat="1">
      <c r="C567" s="288"/>
      <c r="E567" s="287"/>
      <c r="G567" s="288"/>
    </row>
    <row r="568" spans="3:7" customFormat="1">
      <c r="C568" s="288"/>
      <c r="E568" s="287"/>
      <c r="G568" s="288"/>
    </row>
    <row r="569" spans="3:7" customFormat="1">
      <c r="C569" s="288"/>
      <c r="E569" s="287"/>
      <c r="G569" s="288"/>
    </row>
    <row r="570" spans="3:7" customFormat="1">
      <c r="C570" s="288"/>
      <c r="E570" s="287"/>
      <c r="G570" s="288"/>
    </row>
    <row r="571" spans="3:7" customFormat="1">
      <c r="C571" s="288"/>
      <c r="E571" s="287"/>
      <c r="G571" s="288"/>
    </row>
    <row r="572" spans="3:7" customFormat="1">
      <c r="C572" s="288"/>
      <c r="E572" s="287"/>
      <c r="G572" s="288"/>
    </row>
    <row r="573" spans="3:7" customFormat="1">
      <c r="C573" s="288"/>
      <c r="E573" s="287"/>
      <c r="G573" s="288"/>
    </row>
    <row r="574" spans="3:7" customFormat="1">
      <c r="C574" s="288"/>
      <c r="E574" s="287"/>
      <c r="G574" s="288"/>
    </row>
    <row r="575" spans="3:7" customFormat="1">
      <c r="C575" s="288"/>
      <c r="E575" s="287"/>
      <c r="G575" s="288"/>
    </row>
    <row r="576" spans="3:7" customFormat="1">
      <c r="C576" s="288"/>
      <c r="E576" s="287"/>
      <c r="G576" s="288"/>
    </row>
    <row r="577" spans="3:7" customFormat="1">
      <c r="C577" s="288"/>
      <c r="E577" s="287"/>
      <c r="G577" s="288"/>
    </row>
    <row r="578" spans="3:7" customFormat="1">
      <c r="C578" s="288"/>
      <c r="E578" s="287"/>
      <c r="G578" s="288"/>
    </row>
    <row r="579" spans="3:7" customFormat="1">
      <c r="C579" s="288"/>
      <c r="E579" s="287"/>
      <c r="G579" s="288"/>
    </row>
    <row r="580" spans="3:7" customFormat="1">
      <c r="C580" s="288"/>
      <c r="E580" s="287"/>
      <c r="G580" s="288"/>
    </row>
    <row r="581" spans="3:7" customFormat="1">
      <c r="C581" s="288"/>
      <c r="E581" s="287"/>
      <c r="G581" s="288"/>
    </row>
    <row r="582" spans="3:7" customFormat="1">
      <c r="C582" s="288"/>
      <c r="E582" s="287"/>
      <c r="G582" s="288"/>
    </row>
    <row r="583" spans="3:7" customFormat="1">
      <c r="C583" s="288"/>
      <c r="E583" s="287"/>
      <c r="G583" s="288"/>
    </row>
    <row r="584" spans="3:7" customFormat="1">
      <c r="C584" s="288"/>
      <c r="E584" s="287"/>
      <c r="G584" s="288"/>
    </row>
    <row r="585" spans="3:7" customFormat="1">
      <c r="C585" s="288"/>
      <c r="E585" s="287"/>
      <c r="G585" s="288"/>
    </row>
    <row r="586" spans="3:7" customFormat="1">
      <c r="C586" s="288"/>
      <c r="E586" s="287"/>
      <c r="G586" s="288"/>
    </row>
    <row r="587" spans="3:7" customFormat="1">
      <c r="C587" s="288"/>
      <c r="E587" s="287"/>
      <c r="G587" s="288"/>
    </row>
    <row r="588" spans="3:7" customFormat="1">
      <c r="C588" s="288"/>
      <c r="E588" s="287"/>
      <c r="G588" s="288"/>
    </row>
    <row r="589" spans="3:7" customFormat="1">
      <c r="C589" s="288"/>
      <c r="E589" s="287"/>
      <c r="G589" s="288"/>
    </row>
    <row r="590" spans="3:7" customFormat="1">
      <c r="C590" s="288"/>
      <c r="E590" s="287"/>
      <c r="G590" s="288"/>
    </row>
    <row r="591" spans="3:7" customFormat="1">
      <c r="C591" s="288"/>
      <c r="E591" s="287"/>
      <c r="G591" s="288"/>
    </row>
    <row r="592" spans="3:7" customFormat="1">
      <c r="C592" s="288"/>
      <c r="E592" s="287"/>
      <c r="G592" s="288"/>
    </row>
    <row r="593" spans="3:7" customFormat="1">
      <c r="C593" s="288"/>
      <c r="E593" s="287"/>
      <c r="G593" s="288"/>
    </row>
    <row r="594" spans="3:7" customFormat="1">
      <c r="C594" s="288"/>
      <c r="E594" s="287"/>
      <c r="G594" s="288"/>
    </row>
    <row r="595" spans="3:7" customFormat="1">
      <c r="C595" s="288"/>
      <c r="E595" s="287"/>
      <c r="G595" s="288"/>
    </row>
    <row r="596" spans="3:7" customFormat="1">
      <c r="C596" s="288"/>
      <c r="E596" s="287"/>
      <c r="G596" s="288"/>
    </row>
    <row r="597" spans="3:7" customFormat="1">
      <c r="C597" s="288"/>
      <c r="E597" s="287"/>
      <c r="G597" s="288"/>
    </row>
    <row r="598" spans="3:7" customFormat="1">
      <c r="C598" s="288"/>
      <c r="E598" s="287"/>
      <c r="G598" s="288"/>
    </row>
    <row r="599" spans="3:7" customFormat="1">
      <c r="C599" s="288"/>
      <c r="E599" s="287"/>
      <c r="G599" s="288"/>
    </row>
    <row r="600" spans="3:7" customFormat="1">
      <c r="C600" s="288"/>
      <c r="E600" s="287"/>
      <c r="G600" s="288"/>
    </row>
    <row r="601" spans="3:7" customFormat="1">
      <c r="C601" s="288"/>
      <c r="E601" s="287"/>
      <c r="G601" s="288"/>
    </row>
    <row r="602" spans="3:7" customFormat="1">
      <c r="C602" s="288"/>
      <c r="E602" s="287"/>
      <c r="G602" s="288"/>
    </row>
    <row r="603" spans="3:7" customFormat="1">
      <c r="C603" s="288"/>
      <c r="E603" s="287"/>
      <c r="G603" s="288"/>
    </row>
    <row r="604" spans="3:7" customFormat="1">
      <c r="C604" s="288"/>
      <c r="E604" s="287"/>
      <c r="G604" s="288"/>
    </row>
    <row r="605" spans="3:7" customFormat="1">
      <c r="C605" s="288"/>
      <c r="E605" s="287"/>
      <c r="G605" s="288"/>
    </row>
    <row r="606" spans="3:7" customFormat="1">
      <c r="C606" s="288"/>
      <c r="E606" s="287"/>
      <c r="G606" s="288"/>
    </row>
    <row r="607" spans="3:7" customFormat="1">
      <c r="C607" s="288"/>
      <c r="E607" s="287"/>
      <c r="G607" s="288"/>
    </row>
    <row r="608" spans="3:7" customFormat="1">
      <c r="C608" s="288"/>
      <c r="E608" s="287"/>
      <c r="G608" s="288"/>
    </row>
    <row r="609" spans="3:7" customFormat="1">
      <c r="C609" s="288"/>
      <c r="E609" s="287"/>
      <c r="G609" s="288"/>
    </row>
    <row r="610" spans="3:7" customFormat="1">
      <c r="C610" s="288"/>
      <c r="E610" s="287"/>
      <c r="G610" s="288"/>
    </row>
    <row r="611" spans="3:7" customFormat="1">
      <c r="C611" s="288"/>
      <c r="E611" s="287"/>
      <c r="G611" s="288"/>
    </row>
    <row r="612" spans="3:7" customFormat="1">
      <c r="C612" s="288"/>
      <c r="E612" s="287"/>
      <c r="G612" s="288"/>
    </row>
    <row r="613" spans="3:7" customFormat="1">
      <c r="C613" s="288"/>
      <c r="E613" s="287"/>
      <c r="G613" s="288"/>
    </row>
    <row r="614" spans="3:7" customFormat="1">
      <c r="C614" s="288"/>
      <c r="E614" s="287"/>
      <c r="G614" s="288"/>
    </row>
    <row r="615" spans="3:7" customFormat="1">
      <c r="C615" s="288"/>
      <c r="E615" s="287"/>
      <c r="G615" s="288"/>
    </row>
    <row r="616" spans="3:7" customFormat="1">
      <c r="C616" s="288"/>
      <c r="E616" s="287"/>
      <c r="G616" s="288"/>
    </row>
    <row r="617" spans="3:7" customFormat="1">
      <c r="C617" s="288"/>
      <c r="E617" s="287"/>
      <c r="G617" s="288"/>
    </row>
    <row r="618" spans="3:7" customFormat="1">
      <c r="C618" s="288"/>
      <c r="E618" s="287"/>
      <c r="G618" s="288"/>
    </row>
    <row r="619" spans="3:7" customFormat="1">
      <c r="C619" s="288"/>
      <c r="E619" s="287"/>
      <c r="G619" s="288"/>
    </row>
    <row r="620" spans="3:7" customFormat="1">
      <c r="C620" s="288"/>
      <c r="E620" s="287"/>
      <c r="G620" s="288"/>
    </row>
    <row r="621" spans="3:7" customFormat="1">
      <c r="C621" s="288"/>
      <c r="E621" s="287"/>
      <c r="G621" s="288"/>
    </row>
    <row r="622" spans="3:7" customFormat="1">
      <c r="C622" s="288"/>
      <c r="E622" s="287"/>
      <c r="G622" s="288"/>
    </row>
    <row r="623" spans="3:7" customFormat="1">
      <c r="C623" s="288"/>
      <c r="E623" s="287"/>
      <c r="G623" s="288"/>
    </row>
    <row r="624" spans="3:7" customFormat="1">
      <c r="C624" s="288"/>
      <c r="E624" s="287"/>
      <c r="G624" s="288"/>
    </row>
    <row r="625" spans="3:7" customFormat="1">
      <c r="C625" s="288"/>
      <c r="E625" s="287"/>
      <c r="G625" s="288"/>
    </row>
    <row r="626" spans="3:7" customFormat="1">
      <c r="C626" s="288"/>
      <c r="E626" s="287"/>
      <c r="G626" s="288"/>
    </row>
    <row r="627" spans="3:7" customFormat="1">
      <c r="C627" s="288"/>
      <c r="E627" s="287"/>
      <c r="G627" s="288"/>
    </row>
    <row r="628" spans="3:7" customFormat="1">
      <c r="C628" s="288"/>
      <c r="E628" s="287"/>
      <c r="G628" s="288"/>
    </row>
    <row r="629" spans="3:7" customFormat="1">
      <c r="C629" s="288"/>
      <c r="E629" s="287"/>
      <c r="G629" s="288"/>
    </row>
    <row r="630" spans="3:7" customFormat="1">
      <c r="C630" s="288"/>
      <c r="E630" s="287"/>
      <c r="G630" s="288"/>
    </row>
    <row r="631" spans="3:7" customFormat="1">
      <c r="C631" s="288"/>
      <c r="E631" s="287"/>
      <c r="G631" s="288"/>
    </row>
    <row r="632" spans="3:7" customFormat="1">
      <c r="C632" s="288"/>
      <c r="E632" s="287"/>
      <c r="G632" s="288"/>
    </row>
    <row r="633" spans="3:7" customFormat="1">
      <c r="C633" s="288"/>
      <c r="E633" s="287"/>
      <c r="G633" s="288"/>
    </row>
    <row r="634" spans="3:7" customFormat="1">
      <c r="C634" s="288"/>
      <c r="E634" s="287"/>
      <c r="G634" s="288"/>
    </row>
    <row r="635" spans="3:7" customFormat="1">
      <c r="C635" s="288"/>
      <c r="E635" s="287"/>
      <c r="G635" s="288"/>
    </row>
    <row r="636" spans="3:7" customFormat="1">
      <c r="C636" s="288"/>
      <c r="E636" s="287"/>
      <c r="G636" s="288"/>
    </row>
    <row r="637" spans="3:7" customFormat="1">
      <c r="C637" s="288"/>
      <c r="E637" s="287"/>
      <c r="G637" s="288"/>
    </row>
    <row r="638" spans="3:7" customFormat="1">
      <c r="C638" s="288"/>
      <c r="E638" s="287"/>
      <c r="G638" s="288"/>
    </row>
    <row r="639" spans="3:7" customFormat="1">
      <c r="C639" s="288"/>
      <c r="E639" s="287"/>
      <c r="G639" s="288"/>
    </row>
    <row r="640" spans="3:7" customFormat="1">
      <c r="C640" s="288"/>
      <c r="E640" s="287"/>
      <c r="G640" s="288"/>
    </row>
    <row r="641" spans="3:7" customFormat="1">
      <c r="C641" s="288"/>
      <c r="E641" s="287"/>
      <c r="G641" s="288"/>
    </row>
    <row r="642" spans="3:7" customFormat="1">
      <c r="C642" s="288"/>
      <c r="E642" s="287"/>
      <c r="G642" s="288"/>
    </row>
    <row r="643" spans="3:7" customFormat="1">
      <c r="C643" s="288"/>
      <c r="E643" s="287"/>
      <c r="G643" s="288"/>
    </row>
    <row r="644" spans="3:7" customFormat="1">
      <c r="C644" s="288"/>
      <c r="E644" s="287"/>
      <c r="G644" s="288"/>
    </row>
    <row r="645" spans="3:7" customFormat="1">
      <c r="C645" s="288"/>
      <c r="E645" s="287"/>
      <c r="G645" s="288"/>
    </row>
    <row r="646" spans="3:7" customFormat="1">
      <c r="C646" s="288"/>
      <c r="E646" s="287"/>
      <c r="G646" s="288"/>
    </row>
    <row r="647" spans="3:7" customFormat="1">
      <c r="C647" s="288"/>
      <c r="E647" s="287"/>
      <c r="G647" s="288"/>
    </row>
    <row r="648" spans="3:7" customFormat="1">
      <c r="C648" s="288"/>
      <c r="E648" s="287"/>
      <c r="G648" s="288"/>
    </row>
    <row r="649" spans="3:7" customFormat="1">
      <c r="C649" s="288"/>
      <c r="E649" s="287"/>
      <c r="G649" s="288"/>
    </row>
    <row r="650" spans="3:7" customFormat="1">
      <c r="C650" s="288"/>
      <c r="E650" s="287"/>
      <c r="G650" s="288"/>
    </row>
    <row r="651" spans="3:7" customFormat="1">
      <c r="C651" s="288"/>
      <c r="E651" s="287"/>
      <c r="G651" s="288"/>
    </row>
    <row r="652" spans="3:7" customFormat="1">
      <c r="C652" s="288"/>
      <c r="E652" s="287"/>
      <c r="G652" s="288"/>
    </row>
    <row r="653" spans="3:7" customFormat="1">
      <c r="C653" s="288"/>
      <c r="E653" s="287"/>
      <c r="G653" s="288"/>
    </row>
    <row r="654" spans="3:7" customFormat="1">
      <c r="C654" s="288"/>
      <c r="E654" s="287"/>
      <c r="G654" s="288"/>
    </row>
    <row r="655" spans="3:7" customFormat="1">
      <c r="C655" s="288"/>
      <c r="E655" s="287"/>
      <c r="G655" s="288"/>
    </row>
    <row r="656" spans="3:7" customFormat="1">
      <c r="C656" s="288"/>
      <c r="E656" s="287"/>
      <c r="G656" s="288"/>
    </row>
    <row r="657" spans="3:7" customFormat="1">
      <c r="C657" s="288"/>
      <c r="E657" s="287"/>
      <c r="G657" s="288"/>
    </row>
    <row r="658" spans="3:7" customFormat="1">
      <c r="C658" s="288"/>
      <c r="E658" s="287"/>
      <c r="G658" s="288"/>
    </row>
    <row r="659" spans="3:7" customFormat="1">
      <c r="C659" s="288"/>
      <c r="E659" s="287"/>
      <c r="G659" s="288"/>
    </row>
    <row r="660" spans="3:7" customFormat="1">
      <c r="C660" s="288"/>
      <c r="E660" s="287"/>
      <c r="G660" s="288"/>
    </row>
    <row r="661" spans="3:7" customFormat="1">
      <c r="C661" s="288"/>
      <c r="E661" s="287"/>
      <c r="G661" s="288"/>
    </row>
    <row r="662" spans="3:7" customFormat="1">
      <c r="C662" s="288"/>
      <c r="E662" s="287"/>
      <c r="G662" s="288"/>
    </row>
    <row r="663" spans="3:7" customFormat="1">
      <c r="C663" s="288"/>
      <c r="E663" s="287"/>
      <c r="G663" s="288"/>
    </row>
    <row r="664" spans="3:7" customFormat="1">
      <c r="C664" s="288"/>
      <c r="E664" s="287"/>
      <c r="G664" s="288"/>
    </row>
    <row r="665" spans="3:7" customFormat="1">
      <c r="C665" s="288"/>
      <c r="E665" s="287"/>
      <c r="G665" s="288"/>
    </row>
    <row r="666" spans="3:7" customFormat="1">
      <c r="C666" s="288"/>
      <c r="E666" s="287"/>
      <c r="G666" s="288"/>
    </row>
    <row r="667" spans="3:7" customFormat="1">
      <c r="C667" s="288"/>
      <c r="E667" s="287"/>
      <c r="G667" s="288"/>
    </row>
    <row r="668" spans="3:7" customFormat="1">
      <c r="C668" s="288"/>
      <c r="E668" s="287"/>
      <c r="G668" s="288"/>
    </row>
    <row r="669" spans="3:7" customFormat="1">
      <c r="C669" s="288"/>
      <c r="E669" s="287"/>
      <c r="G669" s="288"/>
    </row>
    <row r="670" spans="3:7" customFormat="1">
      <c r="C670" s="288"/>
      <c r="E670" s="287"/>
      <c r="G670" s="288"/>
    </row>
    <row r="671" spans="3:7" customFormat="1">
      <c r="C671" s="288"/>
      <c r="E671" s="287"/>
      <c r="G671" s="288"/>
    </row>
    <row r="672" spans="3:7" customFormat="1">
      <c r="C672" s="288"/>
      <c r="E672" s="287"/>
      <c r="G672" s="288"/>
    </row>
    <row r="673" spans="3:7" customFormat="1">
      <c r="C673" s="288"/>
      <c r="E673" s="287"/>
      <c r="G673" s="288"/>
    </row>
    <row r="674" spans="3:7" customFormat="1">
      <c r="C674" s="288"/>
      <c r="E674" s="287"/>
      <c r="G674" s="288"/>
    </row>
    <row r="675" spans="3:7" customFormat="1">
      <c r="C675" s="288"/>
      <c r="E675" s="287"/>
      <c r="G675" s="288"/>
    </row>
    <row r="676" spans="3:7" customFormat="1">
      <c r="C676" s="288"/>
      <c r="E676" s="287"/>
      <c r="G676" s="288"/>
    </row>
    <row r="677" spans="3:7" customFormat="1">
      <c r="C677" s="288"/>
      <c r="E677" s="287"/>
      <c r="G677" s="288"/>
    </row>
    <row r="678" spans="3:7" customFormat="1">
      <c r="C678" s="288"/>
      <c r="E678" s="287"/>
      <c r="G678" s="288"/>
    </row>
    <row r="679" spans="3:7" customFormat="1">
      <c r="C679" s="288"/>
      <c r="E679" s="287"/>
      <c r="G679" s="288"/>
    </row>
    <row r="680" spans="3:7" customFormat="1">
      <c r="C680" s="288"/>
      <c r="E680" s="287"/>
      <c r="G680" s="288"/>
    </row>
    <row r="681" spans="3:7" customFormat="1">
      <c r="C681" s="288"/>
      <c r="E681" s="287"/>
      <c r="G681" s="288"/>
    </row>
    <row r="682" spans="3:7" customFormat="1">
      <c r="C682" s="288"/>
      <c r="E682" s="287"/>
      <c r="G682" s="288"/>
    </row>
    <row r="683" spans="3:7" customFormat="1">
      <c r="C683" s="288"/>
      <c r="E683" s="287"/>
      <c r="G683" s="288"/>
    </row>
    <row r="684" spans="3:7" customFormat="1">
      <c r="C684" s="288"/>
      <c r="E684" s="287"/>
      <c r="G684" s="288"/>
    </row>
    <row r="685" spans="3:7" customFormat="1">
      <c r="C685" s="288"/>
      <c r="E685" s="287"/>
      <c r="G685" s="288"/>
    </row>
    <row r="686" spans="3:7" customFormat="1">
      <c r="C686" s="288"/>
      <c r="E686" s="287"/>
      <c r="G686" s="288"/>
    </row>
    <row r="687" spans="3:7" customFormat="1">
      <c r="C687" s="288"/>
      <c r="E687" s="287"/>
      <c r="G687" s="288"/>
    </row>
    <row r="688" spans="3:7" customFormat="1">
      <c r="C688" s="288"/>
      <c r="E688" s="287"/>
      <c r="G688" s="288"/>
    </row>
    <row r="689" spans="3:7" customFormat="1">
      <c r="C689" s="288"/>
      <c r="E689" s="287"/>
      <c r="G689" s="288"/>
    </row>
    <row r="690" spans="3:7" customFormat="1">
      <c r="C690" s="288"/>
      <c r="E690" s="287"/>
      <c r="G690" s="288"/>
    </row>
    <row r="691" spans="3:7" customFormat="1">
      <c r="C691" s="288"/>
      <c r="E691" s="287"/>
      <c r="G691" s="288"/>
    </row>
    <row r="692" spans="3:7" customFormat="1">
      <c r="C692" s="288"/>
      <c r="E692" s="287"/>
      <c r="G692" s="288"/>
    </row>
    <row r="693" spans="3:7" customFormat="1">
      <c r="C693" s="288"/>
      <c r="E693" s="287"/>
      <c r="G693" s="288"/>
    </row>
    <row r="694" spans="3:7" customFormat="1">
      <c r="C694" s="288"/>
      <c r="E694" s="287"/>
      <c r="G694" s="288"/>
    </row>
    <row r="695" spans="3:7" customFormat="1">
      <c r="C695" s="288"/>
      <c r="E695" s="287"/>
      <c r="G695" s="288"/>
    </row>
    <row r="696" spans="3:7" customFormat="1">
      <c r="C696" s="288"/>
      <c r="E696" s="287"/>
      <c r="G696" s="288"/>
    </row>
    <row r="697" spans="3:7" customFormat="1">
      <c r="C697" s="288"/>
      <c r="E697" s="287"/>
      <c r="G697" s="288"/>
    </row>
    <row r="698" spans="3:7" customFormat="1">
      <c r="C698" s="288"/>
      <c r="E698" s="287"/>
      <c r="G698" s="288"/>
    </row>
    <row r="699" spans="3:7" customFormat="1">
      <c r="C699" s="288"/>
      <c r="E699" s="287"/>
      <c r="G699" s="288"/>
    </row>
    <row r="700" spans="3:7" customFormat="1">
      <c r="C700" s="288"/>
      <c r="E700" s="287"/>
      <c r="G700" s="288"/>
    </row>
    <row r="701" spans="3:7" customFormat="1">
      <c r="C701" s="288"/>
      <c r="E701" s="287"/>
      <c r="G701" s="288"/>
    </row>
    <row r="702" spans="3:7" customFormat="1">
      <c r="C702" s="288"/>
      <c r="E702" s="287"/>
      <c r="G702" s="288"/>
    </row>
    <row r="703" spans="3:7" customFormat="1">
      <c r="C703" s="288"/>
      <c r="E703" s="287"/>
      <c r="G703" s="288"/>
    </row>
    <row r="704" spans="3:7" customFormat="1">
      <c r="C704" s="288"/>
      <c r="E704" s="287"/>
      <c r="G704" s="288"/>
    </row>
    <row r="705" spans="3:7" customFormat="1">
      <c r="C705" s="288"/>
      <c r="E705" s="287"/>
      <c r="G705" s="288"/>
    </row>
    <row r="706" spans="3:7" customFormat="1">
      <c r="C706" s="288"/>
      <c r="E706" s="287"/>
      <c r="G706" s="288"/>
    </row>
    <row r="707" spans="3:7" customFormat="1">
      <c r="C707" s="288"/>
      <c r="E707" s="287"/>
      <c r="G707" s="288"/>
    </row>
    <row r="708" spans="3:7" customFormat="1">
      <c r="C708" s="288"/>
      <c r="E708" s="287"/>
      <c r="G708" s="288"/>
    </row>
    <row r="709" spans="3:7" customFormat="1">
      <c r="C709" s="288"/>
      <c r="E709" s="287"/>
      <c r="G709" s="288"/>
    </row>
    <row r="710" spans="3:7" customFormat="1">
      <c r="C710" s="288"/>
      <c r="E710" s="287"/>
      <c r="G710" s="288"/>
    </row>
    <row r="711" spans="3:7" customFormat="1">
      <c r="C711" s="288"/>
      <c r="E711" s="287"/>
      <c r="G711" s="288"/>
    </row>
    <row r="712" spans="3:7" customFormat="1">
      <c r="C712" s="288"/>
      <c r="E712" s="287"/>
      <c r="G712" s="288"/>
    </row>
    <row r="713" spans="3:7" customFormat="1">
      <c r="C713" s="288"/>
      <c r="E713" s="287"/>
      <c r="G713" s="288"/>
    </row>
    <row r="714" spans="3:7" customFormat="1">
      <c r="C714" s="288"/>
      <c r="E714" s="287"/>
      <c r="G714" s="288"/>
    </row>
    <row r="715" spans="3:7" customFormat="1">
      <c r="C715" s="288"/>
      <c r="E715" s="287"/>
      <c r="G715" s="288"/>
    </row>
    <row r="716" spans="3:7" customFormat="1">
      <c r="C716" s="288"/>
      <c r="E716" s="287"/>
      <c r="G716" s="288"/>
    </row>
    <row r="717" spans="3:7" customFormat="1">
      <c r="C717" s="288"/>
      <c r="E717" s="287"/>
      <c r="G717" s="288"/>
    </row>
    <row r="718" spans="3:7" customFormat="1">
      <c r="C718" s="288"/>
      <c r="E718" s="287"/>
      <c r="G718" s="288"/>
    </row>
    <row r="719" spans="3:7" customFormat="1">
      <c r="C719" s="288"/>
      <c r="E719" s="287"/>
      <c r="G719" s="288"/>
    </row>
    <row r="720" spans="3:7" customFormat="1">
      <c r="C720" s="288"/>
      <c r="E720" s="287"/>
      <c r="G720" s="288"/>
    </row>
    <row r="721" spans="3:7" customFormat="1">
      <c r="C721" s="288"/>
      <c r="E721" s="287"/>
      <c r="G721" s="288"/>
    </row>
    <row r="722" spans="3:7" customFormat="1">
      <c r="C722" s="288"/>
      <c r="E722" s="287"/>
      <c r="G722" s="288"/>
    </row>
    <row r="723" spans="3:7" customFormat="1">
      <c r="C723" s="288"/>
      <c r="E723" s="287"/>
      <c r="G723" s="288"/>
    </row>
    <row r="724" spans="3:7" customFormat="1">
      <c r="C724" s="288"/>
      <c r="E724" s="287"/>
      <c r="G724" s="288"/>
    </row>
    <row r="725" spans="3:7" customFormat="1">
      <c r="C725" s="288"/>
      <c r="E725" s="287"/>
      <c r="G725" s="288"/>
    </row>
    <row r="726" spans="3:7" customFormat="1">
      <c r="C726" s="288"/>
      <c r="E726" s="287"/>
      <c r="G726" s="288"/>
    </row>
    <row r="727" spans="3:7" customFormat="1">
      <c r="C727" s="288"/>
      <c r="E727" s="287"/>
      <c r="G727" s="288"/>
    </row>
    <row r="728" spans="3:7" customFormat="1">
      <c r="C728" s="288"/>
      <c r="E728" s="287"/>
      <c r="G728" s="288"/>
    </row>
    <row r="729" spans="3:7" customFormat="1">
      <c r="C729" s="288"/>
      <c r="E729" s="287"/>
      <c r="G729" s="288"/>
    </row>
    <row r="730" spans="3:7" customFormat="1">
      <c r="C730" s="288"/>
      <c r="E730" s="287"/>
      <c r="G730" s="288"/>
    </row>
    <row r="731" spans="3:7" customFormat="1">
      <c r="C731" s="288"/>
      <c r="E731" s="287"/>
      <c r="G731" s="288"/>
    </row>
    <row r="732" spans="3:7" customFormat="1">
      <c r="C732" s="288"/>
      <c r="E732" s="287"/>
      <c r="G732" s="288"/>
    </row>
    <row r="733" spans="3:7" customFormat="1">
      <c r="C733" s="288"/>
      <c r="E733" s="287"/>
      <c r="G733" s="288"/>
    </row>
    <row r="734" spans="3:7" customFormat="1">
      <c r="C734" s="288"/>
      <c r="E734" s="287"/>
      <c r="G734" s="288"/>
    </row>
    <row r="735" spans="3:7" customFormat="1">
      <c r="C735" s="288"/>
      <c r="E735" s="287"/>
      <c r="G735" s="288"/>
    </row>
    <row r="736" spans="3:7" customFormat="1">
      <c r="C736" s="288"/>
      <c r="E736" s="287"/>
      <c r="G736" s="288"/>
    </row>
    <row r="737" spans="3:7" customFormat="1">
      <c r="C737" s="288"/>
      <c r="E737" s="287"/>
      <c r="G737" s="288"/>
    </row>
    <row r="738" spans="3:7" customFormat="1">
      <c r="C738" s="288"/>
      <c r="E738" s="287"/>
      <c r="G738" s="288"/>
    </row>
    <row r="739" spans="3:7" customFormat="1">
      <c r="C739" s="288"/>
      <c r="E739" s="287"/>
      <c r="G739" s="288"/>
    </row>
    <row r="740" spans="3:7" customFormat="1">
      <c r="C740" s="288"/>
      <c r="E740" s="287"/>
      <c r="G740" s="288"/>
    </row>
    <row r="741" spans="3:7" customFormat="1">
      <c r="C741" s="288"/>
      <c r="E741" s="287"/>
      <c r="G741" s="288"/>
    </row>
    <row r="742" spans="3:7" customFormat="1">
      <c r="C742" s="288"/>
      <c r="E742" s="287"/>
      <c r="G742" s="288"/>
    </row>
    <row r="743" spans="3:7" customFormat="1">
      <c r="C743" s="288"/>
      <c r="E743" s="287"/>
      <c r="G743" s="288"/>
    </row>
    <row r="744" spans="3:7" customFormat="1">
      <c r="C744" s="288"/>
      <c r="E744" s="287"/>
      <c r="G744" s="288"/>
    </row>
    <row r="745" spans="3:7" customFormat="1">
      <c r="C745" s="288"/>
      <c r="E745" s="287"/>
      <c r="G745" s="288"/>
    </row>
    <row r="746" spans="3:7" customFormat="1">
      <c r="C746" s="288"/>
      <c r="E746" s="287"/>
      <c r="G746" s="288"/>
    </row>
    <row r="747" spans="3:7" customFormat="1">
      <c r="C747" s="288"/>
      <c r="E747" s="287"/>
      <c r="G747" s="288"/>
    </row>
    <row r="748" spans="3:7" customFormat="1">
      <c r="C748" s="288"/>
      <c r="E748" s="287"/>
      <c r="G748" s="288"/>
    </row>
    <row r="749" spans="3:7" customFormat="1">
      <c r="C749" s="288"/>
      <c r="E749" s="287"/>
      <c r="G749" s="288"/>
    </row>
    <row r="750" spans="3:7" customFormat="1">
      <c r="C750" s="288"/>
      <c r="E750" s="287"/>
      <c r="G750" s="288"/>
    </row>
    <row r="751" spans="3:7" customFormat="1">
      <c r="C751" s="288"/>
      <c r="E751" s="287"/>
      <c r="G751" s="288"/>
    </row>
    <row r="752" spans="3:7" customFormat="1">
      <c r="C752" s="288"/>
      <c r="E752" s="287"/>
      <c r="G752" s="288"/>
    </row>
    <row r="753" spans="3:7" customFormat="1">
      <c r="C753" s="288"/>
      <c r="E753" s="287"/>
      <c r="G753" s="288"/>
    </row>
    <row r="754" spans="3:7" customFormat="1">
      <c r="C754" s="288"/>
      <c r="E754" s="287"/>
      <c r="G754" s="288"/>
    </row>
    <row r="755" spans="3:7" customFormat="1">
      <c r="C755" s="288"/>
      <c r="E755" s="287"/>
      <c r="G755" s="288"/>
    </row>
    <row r="756" spans="3:7" customFormat="1">
      <c r="C756" s="288"/>
      <c r="E756" s="287"/>
      <c r="G756" s="288"/>
    </row>
    <row r="757" spans="3:7" customFormat="1">
      <c r="C757" s="288"/>
      <c r="E757" s="287"/>
      <c r="G757" s="288"/>
    </row>
    <row r="758" spans="3:7" customFormat="1">
      <c r="C758" s="288"/>
      <c r="E758" s="287"/>
      <c r="G758" s="288"/>
    </row>
    <row r="759" spans="3:7" customFormat="1">
      <c r="C759" s="288"/>
      <c r="E759" s="287"/>
      <c r="G759" s="288"/>
    </row>
    <row r="760" spans="3:7" customFormat="1">
      <c r="C760" s="288"/>
      <c r="E760" s="287"/>
      <c r="G760" s="288"/>
    </row>
    <row r="761" spans="3:7" customFormat="1">
      <c r="C761" s="288"/>
      <c r="E761" s="287"/>
      <c r="G761" s="288"/>
    </row>
    <row r="762" spans="3:7" customFormat="1">
      <c r="C762" s="288"/>
      <c r="E762" s="287"/>
      <c r="G762" s="288"/>
    </row>
    <row r="763" spans="3:7" customFormat="1">
      <c r="C763" s="288"/>
      <c r="E763" s="287"/>
      <c r="G763" s="288"/>
    </row>
    <row r="764" spans="3:7" customFormat="1">
      <c r="C764" s="288"/>
      <c r="E764" s="287"/>
      <c r="G764" s="288"/>
    </row>
    <row r="765" spans="3:7" customFormat="1">
      <c r="C765" s="288"/>
      <c r="E765" s="287"/>
      <c r="G765" s="288"/>
    </row>
    <row r="766" spans="3:7" customFormat="1">
      <c r="C766" s="288"/>
      <c r="E766" s="287"/>
      <c r="G766" s="288"/>
    </row>
    <row r="767" spans="3:7" customFormat="1">
      <c r="C767" s="288"/>
      <c r="E767" s="287"/>
      <c r="G767" s="288"/>
    </row>
    <row r="768" spans="3:7" customFormat="1">
      <c r="C768" s="288"/>
      <c r="E768" s="287"/>
      <c r="G768" s="288"/>
    </row>
    <row r="769" spans="3:7" customFormat="1">
      <c r="C769" s="288"/>
      <c r="E769" s="287"/>
      <c r="G769" s="288"/>
    </row>
    <row r="770" spans="3:7" customFormat="1">
      <c r="C770" s="288"/>
      <c r="E770" s="287"/>
      <c r="G770" s="288"/>
    </row>
    <row r="771" spans="3:7" customFormat="1">
      <c r="C771" s="288"/>
      <c r="E771" s="287"/>
      <c r="G771" s="288"/>
    </row>
    <row r="772" spans="3:7" customFormat="1">
      <c r="C772" s="288"/>
      <c r="E772" s="287"/>
      <c r="G772" s="288"/>
    </row>
    <row r="773" spans="3:7" customFormat="1">
      <c r="C773" s="288"/>
      <c r="E773" s="287"/>
      <c r="G773" s="288"/>
    </row>
    <row r="774" spans="3:7" customFormat="1">
      <c r="C774" s="288"/>
      <c r="E774" s="287"/>
      <c r="G774" s="288"/>
    </row>
    <row r="775" spans="3:7" customFormat="1">
      <c r="C775" s="288"/>
      <c r="E775" s="287"/>
      <c r="G775" s="288"/>
    </row>
    <row r="776" spans="3:7" customFormat="1">
      <c r="C776" s="288"/>
      <c r="E776" s="287"/>
      <c r="G776" s="288"/>
    </row>
    <row r="777" spans="3:7" customFormat="1">
      <c r="C777" s="288"/>
      <c r="E777" s="287"/>
      <c r="G777" s="288"/>
    </row>
    <row r="778" spans="3:7" customFormat="1">
      <c r="C778" s="288"/>
      <c r="E778" s="287"/>
      <c r="G778" s="288"/>
    </row>
    <row r="779" spans="3:7" customFormat="1">
      <c r="C779" s="288"/>
      <c r="E779" s="287"/>
      <c r="G779" s="288"/>
    </row>
    <row r="780" spans="3:7" customFormat="1">
      <c r="C780" s="288"/>
      <c r="E780" s="287"/>
      <c r="G780" s="288"/>
    </row>
    <row r="781" spans="3:7" customFormat="1">
      <c r="C781" s="288"/>
      <c r="E781" s="287"/>
      <c r="G781" s="288"/>
    </row>
    <row r="782" spans="3:7" customFormat="1">
      <c r="C782" s="288"/>
      <c r="E782" s="287"/>
      <c r="G782" s="288"/>
    </row>
    <row r="783" spans="3:7" customFormat="1">
      <c r="C783" s="288"/>
      <c r="E783" s="287"/>
      <c r="G783" s="288"/>
    </row>
    <row r="784" spans="3:7" customFormat="1">
      <c r="C784" s="288"/>
      <c r="E784" s="287"/>
      <c r="G784" s="288"/>
    </row>
    <row r="785" spans="3:7" customFormat="1">
      <c r="C785" s="288"/>
      <c r="E785" s="287"/>
      <c r="G785" s="288"/>
    </row>
    <row r="786" spans="3:7" customFormat="1">
      <c r="C786" s="288"/>
      <c r="E786" s="287"/>
      <c r="G786" s="288"/>
    </row>
    <row r="787" spans="3:7" customFormat="1">
      <c r="C787" s="288"/>
      <c r="E787" s="287"/>
      <c r="G787" s="288"/>
    </row>
    <row r="788" spans="3:7" customFormat="1">
      <c r="C788" s="288"/>
      <c r="E788" s="287"/>
      <c r="G788" s="288"/>
    </row>
    <row r="789" spans="3:7" customFormat="1">
      <c r="C789" s="288"/>
      <c r="E789" s="287"/>
      <c r="G789" s="288"/>
    </row>
    <row r="790" spans="3:7" customFormat="1">
      <c r="C790" s="288"/>
      <c r="E790" s="287"/>
      <c r="G790" s="288"/>
    </row>
    <row r="791" spans="3:7" customFormat="1">
      <c r="C791" s="288"/>
      <c r="E791" s="287"/>
      <c r="G791" s="288"/>
    </row>
    <row r="792" spans="3:7" customFormat="1">
      <c r="C792" s="288"/>
      <c r="E792" s="287"/>
      <c r="G792" s="288"/>
    </row>
    <row r="793" spans="3:7" customFormat="1">
      <c r="C793" s="288"/>
      <c r="E793" s="287"/>
      <c r="G793" s="288"/>
    </row>
    <row r="794" spans="3:7" customFormat="1">
      <c r="C794" s="288"/>
      <c r="E794" s="287"/>
      <c r="G794" s="288"/>
    </row>
    <row r="795" spans="3:7" customFormat="1">
      <c r="C795" s="288"/>
      <c r="E795" s="287"/>
      <c r="G795" s="288"/>
    </row>
    <row r="796" spans="3:7" customFormat="1">
      <c r="C796" s="288"/>
      <c r="E796" s="287"/>
      <c r="G796" s="288"/>
    </row>
    <row r="797" spans="3:7" customFormat="1">
      <c r="C797" s="288"/>
      <c r="E797" s="287"/>
      <c r="G797" s="288"/>
    </row>
    <row r="798" spans="3:7" customFormat="1">
      <c r="C798" s="288"/>
      <c r="E798" s="287"/>
      <c r="G798" s="288"/>
    </row>
    <row r="799" spans="3:7" customFormat="1">
      <c r="C799" s="288"/>
      <c r="E799" s="287"/>
      <c r="G799" s="288"/>
    </row>
    <row r="800" spans="3:7" customFormat="1">
      <c r="C800" s="288"/>
      <c r="E800" s="287"/>
      <c r="G800" s="288"/>
    </row>
    <row r="801" spans="3:7" customFormat="1">
      <c r="C801" s="288"/>
      <c r="E801" s="287"/>
      <c r="G801" s="288"/>
    </row>
    <row r="802" spans="3:7" customFormat="1">
      <c r="C802" s="288"/>
      <c r="E802" s="287"/>
      <c r="G802" s="288"/>
    </row>
    <row r="803" spans="3:7" customFormat="1">
      <c r="C803" s="288"/>
      <c r="E803" s="287"/>
      <c r="G803" s="288"/>
    </row>
    <row r="804" spans="3:7" customFormat="1">
      <c r="C804" s="288"/>
      <c r="E804" s="287"/>
      <c r="G804" s="288"/>
    </row>
    <row r="805" spans="3:7" customFormat="1">
      <c r="C805" s="288"/>
      <c r="E805" s="287"/>
      <c r="G805" s="288"/>
    </row>
    <row r="806" spans="3:7" customFormat="1">
      <c r="C806" s="288"/>
      <c r="E806" s="287"/>
      <c r="G806" s="288"/>
    </row>
    <row r="807" spans="3:7" customFormat="1">
      <c r="C807" s="288"/>
      <c r="E807" s="287"/>
      <c r="G807" s="288"/>
    </row>
    <row r="808" spans="3:7" customFormat="1">
      <c r="C808" s="288"/>
      <c r="E808" s="287"/>
      <c r="G808" s="288"/>
    </row>
    <row r="809" spans="3:7" customFormat="1">
      <c r="C809" s="288"/>
      <c r="E809" s="287"/>
      <c r="G809" s="288"/>
    </row>
    <row r="810" spans="3:7" customFormat="1">
      <c r="C810" s="288"/>
      <c r="E810" s="287"/>
      <c r="G810" s="288"/>
    </row>
    <row r="811" spans="3:7" customFormat="1">
      <c r="C811" s="288"/>
      <c r="E811" s="287"/>
      <c r="G811" s="288"/>
    </row>
    <row r="812" spans="3:7" customFormat="1">
      <c r="C812" s="288"/>
      <c r="E812" s="287"/>
      <c r="G812" s="288"/>
    </row>
    <row r="813" spans="3:7" customFormat="1">
      <c r="C813" s="288"/>
      <c r="E813" s="287"/>
      <c r="G813" s="288"/>
    </row>
    <row r="814" spans="3:7" customFormat="1">
      <c r="C814" s="288"/>
      <c r="E814" s="287"/>
      <c r="G814" s="288"/>
    </row>
    <row r="815" spans="3:7" customFormat="1">
      <c r="C815" s="288"/>
      <c r="E815" s="287"/>
      <c r="G815" s="288"/>
    </row>
    <row r="816" spans="3:7" customFormat="1">
      <c r="C816" s="288"/>
      <c r="E816" s="287"/>
      <c r="G816" s="288"/>
    </row>
    <row r="817" spans="3:7" customFormat="1">
      <c r="C817" s="288"/>
      <c r="E817" s="287"/>
      <c r="G817" s="288"/>
    </row>
    <row r="818" spans="3:7" customFormat="1">
      <c r="C818" s="288"/>
      <c r="E818" s="287"/>
      <c r="G818" s="288"/>
    </row>
    <row r="819" spans="3:7" customFormat="1">
      <c r="C819" s="288"/>
      <c r="E819" s="287"/>
      <c r="G819" s="288"/>
    </row>
    <row r="820" spans="3:7" customFormat="1">
      <c r="C820" s="288"/>
      <c r="E820" s="287"/>
      <c r="G820" s="288"/>
    </row>
    <row r="821" spans="3:7" customFormat="1">
      <c r="C821" s="288"/>
      <c r="E821" s="287"/>
      <c r="G821" s="288"/>
    </row>
    <row r="822" spans="3:7" customFormat="1">
      <c r="C822" s="288"/>
      <c r="E822" s="287"/>
      <c r="G822" s="288"/>
    </row>
    <row r="823" spans="3:7" customFormat="1">
      <c r="C823" s="288"/>
      <c r="E823" s="287"/>
      <c r="G823" s="288"/>
    </row>
    <row r="824" spans="3:7" customFormat="1">
      <c r="C824" s="288"/>
      <c r="E824" s="287"/>
      <c r="G824" s="288"/>
    </row>
    <row r="825" spans="3:7" customFormat="1">
      <c r="C825" s="288"/>
      <c r="E825" s="287"/>
      <c r="G825" s="288"/>
    </row>
    <row r="826" spans="3:7" customFormat="1">
      <c r="C826" s="288"/>
      <c r="E826" s="287"/>
      <c r="G826" s="288"/>
    </row>
    <row r="827" spans="3:7" customFormat="1">
      <c r="C827" s="288"/>
      <c r="E827" s="287"/>
      <c r="G827" s="288"/>
    </row>
    <row r="828" spans="3:7" customFormat="1">
      <c r="C828" s="288"/>
      <c r="E828" s="287"/>
      <c r="G828" s="288"/>
    </row>
    <row r="829" spans="3:7" customFormat="1">
      <c r="C829" s="288"/>
      <c r="E829" s="287"/>
      <c r="G829" s="288"/>
    </row>
    <row r="830" spans="3:7" customFormat="1">
      <c r="C830" s="288"/>
      <c r="E830" s="287"/>
      <c r="G830" s="288"/>
    </row>
    <row r="831" spans="3:7" customFormat="1">
      <c r="C831" s="288"/>
      <c r="E831" s="287"/>
      <c r="G831" s="288"/>
    </row>
    <row r="832" spans="3:7" customFormat="1">
      <c r="C832" s="288"/>
      <c r="E832" s="287"/>
      <c r="G832" s="288"/>
    </row>
    <row r="833" spans="3:7" customFormat="1">
      <c r="C833" s="288"/>
      <c r="E833" s="287"/>
      <c r="G833" s="288"/>
    </row>
    <row r="834" spans="3:7" customFormat="1">
      <c r="C834" s="288"/>
      <c r="E834" s="287"/>
      <c r="G834" s="288"/>
    </row>
    <row r="835" spans="3:7" customFormat="1">
      <c r="C835" s="288"/>
      <c r="E835" s="287"/>
      <c r="G835" s="288"/>
    </row>
    <row r="836" spans="3:7" customFormat="1">
      <c r="C836" s="288"/>
      <c r="E836" s="287"/>
      <c r="G836" s="288"/>
    </row>
    <row r="837" spans="3:7" customFormat="1">
      <c r="C837" s="288"/>
      <c r="E837" s="287"/>
      <c r="G837" s="288"/>
    </row>
    <row r="838" spans="3:7" customFormat="1">
      <c r="C838" s="288"/>
      <c r="E838" s="287"/>
      <c r="G838" s="288"/>
    </row>
    <row r="839" spans="3:7" customFormat="1">
      <c r="C839" s="288"/>
      <c r="E839" s="287"/>
      <c r="G839" s="288"/>
    </row>
    <row r="840" spans="3:7" customFormat="1">
      <c r="C840" s="288"/>
      <c r="E840" s="287"/>
      <c r="G840" s="288"/>
    </row>
    <row r="841" spans="3:7" customFormat="1">
      <c r="C841" s="288"/>
      <c r="E841" s="287"/>
      <c r="G841" s="288"/>
    </row>
    <row r="842" spans="3:7" customFormat="1">
      <c r="C842" s="288"/>
      <c r="E842" s="287"/>
      <c r="G842" s="288"/>
    </row>
    <row r="843" spans="3:7" customFormat="1">
      <c r="C843" s="288"/>
      <c r="E843" s="287"/>
      <c r="G843" s="288"/>
    </row>
    <row r="844" spans="3:7" customFormat="1">
      <c r="C844" s="288"/>
      <c r="E844" s="287"/>
      <c r="G844" s="288"/>
    </row>
    <row r="845" spans="3:7" customFormat="1">
      <c r="C845" s="288"/>
      <c r="E845" s="287"/>
      <c r="G845" s="288"/>
    </row>
    <row r="846" spans="3:7" customFormat="1">
      <c r="C846" s="288"/>
      <c r="E846" s="287"/>
      <c r="G846" s="288"/>
    </row>
    <row r="847" spans="3:7" customFormat="1">
      <c r="C847" s="288"/>
      <c r="E847" s="287"/>
      <c r="G847" s="288"/>
    </row>
    <row r="848" spans="3:7" customFormat="1">
      <c r="C848" s="288"/>
      <c r="E848" s="287"/>
      <c r="G848" s="288"/>
    </row>
    <row r="849" spans="3:7" customFormat="1">
      <c r="C849" s="288"/>
      <c r="E849" s="287"/>
      <c r="G849" s="288"/>
    </row>
    <row r="850" spans="3:7" customFormat="1">
      <c r="C850" s="288"/>
      <c r="E850" s="287"/>
      <c r="G850" s="288"/>
    </row>
    <row r="851" spans="3:7" customFormat="1">
      <c r="C851" s="288"/>
      <c r="E851" s="287"/>
      <c r="G851" s="288"/>
    </row>
    <row r="852" spans="3:7" customFormat="1">
      <c r="C852" s="288"/>
      <c r="E852" s="287"/>
      <c r="G852" s="288"/>
    </row>
    <row r="853" spans="3:7" customFormat="1">
      <c r="C853" s="288"/>
      <c r="E853" s="287"/>
      <c r="G853" s="288"/>
    </row>
    <row r="854" spans="3:7" customFormat="1">
      <c r="C854" s="288"/>
      <c r="E854" s="287"/>
      <c r="G854" s="288"/>
    </row>
    <row r="855" spans="3:7" customFormat="1">
      <c r="C855" s="288"/>
      <c r="E855" s="287"/>
      <c r="G855" s="288"/>
    </row>
    <row r="856" spans="3:7" customFormat="1">
      <c r="C856" s="288"/>
      <c r="E856" s="287"/>
      <c r="G856" s="288"/>
    </row>
    <row r="857" spans="3:7" customFormat="1">
      <c r="C857" s="288"/>
      <c r="E857" s="287"/>
      <c r="G857" s="288"/>
    </row>
    <row r="858" spans="3:7" customFormat="1">
      <c r="C858" s="288"/>
      <c r="E858" s="287"/>
      <c r="G858" s="288"/>
    </row>
    <row r="859" spans="3:7" customFormat="1">
      <c r="C859" s="288"/>
      <c r="E859" s="287"/>
      <c r="G859" s="288"/>
    </row>
    <row r="860" spans="3:7" customFormat="1">
      <c r="C860" s="288"/>
      <c r="E860" s="287"/>
      <c r="G860" s="288"/>
    </row>
    <row r="861" spans="3:7" customFormat="1">
      <c r="C861" s="288"/>
      <c r="E861" s="287"/>
      <c r="G861" s="288"/>
    </row>
    <row r="862" spans="3:7" customFormat="1">
      <c r="C862" s="288"/>
      <c r="E862" s="287"/>
      <c r="G862" s="288"/>
    </row>
    <row r="863" spans="3:7" customFormat="1">
      <c r="C863" s="288"/>
      <c r="E863" s="287"/>
      <c r="G863" s="288"/>
    </row>
    <row r="864" spans="3:7" customFormat="1">
      <c r="C864" s="288"/>
      <c r="E864" s="287"/>
      <c r="G864" s="288"/>
    </row>
    <row r="865" spans="3:7" customFormat="1">
      <c r="C865" s="288"/>
      <c r="E865" s="287"/>
      <c r="G865" s="288"/>
    </row>
    <row r="866" spans="3:7" customFormat="1">
      <c r="C866" s="288"/>
      <c r="E866" s="287"/>
      <c r="G866" s="288"/>
    </row>
    <row r="867" spans="3:7" customFormat="1">
      <c r="C867" s="288"/>
      <c r="E867" s="287"/>
      <c r="G867" s="288"/>
    </row>
    <row r="868" spans="3:7" customFormat="1">
      <c r="C868" s="288"/>
      <c r="E868" s="287"/>
      <c r="G868" s="288"/>
    </row>
    <row r="869" spans="3:7" customFormat="1">
      <c r="C869" s="288"/>
      <c r="E869" s="287"/>
      <c r="G869" s="288"/>
    </row>
    <row r="870" spans="3:7" customFormat="1">
      <c r="C870" s="288"/>
      <c r="E870" s="287"/>
      <c r="G870" s="288"/>
    </row>
    <row r="871" spans="3:7" customFormat="1">
      <c r="C871" s="288"/>
      <c r="E871" s="287"/>
      <c r="G871" s="288"/>
    </row>
    <row r="872" spans="3:7" customFormat="1">
      <c r="C872" s="288"/>
      <c r="E872" s="287"/>
      <c r="G872" s="288"/>
    </row>
    <row r="873" spans="3:7" customFormat="1">
      <c r="C873" s="288"/>
      <c r="E873" s="287"/>
      <c r="G873" s="288"/>
    </row>
    <row r="874" spans="3:7" customFormat="1">
      <c r="C874" s="288"/>
      <c r="E874" s="287"/>
      <c r="G874" s="288"/>
    </row>
    <row r="875" spans="3:7" customFormat="1">
      <c r="C875" s="288"/>
      <c r="E875" s="287"/>
      <c r="G875" s="288"/>
    </row>
    <row r="876" spans="3:7" customFormat="1">
      <c r="C876" s="288"/>
      <c r="E876" s="287"/>
      <c r="G876" s="288"/>
    </row>
    <row r="877" spans="3:7" customFormat="1">
      <c r="C877" s="288"/>
      <c r="E877" s="287"/>
      <c r="G877" s="288"/>
    </row>
    <row r="878" spans="3:7" customFormat="1">
      <c r="C878" s="288"/>
      <c r="E878" s="287"/>
      <c r="G878" s="288"/>
    </row>
    <row r="879" spans="3:7" customFormat="1">
      <c r="C879" s="288"/>
      <c r="E879" s="287"/>
      <c r="G879" s="288"/>
    </row>
    <row r="880" spans="3:7" customFormat="1">
      <c r="C880" s="288"/>
      <c r="E880" s="287"/>
      <c r="G880" s="288"/>
    </row>
    <row r="881" spans="3:7" customFormat="1">
      <c r="C881" s="288"/>
      <c r="E881" s="287"/>
      <c r="G881" s="288"/>
    </row>
    <row r="882" spans="3:7" customFormat="1">
      <c r="C882" s="288"/>
      <c r="E882" s="287"/>
      <c r="G882" s="288"/>
    </row>
    <row r="883" spans="3:7" customFormat="1">
      <c r="C883" s="288"/>
      <c r="E883" s="287"/>
      <c r="G883" s="288"/>
    </row>
    <row r="884" spans="3:7" customFormat="1">
      <c r="C884" s="288"/>
      <c r="E884" s="287"/>
      <c r="G884" s="288"/>
    </row>
    <row r="885" spans="3:7" customFormat="1">
      <c r="C885" s="288"/>
      <c r="E885" s="287"/>
      <c r="G885" s="288"/>
    </row>
    <row r="886" spans="3:7" customFormat="1">
      <c r="C886" s="288"/>
      <c r="E886" s="287"/>
      <c r="G886" s="288"/>
    </row>
    <row r="887" spans="3:7" customFormat="1">
      <c r="C887" s="288"/>
      <c r="E887" s="287"/>
      <c r="G887" s="288"/>
    </row>
    <row r="888" spans="3:7" customFormat="1">
      <c r="C888" s="288"/>
      <c r="E888" s="287"/>
      <c r="G888" s="288"/>
    </row>
    <row r="889" spans="3:7" customFormat="1">
      <c r="C889" s="288"/>
      <c r="E889" s="287"/>
      <c r="G889" s="288"/>
    </row>
    <row r="890" spans="3:7" customFormat="1">
      <c r="C890" s="288"/>
      <c r="E890" s="287"/>
      <c r="G890" s="288"/>
    </row>
    <row r="891" spans="3:7" customFormat="1">
      <c r="C891" s="288"/>
      <c r="E891" s="287"/>
      <c r="G891" s="288"/>
    </row>
    <row r="892" spans="3:7" customFormat="1">
      <c r="C892" s="288"/>
      <c r="E892" s="287"/>
      <c r="G892" s="288"/>
    </row>
    <row r="893" spans="3:7" customFormat="1">
      <c r="C893" s="288"/>
      <c r="E893" s="287"/>
      <c r="G893" s="288"/>
    </row>
    <row r="894" spans="3:7" customFormat="1">
      <c r="C894" s="288"/>
      <c r="E894" s="287"/>
      <c r="G894" s="288"/>
    </row>
    <row r="895" spans="3:7" customFormat="1">
      <c r="C895" s="288"/>
      <c r="E895" s="287"/>
      <c r="G895" s="288"/>
    </row>
    <row r="896" spans="3:7" customFormat="1">
      <c r="C896" s="288"/>
      <c r="E896" s="287"/>
      <c r="G896" s="288"/>
    </row>
    <row r="897" spans="3:7" customFormat="1">
      <c r="C897" s="288"/>
      <c r="E897" s="287"/>
      <c r="G897" s="288"/>
    </row>
    <row r="898" spans="3:7" customFormat="1">
      <c r="C898" s="288"/>
      <c r="E898" s="287"/>
      <c r="G898" s="288"/>
    </row>
    <row r="899" spans="3:7" customFormat="1">
      <c r="C899" s="288"/>
      <c r="E899" s="287"/>
      <c r="G899" s="288"/>
    </row>
    <row r="900" spans="3:7" customFormat="1">
      <c r="C900" s="288"/>
      <c r="E900" s="287"/>
      <c r="G900" s="288"/>
    </row>
    <row r="901" spans="3:7" customFormat="1">
      <c r="C901" s="288"/>
      <c r="E901" s="287"/>
      <c r="G901" s="288"/>
    </row>
    <row r="902" spans="3:7" customFormat="1">
      <c r="C902" s="288"/>
      <c r="E902" s="287"/>
      <c r="G902" s="288"/>
    </row>
    <row r="903" spans="3:7" customFormat="1">
      <c r="C903" s="288"/>
      <c r="E903" s="287"/>
      <c r="G903" s="288"/>
    </row>
    <row r="904" spans="3:7" customFormat="1">
      <c r="C904" s="288"/>
      <c r="E904" s="287"/>
      <c r="G904" s="288"/>
    </row>
    <row r="905" spans="3:7" customFormat="1">
      <c r="C905" s="288"/>
      <c r="E905" s="287"/>
      <c r="G905" s="288"/>
    </row>
    <row r="906" spans="3:7" customFormat="1">
      <c r="C906" s="288"/>
      <c r="E906" s="287"/>
      <c r="G906" s="288"/>
    </row>
    <row r="907" spans="3:7" customFormat="1">
      <c r="C907" s="288"/>
      <c r="E907" s="287"/>
      <c r="G907" s="288"/>
    </row>
    <row r="908" spans="3:7" customFormat="1">
      <c r="C908" s="288"/>
      <c r="E908" s="287"/>
      <c r="G908" s="288"/>
    </row>
    <row r="909" spans="3:7" customFormat="1">
      <c r="C909" s="288"/>
      <c r="E909" s="287"/>
      <c r="G909" s="288"/>
    </row>
    <row r="910" spans="3:7" customFormat="1">
      <c r="C910" s="288"/>
      <c r="E910" s="287"/>
      <c r="G910" s="288"/>
    </row>
    <row r="911" spans="3:7" customFormat="1">
      <c r="C911" s="288"/>
      <c r="E911" s="287"/>
      <c r="G911" s="288"/>
    </row>
    <row r="912" spans="3:7" customFormat="1">
      <c r="C912" s="288"/>
      <c r="E912" s="287"/>
      <c r="G912" s="288"/>
    </row>
    <row r="913" spans="3:7" customFormat="1">
      <c r="C913" s="288"/>
      <c r="E913" s="287"/>
      <c r="G913" s="288"/>
    </row>
    <row r="914" spans="3:7" customFormat="1">
      <c r="C914" s="288"/>
      <c r="E914" s="287"/>
      <c r="G914" s="288"/>
    </row>
    <row r="915" spans="3:7" customFormat="1">
      <c r="C915" s="288"/>
      <c r="E915" s="287"/>
      <c r="G915" s="288"/>
    </row>
    <row r="916" spans="3:7" customFormat="1">
      <c r="C916" s="288"/>
      <c r="E916" s="287"/>
      <c r="G916" s="288"/>
    </row>
    <row r="917" spans="3:7" customFormat="1">
      <c r="C917" s="288"/>
      <c r="E917" s="287"/>
      <c r="G917" s="288"/>
    </row>
    <row r="918" spans="3:7" customFormat="1">
      <c r="C918" s="288"/>
      <c r="E918" s="287"/>
      <c r="G918" s="288"/>
    </row>
    <row r="919" spans="3:7" customFormat="1">
      <c r="C919" s="288"/>
      <c r="E919" s="287"/>
      <c r="G919" s="288"/>
    </row>
    <row r="920" spans="3:7" customFormat="1">
      <c r="C920" s="288"/>
      <c r="E920" s="287"/>
      <c r="G920" s="288"/>
    </row>
    <row r="921" spans="3:7" customFormat="1">
      <c r="C921" s="288"/>
      <c r="E921" s="287"/>
      <c r="G921" s="288"/>
    </row>
    <row r="922" spans="3:7" customFormat="1">
      <c r="C922" s="288"/>
      <c r="E922" s="287"/>
      <c r="G922" s="288"/>
    </row>
    <row r="923" spans="3:7" customFormat="1">
      <c r="C923" s="288"/>
      <c r="E923" s="287"/>
      <c r="G923" s="288"/>
    </row>
    <row r="924" spans="3:7" customFormat="1">
      <c r="C924" s="288"/>
      <c r="E924" s="287"/>
      <c r="G924" s="288"/>
    </row>
    <row r="925" spans="3:7" customFormat="1">
      <c r="C925" s="288"/>
      <c r="E925" s="287"/>
      <c r="G925" s="288"/>
    </row>
    <row r="926" spans="3:7" customFormat="1">
      <c r="C926" s="288"/>
      <c r="E926" s="287"/>
      <c r="G926" s="288"/>
    </row>
    <row r="927" spans="3:7" customFormat="1">
      <c r="C927" s="288"/>
      <c r="E927" s="287"/>
      <c r="G927" s="288"/>
    </row>
    <row r="928" spans="3:7" customFormat="1">
      <c r="C928" s="288"/>
      <c r="E928" s="287"/>
      <c r="G928" s="288"/>
    </row>
    <row r="929" spans="3:7" customFormat="1">
      <c r="C929" s="288"/>
      <c r="E929" s="287"/>
      <c r="G929" s="288"/>
    </row>
    <row r="930" spans="3:7" customFormat="1">
      <c r="C930" s="288"/>
      <c r="E930" s="287"/>
      <c r="G930" s="288"/>
    </row>
    <row r="931" spans="3:7" customFormat="1">
      <c r="C931" s="288"/>
      <c r="E931" s="287"/>
      <c r="G931" s="288"/>
    </row>
    <row r="932" spans="3:7" customFormat="1">
      <c r="C932" s="288"/>
      <c r="E932" s="287"/>
      <c r="G932" s="288"/>
    </row>
    <row r="933" spans="3:7" customFormat="1">
      <c r="C933" s="288"/>
      <c r="E933" s="287"/>
      <c r="G933" s="288"/>
    </row>
    <row r="934" spans="3:7" customFormat="1">
      <c r="C934" s="288"/>
      <c r="E934" s="287"/>
      <c r="G934" s="288"/>
    </row>
    <row r="935" spans="3:7" customFormat="1">
      <c r="C935" s="288"/>
      <c r="E935" s="287"/>
      <c r="G935" s="288"/>
    </row>
    <row r="936" spans="3:7" customFormat="1">
      <c r="C936" s="288"/>
      <c r="E936" s="287"/>
      <c r="G936" s="288"/>
    </row>
    <row r="937" spans="3:7" customFormat="1">
      <c r="C937" s="288"/>
      <c r="E937" s="287"/>
      <c r="G937" s="288"/>
    </row>
    <row r="938" spans="3:7" customFormat="1">
      <c r="C938" s="288"/>
      <c r="E938" s="287"/>
      <c r="G938" s="288"/>
    </row>
    <row r="939" spans="3:7" customFormat="1">
      <c r="C939" s="288"/>
      <c r="E939" s="287"/>
      <c r="G939" s="288"/>
    </row>
    <row r="940" spans="3:7" customFormat="1">
      <c r="C940" s="288"/>
      <c r="E940" s="287"/>
      <c r="G940" s="288"/>
    </row>
    <row r="941" spans="3:7" customFormat="1">
      <c r="C941" s="288"/>
      <c r="E941" s="287"/>
      <c r="G941" s="288"/>
    </row>
    <row r="942" spans="3:7" customFormat="1">
      <c r="C942" s="288"/>
      <c r="E942" s="287"/>
      <c r="G942" s="288"/>
    </row>
    <row r="943" spans="3:7" customFormat="1">
      <c r="C943" s="288"/>
      <c r="E943" s="287"/>
      <c r="G943" s="288"/>
    </row>
    <row r="944" spans="3:7" customFormat="1">
      <c r="C944" s="288"/>
      <c r="E944" s="287"/>
      <c r="G944" s="288"/>
    </row>
    <row r="945" spans="3:7" customFormat="1">
      <c r="C945" s="288"/>
      <c r="E945" s="287"/>
      <c r="G945" s="288"/>
    </row>
    <row r="946" spans="3:7" customFormat="1">
      <c r="C946" s="288"/>
      <c r="E946" s="287"/>
      <c r="G946" s="288"/>
    </row>
    <row r="947" spans="3:7" customFormat="1">
      <c r="C947" s="288"/>
      <c r="E947" s="287"/>
      <c r="G947" s="288"/>
    </row>
    <row r="948" spans="3:7" customFormat="1">
      <c r="C948" s="288"/>
      <c r="E948" s="287"/>
      <c r="G948" s="288"/>
    </row>
    <row r="949" spans="3:7" customFormat="1">
      <c r="C949" s="288"/>
      <c r="E949" s="287"/>
      <c r="G949" s="288"/>
    </row>
    <row r="950" spans="3:7" customFormat="1">
      <c r="C950" s="288"/>
      <c r="E950" s="287"/>
      <c r="G950" s="288"/>
    </row>
    <row r="951" spans="3:7" customFormat="1">
      <c r="C951" s="288"/>
      <c r="E951" s="287"/>
      <c r="G951" s="288"/>
    </row>
    <row r="952" spans="3:7" customFormat="1">
      <c r="C952" s="288"/>
      <c r="E952" s="287"/>
      <c r="G952" s="288"/>
    </row>
    <row r="953" spans="3:7" customFormat="1">
      <c r="C953" s="288"/>
      <c r="E953" s="287"/>
      <c r="G953" s="288"/>
    </row>
    <row r="954" spans="3:7" customFormat="1">
      <c r="C954" s="288"/>
      <c r="E954" s="287"/>
      <c r="G954" s="288"/>
    </row>
    <row r="955" spans="3:7" customFormat="1">
      <c r="C955" s="288"/>
      <c r="E955" s="287"/>
      <c r="G955" s="288"/>
    </row>
    <row r="956" spans="3:7" customFormat="1">
      <c r="C956" s="288"/>
      <c r="E956" s="287"/>
      <c r="G956" s="288"/>
    </row>
    <row r="957" spans="3:7" customFormat="1">
      <c r="C957" s="288"/>
      <c r="E957" s="287"/>
      <c r="G957" s="288"/>
    </row>
    <row r="958" spans="3:7" customFormat="1">
      <c r="C958" s="288"/>
      <c r="E958" s="287"/>
      <c r="G958" s="288"/>
    </row>
    <row r="959" spans="3:7" customFormat="1">
      <c r="C959" s="288"/>
      <c r="E959" s="287"/>
      <c r="G959" s="288"/>
    </row>
    <row r="960" spans="3:7" customFormat="1">
      <c r="C960" s="288"/>
      <c r="E960" s="287"/>
      <c r="G960" s="288"/>
    </row>
    <row r="961" spans="3:7" customFormat="1">
      <c r="C961" s="288"/>
      <c r="E961" s="287"/>
      <c r="G961" s="288"/>
    </row>
    <row r="962" spans="3:7" customFormat="1">
      <c r="C962" s="288"/>
      <c r="E962" s="287"/>
      <c r="G962" s="288"/>
    </row>
    <row r="963" spans="3:7" customFormat="1">
      <c r="C963" s="288"/>
      <c r="E963" s="287"/>
      <c r="G963" s="288"/>
    </row>
    <row r="964" spans="3:7" customFormat="1">
      <c r="C964" s="288"/>
      <c r="E964" s="287"/>
      <c r="G964" s="288"/>
    </row>
    <row r="965" spans="3:7" customFormat="1">
      <c r="C965" s="288"/>
      <c r="E965" s="287"/>
      <c r="G965" s="288"/>
    </row>
    <row r="966" spans="3:7" customFormat="1">
      <c r="C966" s="288"/>
      <c r="E966" s="287"/>
      <c r="G966" s="288"/>
    </row>
    <row r="967" spans="3:7" customFormat="1">
      <c r="C967" s="288"/>
      <c r="E967" s="287"/>
      <c r="G967" s="288"/>
    </row>
    <row r="968" spans="3:7" customFormat="1">
      <c r="C968" s="288"/>
      <c r="E968" s="287"/>
      <c r="G968" s="288"/>
    </row>
    <row r="969" spans="3:7" customFormat="1">
      <c r="C969" s="288"/>
      <c r="E969" s="287"/>
      <c r="G969" s="288"/>
    </row>
    <row r="970" spans="3:7" customFormat="1">
      <c r="C970" s="288"/>
      <c r="E970" s="287"/>
      <c r="G970" s="288"/>
    </row>
    <row r="971" spans="3:7" customFormat="1">
      <c r="C971" s="288"/>
      <c r="E971" s="287"/>
      <c r="G971" s="288"/>
    </row>
    <row r="972" spans="3:7" customFormat="1">
      <c r="C972" s="288"/>
      <c r="E972" s="287"/>
      <c r="G972" s="288"/>
    </row>
    <row r="973" spans="3:7" customFormat="1">
      <c r="C973" s="288"/>
      <c r="E973" s="287"/>
      <c r="G973" s="288"/>
    </row>
    <row r="974" spans="3:7" customFormat="1">
      <c r="C974" s="288"/>
      <c r="E974" s="287"/>
      <c r="G974" s="288"/>
    </row>
    <row r="975" spans="3:7" customFormat="1">
      <c r="C975" s="288"/>
      <c r="E975" s="287"/>
      <c r="G975" s="288"/>
    </row>
    <row r="976" spans="3:7" customFormat="1">
      <c r="C976" s="288"/>
      <c r="E976" s="287"/>
      <c r="G976" s="288"/>
    </row>
    <row r="977" spans="3:7" customFormat="1">
      <c r="C977" s="288"/>
      <c r="E977" s="287"/>
      <c r="G977" s="288"/>
    </row>
    <row r="978" spans="3:7" customFormat="1">
      <c r="C978" s="288"/>
      <c r="E978" s="287"/>
      <c r="G978" s="288"/>
    </row>
    <row r="979" spans="3:7" customFormat="1">
      <c r="C979" s="288"/>
      <c r="E979" s="287"/>
      <c r="G979" s="288"/>
    </row>
    <row r="980" spans="3:7" customFormat="1">
      <c r="C980" s="288"/>
      <c r="E980" s="287"/>
      <c r="G980" s="288"/>
    </row>
    <row r="981" spans="3:7" customFormat="1">
      <c r="C981" s="288"/>
      <c r="E981" s="287"/>
      <c r="G981" s="288"/>
    </row>
    <row r="982" spans="3:7" customFormat="1">
      <c r="C982" s="288"/>
      <c r="E982" s="287"/>
      <c r="G982" s="288"/>
    </row>
    <row r="983" spans="3:7" customFormat="1">
      <c r="C983" s="288"/>
      <c r="E983" s="287"/>
      <c r="G983" s="288"/>
    </row>
    <row r="984" spans="3:7" customFormat="1">
      <c r="C984" s="288"/>
      <c r="E984" s="287"/>
      <c r="G984" s="288"/>
    </row>
    <row r="985" spans="3:7" customFormat="1">
      <c r="C985" s="288"/>
      <c r="E985" s="287"/>
      <c r="G985" s="288"/>
    </row>
    <row r="986" spans="3:7" customFormat="1">
      <c r="C986" s="288"/>
      <c r="E986" s="287"/>
      <c r="G986" s="288"/>
    </row>
    <row r="987" spans="3:7" customFormat="1">
      <c r="C987" s="288"/>
      <c r="E987" s="287"/>
      <c r="G987" s="288"/>
    </row>
    <row r="988" spans="3:7" customFormat="1">
      <c r="C988" s="288"/>
      <c r="E988" s="287"/>
      <c r="G988" s="288"/>
    </row>
    <row r="989" spans="3:7" customFormat="1">
      <c r="C989" s="288"/>
      <c r="E989" s="287"/>
      <c r="G989" s="288"/>
    </row>
    <row r="990" spans="3:7" customFormat="1">
      <c r="C990" s="288"/>
      <c r="E990" s="287"/>
      <c r="G990" s="288"/>
    </row>
    <row r="991" spans="3:7" customFormat="1">
      <c r="C991" s="288"/>
      <c r="E991" s="287"/>
      <c r="G991" s="288"/>
    </row>
    <row r="992" spans="3:7" customFormat="1">
      <c r="C992" s="288"/>
      <c r="E992" s="287"/>
      <c r="G992" s="288"/>
    </row>
    <row r="993" spans="3:7" customFormat="1">
      <c r="C993" s="288"/>
      <c r="E993" s="287"/>
      <c r="G993" s="288"/>
    </row>
    <row r="994" spans="3:7" customFormat="1">
      <c r="C994" s="288"/>
      <c r="E994" s="287"/>
      <c r="G994" s="288"/>
    </row>
    <row r="995" spans="3:7" customFormat="1">
      <c r="C995" s="288"/>
      <c r="E995" s="287"/>
      <c r="G995" s="288"/>
    </row>
    <row r="996" spans="3:7" customFormat="1">
      <c r="C996" s="288"/>
      <c r="E996" s="287"/>
      <c r="G996" s="288"/>
    </row>
    <row r="997" spans="3:7" customFormat="1">
      <c r="C997" s="288"/>
      <c r="E997" s="287"/>
      <c r="G997" s="288"/>
    </row>
    <row r="998" spans="3:7" customFormat="1">
      <c r="C998" s="288"/>
      <c r="E998" s="287"/>
      <c r="G998" s="288"/>
    </row>
    <row r="999" spans="3:7" customFormat="1">
      <c r="C999" s="288"/>
      <c r="E999" s="287"/>
      <c r="G999" s="288"/>
    </row>
    <row r="1000" spans="3:7" customFormat="1">
      <c r="C1000" s="288"/>
      <c r="E1000" s="287"/>
      <c r="G1000" s="288"/>
    </row>
    <row r="1001" spans="3:7" customFormat="1">
      <c r="C1001" s="288"/>
      <c r="E1001" s="287"/>
      <c r="G1001" s="288"/>
    </row>
    <row r="1002" spans="3:7" customFormat="1">
      <c r="C1002" s="288"/>
      <c r="E1002" s="287"/>
      <c r="G1002" s="288"/>
    </row>
    <row r="1003" spans="3:7" customFormat="1">
      <c r="C1003" s="288"/>
      <c r="E1003" s="287"/>
      <c r="G1003" s="288"/>
    </row>
    <row r="1004" spans="3:7" customFormat="1">
      <c r="C1004" s="288"/>
      <c r="E1004" s="287"/>
      <c r="G1004" s="288"/>
    </row>
    <row r="1005" spans="3:7" customFormat="1">
      <c r="C1005" s="288"/>
      <c r="E1005" s="287"/>
      <c r="G1005" s="288"/>
    </row>
    <row r="1006" spans="3:7" customFormat="1">
      <c r="C1006" s="288"/>
      <c r="E1006" s="287"/>
      <c r="G1006" s="288"/>
    </row>
    <row r="1007" spans="3:7" customFormat="1">
      <c r="C1007" s="288"/>
      <c r="E1007" s="287"/>
      <c r="G1007" s="288"/>
    </row>
    <row r="1008" spans="3:7" customFormat="1">
      <c r="C1008" s="288"/>
      <c r="E1008" s="287"/>
      <c r="G1008" s="288"/>
    </row>
    <row r="1009" spans="3:7" customFormat="1">
      <c r="C1009" s="288"/>
      <c r="E1009" s="287"/>
      <c r="G1009" s="288"/>
    </row>
    <row r="1010" spans="3:7" customFormat="1">
      <c r="C1010" s="288"/>
      <c r="E1010" s="287"/>
      <c r="G1010" s="288"/>
    </row>
    <row r="1011" spans="3:7" customFormat="1">
      <c r="C1011" s="288"/>
      <c r="E1011" s="287"/>
      <c r="G1011" s="288"/>
    </row>
    <row r="1012" spans="3:7" customFormat="1">
      <c r="C1012" s="288"/>
      <c r="E1012" s="287"/>
      <c r="G1012" s="288"/>
    </row>
    <row r="1013" spans="3:7" customFormat="1">
      <c r="C1013" s="288"/>
      <c r="E1013" s="287"/>
      <c r="G1013" s="288"/>
    </row>
    <row r="1014" spans="3:7" customFormat="1">
      <c r="C1014" s="288"/>
      <c r="E1014" s="287"/>
      <c r="G1014" s="288"/>
    </row>
    <row r="1015" spans="3:7" customFormat="1">
      <c r="C1015" s="288"/>
      <c r="E1015" s="287"/>
      <c r="G1015" s="288"/>
    </row>
    <row r="1016" spans="3:7" customFormat="1">
      <c r="C1016" s="288"/>
      <c r="E1016" s="287"/>
      <c r="G1016" s="288"/>
    </row>
    <row r="1017" spans="3:7" customFormat="1">
      <c r="C1017" s="288"/>
      <c r="E1017" s="287"/>
      <c r="G1017" s="288"/>
    </row>
    <row r="1018" spans="3:7" customFormat="1">
      <c r="C1018" s="288"/>
      <c r="E1018" s="287"/>
      <c r="G1018" s="288"/>
    </row>
    <row r="1019" spans="3:7" customFormat="1">
      <c r="C1019" s="288"/>
      <c r="E1019" s="287"/>
      <c r="G1019" s="288"/>
    </row>
    <row r="1020" spans="3:7" customFormat="1">
      <c r="C1020" s="288"/>
      <c r="E1020" s="287"/>
      <c r="G1020" s="288"/>
    </row>
    <row r="1021" spans="3:7" customFormat="1">
      <c r="C1021" s="288"/>
      <c r="E1021" s="287"/>
      <c r="G1021" s="288"/>
    </row>
    <row r="1022" spans="3:7" customFormat="1">
      <c r="C1022" s="288"/>
      <c r="E1022" s="287"/>
      <c r="G1022" s="288"/>
    </row>
    <row r="1023" spans="3:7" customFormat="1">
      <c r="C1023" s="288"/>
      <c r="E1023" s="287"/>
      <c r="G1023" s="288"/>
    </row>
    <row r="1024" spans="3:7" customFormat="1">
      <c r="C1024" s="288"/>
      <c r="E1024" s="287"/>
      <c r="G1024" s="288"/>
    </row>
    <row r="1025" spans="3:7" customFormat="1">
      <c r="C1025" s="288"/>
      <c r="E1025" s="287"/>
      <c r="G1025" s="288"/>
    </row>
    <row r="1026" spans="3:7" customFormat="1">
      <c r="C1026" s="288"/>
      <c r="E1026" s="287"/>
      <c r="G1026" s="288"/>
    </row>
    <row r="1027" spans="3:7" customFormat="1">
      <c r="C1027" s="288"/>
      <c r="E1027" s="287"/>
      <c r="G1027" s="288"/>
    </row>
    <row r="1028" spans="3:7" customFormat="1">
      <c r="C1028" s="288"/>
      <c r="E1028" s="287"/>
      <c r="G1028" s="288"/>
    </row>
    <row r="1029" spans="3:7" customFormat="1">
      <c r="C1029" s="288"/>
      <c r="E1029" s="287"/>
      <c r="G1029" s="288"/>
    </row>
    <row r="1030" spans="3:7" customFormat="1">
      <c r="C1030" s="288"/>
      <c r="E1030" s="287"/>
      <c r="G1030" s="288"/>
    </row>
    <row r="1031" spans="3:7" customFormat="1">
      <c r="C1031" s="288"/>
      <c r="E1031" s="287"/>
      <c r="G1031" s="288"/>
    </row>
    <row r="1032" spans="3:7" customFormat="1">
      <c r="C1032" s="288"/>
      <c r="E1032" s="287"/>
      <c r="G1032" s="288"/>
    </row>
    <row r="1033" spans="3:7" customFormat="1">
      <c r="C1033" s="288"/>
      <c r="E1033" s="287"/>
      <c r="G1033" s="288"/>
    </row>
    <row r="1034" spans="3:7" customFormat="1">
      <c r="C1034" s="288"/>
      <c r="E1034" s="287"/>
      <c r="G1034" s="288"/>
    </row>
    <row r="1035" spans="3:7" customFormat="1">
      <c r="C1035" s="288"/>
      <c r="E1035" s="287"/>
      <c r="G1035" s="288"/>
    </row>
    <row r="1036" spans="3:7" customFormat="1">
      <c r="C1036" s="288"/>
      <c r="E1036" s="287"/>
      <c r="G1036" s="288"/>
    </row>
    <row r="1037" spans="3:7" customFormat="1">
      <c r="C1037" s="288"/>
      <c r="E1037" s="287"/>
      <c r="G1037" s="288"/>
    </row>
    <row r="1038" spans="3:7" customFormat="1">
      <c r="C1038" s="288"/>
      <c r="E1038" s="287"/>
      <c r="G1038" s="288"/>
    </row>
    <row r="1039" spans="3:7" customFormat="1">
      <c r="C1039" s="288"/>
      <c r="E1039" s="287"/>
      <c r="G1039" s="288"/>
    </row>
    <row r="1040" spans="3:7" customFormat="1">
      <c r="C1040" s="288"/>
      <c r="E1040" s="287"/>
      <c r="G1040" s="288"/>
    </row>
    <row r="1041" spans="3:7" customFormat="1">
      <c r="C1041" s="288"/>
      <c r="E1041" s="287"/>
      <c r="G1041" s="288"/>
    </row>
    <row r="1042" spans="3:7" customFormat="1">
      <c r="C1042" s="288"/>
      <c r="E1042" s="287"/>
      <c r="G1042" s="288"/>
    </row>
    <row r="1043" spans="3:7" customFormat="1">
      <c r="C1043" s="288"/>
      <c r="E1043" s="287"/>
      <c r="G1043" s="288"/>
    </row>
    <row r="1044" spans="3:7" customFormat="1">
      <c r="C1044" s="288"/>
      <c r="E1044" s="287"/>
      <c r="G1044" s="288"/>
    </row>
    <row r="1045" spans="3:7" customFormat="1">
      <c r="C1045" s="288"/>
      <c r="E1045" s="287"/>
      <c r="G1045" s="288"/>
    </row>
    <row r="1046" spans="3:7" customFormat="1">
      <c r="C1046" s="288"/>
      <c r="E1046" s="287"/>
      <c r="G1046" s="288"/>
    </row>
    <row r="1047" spans="3:7" customFormat="1">
      <c r="C1047" s="288"/>
      <c r="E1047" s="287"/>
      <c r="G1047" s="288"/>
    </row>
    <row r="1048" spans="3:7" customFormat="1">
      <c r="C1048" s="288"/>
      <c r="E1048" s="287"/>
      <c r="G1048" s="288"/>
    </row>
    <row r="1049" spans="3:7" customFormat="1">
      <c r="C1049" s="288"/>
      <c r="E1049" s="287"/>
      <c r="G1049" s="288"/>
    </row>
    <row r="1050" spans="3:7" customFormat="1">
      <c r="C1050" s="288"/>
      <c r="E1050" s="287"/>
      <c r="G1050" s="288"/>
    </row>
    <row r="1051" spans="3:7" customFormat="1">
      <c r="C1051" s="288"/>
      <c r="E1051" s="287"/>
      <c r="G1051" s="288"/>
    </row>
    <row r="1052" spans="3:7" customFormat="1">
      <c r="C1052" s="288"/>
      <c r="E1052" s="287"/>
      <c r="G1052" s="288"/>
    </row>
    <row r="1053" spans="3:7" customFormat="1">
      <c r="C1053" s="288"/>
      <c r="E1053" s="287"/>
      <c r="G1053" s="288"/>
    </row>
    <row r="1054" spans="3:7" customFormat="1">
      <c r="C1054" s="288"/>
      <c r="E1054" s="287"/>
      <c r="G1054" s="288"/>
    </row>
    <row r="1055" spans="3:7" customFormat="1">
      <c r="C1055" s="288"/>
      <c r="E1055" s="287"/>
      <c r="G1055" s="288"/>
    </row>
    <row r="1056" spans="3:7" customFormat="1">
      <c r="C1056" s="288"/>
      <c r="E1056" s="287"/>
      <c r="G1056" s="288"/>
    </row>
    <row r="1057" spans="3:7" customFormat="1">
      <c r="C1057" s="288"/>
      <c r="E1057" s="287"/>
      <c r="G1057" s="288"/>
    </row>
    <row r="1058" spans="3:7" customFormat="1">
      <c r="C1058" s="288"/>
      <c r="E1058" s="287"/>
      <c r="G1058" s="288"/>
    </row>
    <row r="1059" spans="3:7" customFormat="1">
      <c r="C1059" s="288"/>
      <c r="E1059" s="287"/>
      <c r="G1059" s="288"/>
    </row>
    <row r="1060" spans="3:7" customFormat="1">
      <c r="C1060" s="288"/>
      <c r="E1060" s="287"/>
      <c r="G1060" s="288"/>
    </row>
    <row r="1061" spans="3:7" customFormat="1">
      <c r="C1061" s="288"/>
      <c r="E1061" s="287"/>
      <c r="G1061" s="288"/>
    </row>
    <row r="1062" spans="3:7" customFormat="1">
      <c r="C1062" s="288"/>
      <c r="E1062" s="287"/>
      <c r="G1062" s="288"/>
    </row>
    <row r="1063" spans="3:7" customFormat="1">
      <c r="C1063" s="288"/>
      <c r="E1063" s="287"/>
      <c r="G1063" s="288"/>
    </row>
    <row r="1064" spans="3:7" customFormat="1">
      <c r="C1064" s="288"/>
      <c r="E1064" s="287"/>
      <c r="G1064" s="288"/>
    </row>
    <row r="1065" spans="3:7" customFormat="1">
      <c r="C1065" s="288"/>
      <c r="E1065" s="287"/>
      <c r="G1065" s="288"/>
    </row>
    <row r="1066" spans="3:7" customFormat="1">
      <c r="C1066" s="288"/>
      <c r="E1066" s="287"/>
      <c r="G1066" s="288"/>
    </row>
    <row r="1067" spans="3:7" customFormat="1">
      <c r="C1067" s="288"/>
      <c r="E1067" s="287"/>
      <c r="G1067" s="288"/>
    </row>
    <row r="1068" spans="3:7" customFormat="1">
      <c r="C1068" s="288"/>
      <c r="E1068" s="287"/>
      <c r="G1068" s="288"/>
    </row>
    <row r="1069" spans="3:7" customFormat="1">
      <c r="C1069" s="288"/>
      <c r="E1069" s="287"/>
      <c r="G1069" s="288"/>
    </row>
    <row r="1070" spans="3:7" customFormat="1">
      <c r="C1070" s="288"/>
      <c r="E1070" s="287"/>
      <c r="G1070" s="288"/>
    </row>
    <row r="1071" spans="3:7" customFormat="1">
      <c r="C1071" s="288"/>
      <c r="E1071" s="287"/>
      <c r="G1071" s="288"/>
    </row>
    <row r="1072" spans="3:7" customFormat="1">
      <c r="C1072" s="288"/>
      <c r="E1072" s="287"/>
      <c r="G1072" s="288"/>
    </row>
    <row r="1073" spans="3:7" customFormat="1">
      <c r="C1073" s="288"/>
      <c r="E1073" s="287"/>
      <c r="G1073" s="288"/>
    </row>
    <row r="1074" spans="3:7" customFormat="1">
      <c r="C1074" s="288"/>
      <c r="E1074" s="287"/>
      <c r="G1074" s="288"/>
    </row>
    <row r="1075" spans="3:7" customFormat="1">
      <c r="C1075" s="288"/>
      <c r="E1075" s="287"/>
      <c r="G1075" s="288"/>
    </row>
    <row r="1076" spans="3:7" customFormat="1">
      <c r="C1076" s="288"/>
      <c r="E1076" s="287"/>
      <c r="G1076" s="288"/>
    </row>
    <row r="1077" spans="3:7" customFormat="1">
      <c r="C1077" s="288"/>
      <c r="E1077" s="287"/>
      <c r="G1077" s="288"/>
    </row>
    <row r="1078" spans="3:7" customFormat="1">
      <c r="C1078" s="288"/>
      <c r="E1078" s="287"/>
      <c r="G1078" s="288"/>
    </row>
    <row r="1079" spans="3:7" customFormat="1">
      <c r="C1079" s="288"/>
      <c r="E1079" s="287"/>
      <c r="G1079" s="288"/>
    </row>
    <row r="1080" spans="3:7" customFormat="1">
      <c r="C1080" s="288"/>
      <c r="E1080" s="287"/>
      <c r="G1080" s="288"/>
    </row>
    <row r="1081" spans="3:7" customFormat="1">
      <c r="C1081" s="288"/>
      <c r="E1081" s="287"/>
      <c r="G1081" s="288"/>
    </row>
    <row r="1082" spans="3:7" customFormat="1">
      <c r="C1082" s="288"/>
      <c r="E1082" s="287"/>
      <c r="G1082" s="288"/>
    </row>
    <row r="1083" spans="3:7" customFormat="1">
      <c r="C1083" s="288"/>
      <c r="E1083" s="287"/>
      <c r="G1083" s="288"/>
    </row>
    <row r="1084" spans="3:7" customFormat="1">
      <c r="C1084" s="288"/>
      <c r="E1084" s="287"/>
      <c r="G1084" s="288"/>
    </row>
    <row r="1085" spans="3:7" customFormat="1">
      <c r="C1085" s="288"/>
      <c r="E1085" s="287"/>
      <c r="G1085" s="288"/>
    </row>
    <row r="1086" spans="3:7" customFormat="1">
      <c r="C1086" s="288"/>
      <c r="E1086" s="287"/>
      <c r="G1086" s="288"/>
    </row>
    <row r="1087" spans="3:7" customFormat="1">
      <c r="C1087" s="288"/>
      <c r="E1087" s="287"/>
      <c r="G1087" s="288"/>
    </row>
    <row r="1088" spans="3:7" customFormat="1">
      <c r="C1088" s="288"/>
      <c r="E1088" s="287"/>
      <c r="G1088" s="288"/>
    </row>
    <row r="1089" spans="3:7" customFormat="1">
      <c r="C1089" s="288"/>
      <c r="E1089" s="287"/>
      <c r="G1089" s="288"/>
    </row>
    <row r="1090" spans="3:7" customFormat="1">
      <c r="C1090" s="288"/>
      <c r="E1090" s="287"/>
      <c r="G1090" s="288"/>
    </row>
    <row r="1091" spans="3:7" customFormat="1">
      <c r="C1091" s="288"/>
      <c r="E1091" s="287"/>
      <c r="G1091" s="288"/>
    </row>
    <row r="1092" spans="3:7" customFormat="1">
      <c r="C1092" s="288"/>
      <c r="E1092" s="287"/>
      <c r="G1092" s="288"/>
    </row>
    <row r="1093" spans="3:7" customFormat="1">
      <c r="C1093" s="288"/>
      <c r="E1093" s="287"/>
      <c r="G1093" s="288"/>
    </row>
    <row r="1094" spans="3:7" customFormat="1">
      <c r="C1094" s="288"/>
      <c r="E1094" s="287"/>
      <c r="G1094" s="288"/>
    </row>
    <row r="1095" spans="3:7" customFormat="1">
      <c r="C1095" s="288"/>
      <c r="E1095" s="287"/>
      <c r="G1095" s="288"/>
    </row>
    <row r="1096" spans="3:7" customFormat="1">
      <c r="C1096" s="288"/>
      <c r="E1096" s="287"/>
      <c r="G1096" s="288"/>
    </row>
    <row r="1097" spans="3:7" customFormat="1">
      <c r="C1097" s="288"/>
      <c r="E1097" s="287"/>
      <c r="G1097" s="288"/>
    </row>
    <row r="1098" spans="3:7" customFormat="1">
      <c r="C1098" s="288"/>
      <c r="E1098" s="287"/>
      <c r="G1098" s="288"/>
    </row>
    <row r="1099" spans="3:7" customFormat="1">
      <c r="C1099" s="288"/>
      <c r="E1099" s="287"/>
      <c r="G1099" s="288"/>
    </row>
    <row r="1100" spans="3:7" customFormat="1">
      <c r="C1100" s="288"/>
      <c r="E1100" s="287"/>
      <c r="G1100" s="288"/>
    </row>
    <row r="1101" spans="3:7" customFormat="1">
      <c r="C1101" s="288"/>
      <c r="E1101" s="287"/>
      <c r="G1101" s="288"/>
    </row>
    <row r="1102" spans="3:7" customFormat="1">
      <c r="C1102" s="288"/>
      <c r="E1102" s="287"/>
      <c r="G1102" s="288"/>
    </row>
    <row r="1103" spans="3:7" customFormat="1">
      <c r="C1103" s="288"/>
      <c r="E1103" s="287"/>
      <c r="G1103" s="288"/>
    </row>
    <row r="1104" spans="3:7" customFormat="1">
      <c r="C1104" s="288"/>
      <c r="E1104" s="287"/>
      <c r="G1104" s="288"/>
    </row>
    <row r="1105" spans="3:7" customFormat="1">
      <c r="C1105" s="288"/>
      <c r="E1105" s="287"/>
      <c r="G1105" s="288"/>
    </row>
    <row r="1106" spans="3:7" customFormat="1">
      <c r="C1106" s="288"/>
      <c r="E1106" s="287"/>
      <c r="G1106" s="288"/>
    </row>
    <row r="1107" spans="3:7" customFormat="1">
      <c r="C1107" s="288"/>
      <c r="E1107" s="287"/>
      <c r="G1107" s="288"/>
    </row>
    <row r="1108" spans="3:7" customFormat="1">
      <c r="C1108" s="288"/>
      <c r="E1108" s="287"/>
      <c r="G1108" s="288"/>
    </row>
    <row r="1109" spans="3:7" customFormat="1">
      <c r="C1109" s="288"/>
      <c r="E1109" s="287"/>
      <c r="G1109" s="288"/>
    </row>
    <row r="1110" spans="3:7" customFormat="1">
      <c r="C1110" s="288"/>
      <c r="E1110" s="287"/>
      <c r="G1110" s="288"/>
    </row>
    <row r="1111" spans="3:7" customFormat="1">
      <c r="C1111" s="288"/>
      <c r="E1111" s="287"/>
      <c r="G1111" s="288"/>
    </row>
    <row r="1112" spans="3:7" customFormat="1">
      <c r="C1112" s="288"/>
      <c r="E1112" s="287"/>
      <c r="G1112" s="288"/>
    </row>
    <row r="1113" spans="3:7" customFormat="1">
      <c r="C1113" s="288"/>
      <c r="E1113" s="287"/>
      <c r="G1113" s="288"/>
    </row>
    <row r="1114" spans="3:7" customFormat="1">
      <c r="C1114" s="288"/>
      <c r="E1114" s="287"/>
      <c r="G1114" s="288"/>
    </row>
    <row r="1115" spans="3:7" customFormat="1">
      <c r="C1115" s="288"/>
      <c r="E1115" s="287"/>
      <c r="G1115" s="288"/>
    </row>
    <row r="1116" spans="3:7" customFormat="1">
      <c r="C1116" s="288"/>
      <c r="E1116" s="287"/>
      <c r="G1116" s="288"/>
    </row>
    <row r="1117" spans="3:7" customFormat="1">
      <c r="C1117" s="288"/>
      <c r="E1117" s="287"/>
      <c r="G1117" s="288"/>
    </row>
    <row r="1118" spans="3:7" customFormat="1">
      <c r="C1118" s="288"/>
      <c r="E1118" s="287"/>
      <c r="G1118" s="288"/>
    </row>
    <row r="1119" spans="3:7" customFormat="1">
      <c r="C1119" s="288"/>
      <c r="E1119" s="287"/>
      <c r="G1119" s="288"/>
    </row>
    <row r="1120" spans="3:7" customFormat="1">
      <c r="C1120" s="288"/>
      <c r="E1120" s="287"/>
      <c r="G1120" s="288"/>
    </row>
    <row r="1121" spans="3:7" customFormat="1">
      <c r="C1121" s="288"/>
      <c r="E1121" s="287"/>
      <c r="G1121" s="288"/>
    </row>
    <row r="1122" spans="3:7" customFormat="1">
      <c r="C1122" s="288"/>
      <c r="E1122" s="287"/>
      <c r="G1122" s="288"/>
    </row>
    <row r="1123" spans="3:7" customFormat="1">
      <c r="C1123" s="288"/>
      <c r="E1123" s="287"/>
      <c r="G1123" s="288"/>
    </row>
    <row r="1124" spans="3:7" customFormat="1">
      <c r="C1124" s="288"/>
      <c r="E1124" s="287"/>
      <c r="G1124" s="288"/>
    </row>
    <row r="1125" spans="3:7" customFormat="1">
      <c r="C1125" s="288"/>
      <c r="E1125" s="287"/>
      <c r="G1125" s="288"/>
    </row>
    <row r="1126" spans="3:7" customFormat="1">
      <c r="C1126" s="288"/>
      <c r="E1126" s="287"/>
      <c r="G1126" s="288"/>
    </row>
    <row r="1127" spans="3:7" customFormat="1">
      <c r="C1127" s="288"/>
      <c r="E1127" s="287"/>
      <c r="G1127" s="288"/>
    </row>
    <row r="1128" spans="3:7" customFormat="1">
      <c r="C1128" s="288"/>
      <c r="E1128" s="287"/>
      <c r="G1128" s="288"/>
    </row>
    <row r="1129" spans="3:7" customFormat="1">
      <c r="C1129" s="288"/>
      <c r="E1129" s="287"/>
      <c r="G1129" s="288"/>
    </row>
    <row r="1130" spans="3:7" customFormat="1">
      <c r="C1130" s="288"/>
      <c r="E1130" s="287"/>
      <c r="G1130" s="288"/>
    </row>
    <row r="1131" spans="3:7" customFormat="1">
      <c r="C1131" s="288"/>
      <c r="E1131" s="287"/>
      <c r="G1131" s="288"/>
    </row>
    <row r="1132" spans="3:7" customFormat="1">
      <c r="C1132" s="288"/>
      <c r="E1132" s="287"/>
      <c r="G1132" s="288"/>
    </row>
    <row r="1133" spans="3:7" customFormat="1">
      <c r="C1133" s="288"/>
      <c r="E1133" s="287"/>
      <c r="G1133" s="288"/>
    </row>
    <row r="1134" spans="3:7" customFormat="1">
      <c r="C1134" s="288"/>
      <c r="E1134" s="287"/>
      <c r="G1134" s="288"/>
    </row>
    <row r="1135" spans="3:7" customFormat="1">
      <c r="C1135" s="288"/>
      <c r="E1135" s="287"/>
      <c r="G1135" s="288"/>
    </row>
    <row r="1136" spans="3:7" customFormat="1">
      <c r="C1136" s="288"/>
      <c r="E1136" s="287"/>
      <c r="G1136" s="288"/>
    </row>
    <row r="1137" spans="3:7" customFormat="1">
      <c r="C1137" s="288"/>
      <c r="E1137" s="287"/>
      <c r="G1137" s="288"/>
    </row>
    <row r="1138" spans="3:7" customFormat="1">
      <c r="C1138" s="288"/>
      <c r="E1138" s="287"/>
      <c r="G1138" s="288"/>
    </row>
    <row r="1139" spans="3:7" customFormat="1">
      <c r="C1139" s="288"/>
      <c r="E1139" s="287"/>
      <c r="G1139" s="288"/>
    </row>
    <row r="1140" spans="3:7" customFormat="1">
      <c r="C1140" s="288"/>
      <c r="E1140" s="287"/>
      <c r="G1140" s="288"/>
    </row>
    <row r="1141" spans="3:7" customFormat="1">
      <c r="C1141" s="288"/>
      <c r="E1141" s="287"/>
      <c r="G1141" s="288"/>
    </row>
    <row r="1142" spans="3:7" customFormat="1">
      <c r="C1142" s="288"/>
      <c r="E1142" s="287"/>
      <c r="G1142" s="288"/>
    </row>
    <row r="1143" spans="3:7" customFormat="1">
      <c r="C1143" s="288"/>
      <c r="E1143" s="287"/>
      <c r="G1143" s="288"/>
    </row>
    <row r="1144" spans="3:7" customFormat="1">
      <c r="C1144" s="288"/>
      <c r="E1144" s="287"/>
      <c r="G1144" s="288"/>
    </row>
    <row r="1145" spans="3:7" customFormat="1">
      <c r="C1145" s="288"/>
      <c r="E1145" s="287"/>
      <c r="G1145" s="288"/>
    </row>
    <row r="1146" spans="3:7" customFormat="1">
      <c r="C1146" s="288"/>
      <c r="E1146" s="287"/>
      <c r="G1146" s="288"/>
    </row>
    <row r="1147" spans="3:7" customFormat="1">
      <c r="C1147" s="288"/>
      <c r="E1147" s="287"/>
      <c r="G1147" s="288"/>
    </row>
    <row r="1148" spans="3:7" customFormat="1">
      <c r="C1148" s="288"/>
      <c r="E1148" s="287"/>
      <c r="G1148" s="288"/>
    </row>
    <row r="1149" spans="3:7" customFormat="1">
      <c r="C1149" s="288"/>
      <c r="E1149" s="287"/>
      <c r="G1149" s="288"/>
    </row>
    <row r="1150" spans="3:7" customFormat="1">
      <c r="C1150" s="288"/>
      <c r="E1150" s="287"/>
      <c r="G1150" s="288"/>
    </row>
    <row r="1151" spans="3:7" customFormat="1">
      <c r="C1151" s="288"/>
      <c r="E1151" s="287"/>
      <c r="G1151" s="288"/>
    </row>
    <row r="1152" spans="3:7" customFormat="1">
      <c r="C1152" s="288"/>
      <c r="E1152" s="287"/>
      <c r="G1152" s="288"/>
    </row>
    <row r="1153" spans="3:7" customFormat="1">
      <c r="C1153" s="288"/>
      <c r="E1153" s="287"/>
      <c r="G1153" s="288"/>
    </row>
    <row r="1154" spans="3:7" customFormat="1">
      <c r="C1154" s="288"/>
      <c r="E1154" s="287"/>
      <c r="G1154" s="288"/>
    </row>
    <row r="1155" spans="3:7" customFormat="1">
      <c r="C1155" s="288"/>
      <c r="E1155" s="287"/>
      <c r="G1155" s="288"/>
    </row>
    <row r="1156" spans="3:7" customFormat="1">
      <c r="C1156" s="288"/>
      <c r="E1156" s="287"/>
      <c r="G1156" s="288"/>
    </row>
    <row r="1157" spans="3:7" customFormat="1">
      <c r="C1157" s="288"/>
      <c r="E1157" s="287"/>
      <c r="G1157" s="288"/>
    </row>
    <row r="1158" spans="3:7" customFormat="1">
      <c r="C1158" s="288"/>
      <c r="E1158" s="287"/>
      <c r="G1158" s="288"/>
    </row>
    <row r="1159" spans="3:7" customFormat="1">
      <c r="C1159" s="288"/>
      <c r="E1159" s="287"/>
      <c r="G1159" s="288"/>
    </row>
    <row r="1160" spans="3:7" customFormat="1">
      <c r="C1160" s="288"/>
      <c r="E1160" s="287"/>
      <c r="G1160" s="288"/>
    </row>
    <row r="1161" spans="3:7" customFormat="1">
      <c r="C1161" s="288"/>
      <c r="E1161" s="287"/>
      <c r="G1161" s="288"/>
    </row>
    <row r="1162" spans="3:7" customFormat="1">
      <c r="C1162" s="288"/>
      <c r="E1162" s="287"/>
      <c r="G1162" s="288"/>
    </row>
    <row r="1163" spans="3:7" customFormat="1">
      <c r="C1163" s="288"/>
      <c r="E1163" s="287"/>
      <c r="G1163" s="288"/>
    </row>
    <row r="1164" spans="3:7" customFormat="1">
      <c r="C1164" s="288"/>
      <c r="E1164" s="287"/>
      <c r="G1164" s="288"/>
    </row>
    <row r="1165" spans="3:7" customFormat="1">
      <c r="C1165" s="288"/>
      <c r="E1165" s="287"/>
      <c r="G1165" s="288"/>
    </row>
    <row r="1166" spans="3:7" customFormat="1">
      <c r="C1166" s="288"/>
      <c r="E1166" s="287"/>
      <c r="G1166" s="288"/>
    </row>
    <row r="1167" spans="3:7" customFormat="1">
      <c r="C1167" s="288"/>
      <c r="E1167" s="287"/>
      <c r="G1167" s="288"/>
    </row>
    <row r="1168" spans="3:7" customFormat="1">
      <c r="C1168" s="288"/>
      <c r="E1168" s="287"/>
      <c r="G1168" s="288"/>
    </row>
    <row r="1169" spans="3:7" customFormat="1">
      <c r="C1169" s="288"/>
      <c r="E1169" s="287"/>
      <c r="G1169" s="288"/>
    </row>
    <row r="1170" spans="3:7" customFormat="1">
      <c r="C1170" s="288"/>
      <c r="E1170" s="287"/>
      <c r="G1170" s="288"/>
    </row>
    <row r="1171" spans="3:7" customFormat="1">
      <c r="C1171" s="288"/>
      <c r="E1171" s="287"/>
      <c r="G1171" s="288"/>
    </row>
    <row r="1172" spans="3:7" customFormat="1">
      <c r="C1172" s="288"/>
      <c r="E1172" s="287"/>
      <c r="G1172" s="288"/>
    </row>
    <row r="1173" spans="3:7" customFormat="1">
      <c r="C1173" s="288"/>
      <c r="E1173" s="287"/>
      <c r="G1173" s="288"/>
    </row>
    <row r="1174" spans="3:7" customFormat="1">
      <c r="C1174" s="288"/>
      <c r="E1174" s="287"/>
      <c r="G1174" s="288"/>
    </row>
    <row r="1175" spans="3:7" customFormat="1">
      <c r="C1175" s="288"/>
      <c r="E1175" s="287"/>
      <c r="G1175" s="288"/>
    </row>
    <row r="1176" spans="3:7" customFormat="1">
      <c r="C1176" s="288"/>
      <c r="E1176" s="287"/>
      <c r="G1176" s="288"/>
    </row>
    <row r="1177" spans="3:7" customFormat="1">
      <c r="C1177" s="288"/>
      <c r="E1177" s="287"/>
      <c r="G1177" s="288"/>
    </row>
    <row r="1178" spans="3:7" customFormat="1">
      <c r="C1178" s="288"/>
      <c r="E1178" s="287"/>
      <c r="G1178" s="288"/>
    </row>
    <row r="1179" spans="3:7" customFormat="1">
      <c r="C1179" s="288"/>
      <c r="E1179" s="287"/>
      <c r="G1179" s="288"/>
    </row>
    <row r="1180" spans="3:7" customFormat="1">
      <c r="C1180" s="288"/>
      <c r="E1180" s="287"/>
      <c r="G1180" s="288"/>
    </row>
    <row r="1181" spans="3:7" customFormat="1">
      <c r="C1181" s="288"/>
      <c r="E1181" s="287"/>
      <c r="G1181" s="288"/>
    </row>
    <row r="1182" spans="3:7" customFormat="1">
      <c r="C1182" s="288"/>
      <c r="E1182" s="287"/>
      <c r="G1182" s="288"/>
    </row>
    <row r="1183" spans="3:7" customFormat="1">
      <c r="C1183" s="288"/>
      <c r="E1183" s="287"/>
      <c r="G1183" s="288"/>
    </row>
    <row r="1184" spans="3:7" customFormat="1">
      <c r="C1184" s="288"/>
      <c r="E1184" s="287"/>
      <c r="G1184" s="288"/>
    </row>
    <row r="1185" spans="3:7" customFormat="1">
      <c r="C1185" s="288"/>
      <c r="E1185" s="287"/>
      <c r="G1185" s="288"/>
    </row>
    <row r="1186" spans="3:7" customFormat="1">
      <c r="C1186" s="288"/>
      <c r="E1186" s="287"/>
      <c r="G1186" s="288"/>
    </row>
    <row r="1187" spans="3:7" customFormat="1">
      <c r="C1187" s="288"/>
      <c r="E1187" s="287"/>
      <c r="G1187" s="288"/>
    </row>
    <row r="1188" spans="3:7" customFormat="1">
      <c r="C1188" s="288"/>
      <c r="E1188" s="287"/>
      <c r="G1188" s="288"/>
    </row>
    <row r="1189" spans="3:7" customFormat="1">
      <c r="C1189" s="288"/>
      <c r="E1189" s="287"/>
      <c r="G1189" s="288"/>
    </row>
    <row r="1190" spans="3:7" customFormat="1">
      <c r="C1190" s="288"/>
      <c r="E1190" s="287"/>
      <c r="G1190" s="288"/>
    </row>
    <row r="1191" spans="3:7" customFormat="1">
      <c r="C1191" s="288"/>
      <c r="E1191" s="287"/>
      <c r="G1191" s="288"/>
    </row>
    <row r="1192" spans="3:7" customFormat="1">
      <c r="C1192" s="288"/>
      <c r="E1192" s="287"/>
      <c r="G1192" s="288"/>
    </row>
    <row r="1193" spans="3:7" customFormat="1">
      <c r="C1193" s="288"/>
      <c r="E1193" s="287"/>
      <c r="G1193" s="288"/>
    </row>
    <row r="1194" spans="3:7" customFormat="1">
      <c r="C1194" s="288"/>
      <c r="E1194" s="287"/>
      <c r="G1194" s="288"/>
    </row>
    <row r="1195" spans="3:7" customFormat="1">
      <c r="C1195" s="288"/>
      <c r="E1195" s="287"/>
      <c r="G1195" s="288"/>
    </row>
    <row r="1196" spans="3:7" customFormat="1">
      <c r="C1196" s="288"/>
      <c r="E1196" s="287"/>
      <c r="G1196" s="288"/>
    </row>
    <row r="1197" spans="3:7" customFormat="1">
      <c r="C1197" s="288"/>
      <c r="E1197" s="287"/>
      <c r="G1197" s="288"/>
    </row>
    <row r="1198" spans="3:7" customFormat="1">
      <c r="C1198" s="288"/>
      <c r="E1198" s="287"/>
      <c r="G1198" s="288"/>
    </row>
    <row r="1199" spans="3:7" customFormat="1">
      <c r="C1199" s="288"/>
      <c r="E1199" s="287"/>
      <c r="G1199" s="288"/>
    </row>
    <row r="1200" spans="3:7" customFormat="1">
      <c r="C1200" s="288"/>
      <c r="E1200" s="287"/>
      <c r="G1200" s="288"/>
    </row>
    <row r="1201" spans="3:7" customFormat="1">
      <c r="C1201" s="288"/>
      <c r="E1201" s="287"/>
      <c r="G1201" s="288"/>
    </row>
    <row r="1202" spans="3:7" customFormat="1">
      <c r="C1202" s="288"/>
      <c r="E1202" s="287"/>
      <c r="G1202" s="288"/>
    </row>
    <row r="1203" spans="3:7" customFormat="1">
      <c r="C1203" s="288"/>
      <c r="E1203" s="287"/>
      <c r="G1203" s="288"/>
    </row>
    <row r="1204" spans="3:7" customFormat="1">
      <c r="C1204" s="288"/>
      <c r="E1204" s="287"/>
      <c r="G1204" s="288"/>
    </row>
    <row r="1205" spans="3:7" customFormat="1">
      <c r="C1205" s="288"/>
      <c r="E1205" s="287"/>
      <c r="G1205" s="288"/>
    </row>
    <row r="1206" spans="3:7" customFormat="1">
      <c r="C1206" s="288"/>
      <c r="E1206" s="287"/>
      <c r="G1206" s="288"/>
    </row>
    <row r="1207" spans="3:7" customFormat="1">
      <c r="C1207" s="288"/>
      <c r="E1207" s="287"/>
      <c r="G1207" s="288"/>
    </row>
    <row r="1208" spans="3:7" customFormat="1">
      <c r="C1208" s="288"/>
      <c r="E1208" s="287"/>
      <c r="G1208" s="288"/>
    </row>
    <row r="1209" spans="3:7" customFormat="1">
      <c r="C1209" s="288"/>
      <c r="E1209" s="287"/>
      <c r="G1209" s="288"/>
    </row>
    <row r="1210" spans="3:7" customFormat="1">
      <c r="C1210" s="288"/>
      <c r="E1210" s="287"/>
      <c r="G1210" s="288"/>
    </row>
    <row r="1211" spans="3:7" customFormat="1">
      <c r="C1211" s="288"/>
      <c r="E1211" s="287"/>
      <c r="G1211" s="288"/>
    </row>
    <row r="1212" spans="3:7" customFormat="1">
      <c r="C1212" s="288"/>
      <c r="E1212" s="287"/>
      <c r="G1212" s="288"/>
    </row>
    <row r="1213" spans="3:7" customFormat="1">
      <c r="C1213" s="288"/>
      <c r="E1213" s="287"/>
      <c r="G1213" s="288"/>
    </row>
    <row r="1214" spans="3:7" customFormat="1">
      <c r="C1214" s="288"/>
      <c r="E1214" s="287"/>
      <c r="G1214" s="288"/>
    </row>
    <row r="1215" spans="3:7" customFormat="1">
      <c r="C1215" s="288"/>
      <c r="E1215" s="287"/>
      <c r="G1215" s="288"/>
    </row>
    <row r="1216" spans="3:7" customFormat="1">
      <c r="C1216" s="288"/>
      <c r="E1216" s="287"/>
      <c r="G1216" s="288"/>
    </row>
    <row r="1217" spans="3:7" customFormat="1">
      <c r="C1217" s="288"/>
      <c r="E1217" s="287"/>
      <c r="G1217" s="288"/>
    </row>
    <row r="1218" spans="3:7" customFormat="1">
      <c r="C1218" s="288"/>
      <c r="E1218" s="287"/>
      <c r="G1218" s="288"/>
    </row>
    <row r="1219" spans="3:7" customFormat="1">
      <c r="C1219" s="288"/>
      <c r="E1219" s="287"/>
      <c r="G1219" s="288"/>
    </row>
    <row r="1220" spans="3:7" customFormat="1">
      <c r="C1220" s="288"/>
      <c r="E1220" s="287"/>
      <c r="G1220" s="288"/>
    </row>
    <row r="1221" spans="3:7" customFormat="1">
      <c r="C1221" s="288"/>
      <c r="E1221" s="287"/>
      <c r="G1221" s="288"/>
    </row>
    <row r="1222" spans="3:7" customFormat="1">
      <c r="C1222" s="288"/>
      <c r="E1222" s="287"/>
      <c r="G1222" s="288"/>
    </row>
    <row r="1223" spans="3:7" customFormat="1">
      <c r="C1223" s="288"/>
      <c r="E1223" s="287"/>
      <c r="G1223" s="288"/>
    </row>
    <row r="1224" spans="3:7" customFormat="1">
      <c r="C1224" s="288"/>
      <c r="E1224" s="287"/>
      <c r="G1224" s="288"/>
    </row>
    <row r="1225" spans="3:7" customFormat="1">
      <c r="C1225" s="288"/>
      <c r="E1225" s="287"/>
      <c r="G1225" s="288"/>
    </row>
    <row r="1226" spans="3:7" customFormat="1">
      <c r="C1226" s="288"/>
      <c r="E1226" s="287"/>
      <c r="G1226" s="288"/>
    </row>
    <row r="1227" spans="3:7" customFormat="1">
      <c r="C1227" s="288"/>
      <c r="E1227" s="287"/>
      <c r="G1227" s="288"/>
    </row>
    <row r="1228" spans="3:7" customFormat="1">
      <c r="C1228" s="288"/>
      <c r="E1228" s="287"/>
      <c r="G1228" s="288"/>
    </row>
    <row r="1229" spans="3:7" customFormat="1">
      <c r="C1229" s="288"/>
      <c r="E1229" s="287"/>
      <c r="G1229" s="288"/>
    </row>
    <row r="1230" spans="3:7" customFormat="1">
      <c r="C1230" s="288"/>
      <c r="E1230" s="287"/>
      <c r="G1230" s="288"/>
    </row>
    <row r="1231" spans="3:7" customFormat="1">
      <c r="C1231" s="288"/>
      <c r="E1231" s="287"/>
      <c r="G1231" s="288"/>
    </row>
    <row r="1232" spans="3:7" customFormat="1">
      <c r="C1232" s="288"/>
      <c r="E1232" s="287"/>
      <c r="G1232" s="288"/>
    </row>
    <row r="1233" spans="3:7" customFormat="1">
      <c r="C1233" s="288"/>
      <c r="E1233" s="287"/>
      <c r="G1233" s="288"/>
    </row>
    <row r="1234" spans="3:7" customFormat="1">
      <c r="C1234" s="288"/>
      <c r="E1234" s="287"/>
      <c r="G1234" s="288"/>
    </row>
    <row r="1235" spans="3:7" customFormat="1">
      <c r="C1235" s="288"/>
      <c r="E1235" s="287"/>
      <c r="G1235" s="288"/>
    </row>
    <row r="1236" spans="3:7" customFormat="1">
      <c r="C1236" s="288"/>
      <c r="E1236" s="287"/>
      <c r="G1236" s="288"/>
    </row>
    <row r="1237" spans="3:7" customFormat="1">
      <c r="C1237" s="288"/>
      <c r="E1237" s="287"/>
      <c r="G1237" s="288"/>
    </row>
    <row r="1238" spans="3:7" customFormat="1">
      <c r="C1238" s="288"/>
      <c r="E1238" s="287"/>
      <c r="G1238" s="288"/>
    </row>
    <row r="1239" spans="3:7" customFormat="1">
      <c r="C1239" s="288"/>
      <c r="E1239" s="287"/>
      <c r="G1239" s="288"/>
    </row>
    <row r="1240" spans="3:7" customFormat="1">
      <c r="C1240" s="288"/>
      <c r="E1240" s="287"/>
      <c r="G1240" s="288"/>
    </row>
    <row r="1241" spans="3:7" customFormat="1">
      <c r="C1241" s="288"/>
      <c r="E1241" s="287"/>
      <c r="G1241" s="288"/>
    </row>
    <row r="1242" spans="3:7" customFormat="1">
      <c r="C1242" s="288"/>
      <c r="E1242" s="287"/>
      <c r="G1242" s="288"/>
    </row>
    <row r="1243" spans="3:7" customFormat="1">
      <c r="C1243" s="288"/>
      <c r="E1243" s="287"/>
      <c r="G1243" s="288"/>
    </row>
    <row r="1244" spans="3:7" customFormat="1">
      <c r="C1244" s="288"/>
      <c r="E1244" s="287"/>
      <c r="G1244" s="288"/>
    </row>
    <row r="1245" spans="3:7" customFormat="1">
      <c r="C1245" s="288"/>
      <c r="E1245" s="287"/>
      <c r="G1245" s="288"/>
    </row>
    <row r="1246" spans="3:7" customFormat="1">
      <c r="C1246" s="288"/>
      <c r="E1246" s="287"/>
      <c r="G1246" s="288"/>
    </row>
    <row r="1247" spans="3:7" customFormat="1">
      <c r="C1247" s="288"/>
      <c r="E1247" s="287"/>
      <c r="G1247" s="288"/>
    </row>
    <row r="1248" spans="3:7" customFormat="1">
      <c r="C1248" s="288"/>
      <c r="E1248" s="287"/>
      <c r="G1248" s="288"/>
    </row>
    <row r="1249" spans="3:7" customFormat="1">
      <c r="C1249" s="288"/>
      <c r="E1249" s="287"/>
      <c r="G1249" s="288"/>
    </row>
    <row r="1250" spans="3:7" customFormat="1">
      <c r="C1250" s="288"/>
      <c r="E1250" s="287"/>
      <c r="G1250" s="288"/>
    </row>
    <row r="1251" spans="3:7" customFormat="1">
      <c r="C1251" s="288"/>
      <c r="E1251" s="287"/>
      <c r="G1251" s="288"/>
    </row>
    <row r="1252" spans="3:7" customFormat="1">
      <c r="C1252" s="288"/>
      <c r="E1252" s="287"/>
      <c r="G1252" s="288"/>
    </row>
    <row r="1253" spans="3:7" customFormat="1">
      <c r="C1253" s="288"/>
      <c r="E1253" s="287"/>
      <c r="G1253" s="288"/>
    </row>
    <row r="1254" spans="3:7" customFormat="1">
      <c r="C1254" s="288"/>
      <c r="E1254" s="287"/>
      <c r="G1254" s="288"/>
    </row>
    <row r="1255" spans="3:7" customFormat="1">
      <c r="C1255" s="288"/>
      <c r="E1255" s="287"/>
      <c r="G1255" s="288"/>
    </row>
    <row r="1256" spans="3:7" customFormat="1">
      <c r="C1256" s="288"/>
      <c r="E1256" s="287"/>
      <c r="G1256" s="288"/>
    </row>
    <row r="1257" spans="3:7" customFormat="1">
      <c r="C1257" s="288"/>
      <c r="E1257" s="287"/>
      <c r="G1257" s="288"/>
    </row>
    <row r="1258" spans="3:7" customFormat="1">
      <c r="C1258" s="288"/>
      <c r="E1258" s="287"/>
      <c r="G1258" s="288"/>
    </row>
    <row r="1259" spans="3:7" customFormat="1">
      <c r="C1259" s="288"/>
      <c r="E1259" s="287"/>
      <c r="G1259" s="288"/>
    </row>
    <row r="1260" spans="3:7" customFormat="1">
      <c r="C1260" s="288"/>
      <c r="E1260" s="287"/>
      <c r="G1260" s="288"/>
    </row>
    <row r="1261" spans="3:7" customFormat="1">
      <c r="C1261" s="288"/>
      <c r="E1261" s="287"/>
      <c r="G1261" s="288"/>
    </row>
    <row r="1262" spans="3:7" customFormat="1">
      <c r="C1262" s="288"/>
      <c r="E1262" s="287"/>
      <c r="G1262" s="288"/>
    </row>
    <row r="1263" spans="3:7" customFormat="1">
      <c r="C1263" s="288"/>
      <c r="E1263" s="287"/>
      <c r="G1263" s="288"/>
    </row>
    <row r="1264" spans="3:7" customFormat="1">
      <c r="C1264" s="288"/>
      <c r="E1264" s="287"/>
      <c r="G1264" s="288"/>
    </row>
    <row r="1265" spans="3:7" customFormat="1">
      <c r="C1265" s="288"/>
      <c r="E1265" s="287"/>
      <c r="G1265" s="288"/>
    </row>
    <row r="1266" spans="3:7" customFormat="1">
      <c r="C1266" s="288"/>
      <c r="E1266" s="287"/>
      <c r="G1266" s="288"/>
    </row>
    <row r="1267" spans="3:7" customFormat="1">
      <c r="C1267" s="288"/>
      <c r="E1267" s="287"/>
      <c r="G1267" s="288"/>
    </row>
    <row r="1268" spans="3:7" customFormat="1">
      <c r="C1268" s="288"/>
      <c r="E1268" s="287"/>
      <c r="G1268" s="288"/>
    </row>
    <row r="1269" spans="3:7" customFormat="1">
      <c r="C1269" s="288"/>
      <c r="E1269" s="287"/>
      <c r="G1269" s="288"/>
    </row>
    <row r="1270" spans="3:7" customFormat="1">
      <c r="C1270" s="288"/>
      <c r="E1270" s="287"/>
      <c r="G1270" s="288"/>
    </row>
    <row r="1271" spans="3:7" customFormat="1">
      <c r="C1271" s="288"/>
      <c r="E1271" s="287"/>
      <c r="G1271" s="288"/>
    </row>
    <row r="1272" spans="3:7" customFormat="1">
      <c r="C1272" s="288"/>
      <c r="E1272" s="287"/>
      <c r="G1272" s="288"/>
    </row>
    <row r="1273" spans="3:7" customFormat="1">
      <c r="C1273" s="288"/>
      <c r="E1273" s="287"/>
      <c r="G1273" s="288"/>
    </row>
    <row r="1274" spans="3:7" customFormat="1">
      <c r="C1274" s="288"/>
      <c r="E1274" s="287"/>
      <c r="G1274" s="288"/>
    </row>
    <row r="1275" spans="3:7" customFormat="1">
      <c r="C1275" s="288"/>
      <c r="E1275" s="287"/>
      <c r="G1275" s="288"/>
    </row>
    <row r="1276" spans="3:7" customFormat="1">
      <c r="C1276" s="288"/>
      <c r="E1276" s="287"/>
      <c r="G1276" s="288"/>
    </row>
    <row r="1277" spans="3:7" customFormat="1">
      <c r="C1277" s="288"/>
      <c r="E1277" s="287"/>
      <c r="G1277" s="288"/>
    </row>
    <row r="1278" spans="3:7" customFormat="1">
      <c r="C1278" s="288"/>
      <c r="E1278" s="287"/>
      <c r="G1278" s="288"/>
    </row>
    <row r="1279" spans="3:7" customFormat="1">
      <c r="C1279" s="288"/>
      <c r="E1279" s="287"/>
      <c r="G1279" s="288"/>
    </row>
    <row r="1280" spans="3:7" customFormat="1">
      <c r="C1280" s="288"/>
      <c r="E1280" s="287"/>
      <c r="G1280" s="288"/>
    </row>
    <row r="1281" spans="3:7" customFormat="1">
      <c r="C1281" s="288"/>
      <c r="E1281" s="287"/>
      <c r="G1281" s="288"/>
    </row>
    <row r="1282" spans="3:7" customFormat="1">
      <c r="C1282" s="288"/>
      <c r="E1282" s="287"/>
      <c r="G1282" s="288"/>
    </row>
    <row r="1283" spans="3:7" customFormat="1">
      <c r="C1283" s="288"/>
      <c r="E1283" s="287"/>
      <c r="G1283" s="288"/>
    </row>
    <row r="1284" spans="3:7" customFormat="1">
      <c r="C1284" s="288"/>
      <c r="E1284" s="287"/>
      <c r="G1284" s="288"/>
    </row>
    <row r="1285" spans="3:7" customFormat="1">
      <c r="C1285" s="288"/>
      <c r="E1285" s="287"/>
      <c r="G1285" s="288"/>
    </row>
    <row r="1286" spans="3:7" customFormat="1">
      <c r="C1286" s="288"/>
      <c r="E1286" s="287"/>
      <c r="G1286" s="288"/>
    </row>
    <row r="1287" spans="3:7" customFormat="1">
      <c r="C1287" s="288"/>
      <c r="E1287" s="287"/>
      <c r="G1287" s="288"/>
    </row>
    <row r="1288" spans="3:7" customFormat="1">
      <c r="C1288" s="288"/>
      <c r="E1288" s="287"/>
      <c r="G1288" s="288"/>
    </row>
    <row r="1289" spans="3:7" customFormat="1">
      <c r="C1289" s="288"/>
      <c r="E1289" s="287"/>
      <c r="G1289" s="288"/>
    </row>
    <row r="1290" spans="3:7" customFormat="1">
      <c r="C1290" s="288"/>
      <c r="E1290" s="287"/>
      <c r="G1290" s="288"/>
    </row>
    <row r="1291" spans="3:7" customFormat="1">
      <c r="C1291" s="288"/>
      <c r="E1291" s="287"/>
      <c r="G1291" s="288"/>
    </row>
    <row r="1292" spans="3:7" customFormat="1">
      <c r="C1292" s="288"/>
      <c r="E1292" s="287"/>
      <c r="G1292" s="288"/>
    </row>
    <row r="1293" spans="3:7" customFormat="1">
      <c r="C1293" s="288"/>
      <c r="E1293" s="287"/>
      <c r="G1293" s="288"/>
    </row>
    <row r="1294" spans="3:7" customFormat="1">
      <c r="C1294" s="288"/>
      <c r="E1294" s="287"/>
      <c r="G1294" s="288"/>
    </row>
    <row r="1295" spans="3:7" customFormat="1">
      <c r="C1295" s="288"/>
      <c r="E1295" s="287"/>
      <c r="G1295" s="288"/>
    </row>
    <row r="1296" spans="3:7" customFormat="1">
      <c r="C1296" s="288"/>
      <c r="E1296" s="287"/>
      <c r="G1296" s="288"/>
    </row>
    <row r="1297" spans="3:7" customFormat="1">
      <c r="C1297" s="288"/>
      <c r="E1297" s="287"/>
      <c r="G1297" s="288"/>
    </row>
    <row r="1298" spans="3:7" customFormat="1">
      <c r="C1298" s="288"/>
      <c r="E1298" s="287"/>
      <c r="G1298" s="288"/>
    </row>
    <row r="1299" spans="3:7" customFormat="1">
      <c r="C1299" s="288"/>
      <c r="E1299" s="287"/>
      <c r="G1299" s="288"/>
    </row>
    <row r="1300" spans="3:7" customFormat="1">
      <c r="C1300" s="288"/>
      <c r="E1300" s="287"/>
      <c r="G1300" s="288"/>
    </row>
    <row r="1301" spans="3:7" customFormat="1">
      <c r="C1301" s="288"/>
      <c r="E1301" s="287"/>
      <c r="G1301" s="288"/>
    </row>
    <row r="1302" spans="3:7" customFormat="1">
      <c r="C1302" s="288"/>
      <c r="E1302" s="287"/>
      <c r="G1302" s="288"/>
    </row>
    <row r="1303" spans="3:7" customFormat="1">
      <c r="C1303" s="288"/>
      <c r="E1303" s="287"/>
      <c r="G1303" s="288"/>
    </row>
    <row r="1304" spans="3:7" customFormat="1">
      <c r="C1304" s="288"/>
      <c r="E1304" s="287"/>
      <c r="G1304" s="288"/>
    </row>
    <row r="1305" spans="3:7" customFormat="1">
      <c r="C1305" s="288"/>
      <c r="E1305" s="287"/>
      <c r="G1305" s="288"/>
    </row>
    <row r="1306" spans="3:7" customFormat="1">
      <c r="C1306" s="288"/>
      <c r="E1306" s="287"/>
      <c r="G1306" s="288"/>
    </row>
    <row r="1307" spans="3:7" customFormat="1">
      <c r="C1307" s="288"/>
      <c r="E1307" s="287"/>
      <c r="G1307" s="288"/>
    </row>
    <row r="1308" spans="3:7" customFormat="1">
      <c r="C1308" s="288"/>
      <c r="E1308" s="287"/>
      <c r="G1308" s="288"/>
    </row>
    <row r="1309" spans="3:7" customFormat="1">
      <c r="C1309" s="288"/>
      <c r="E1309" s="287"/>
      <c r="G1309" s="288"/>
    </row>
    <row r="1310" spans="3:7" customFormat="1">
      <c r="C1310" s="288"/>
      <c r="E1310" s="287"/>
      <c r="G1310" s="288"/>
    </row>
    <row r="1311" spans="3:7" customFormat="1">
      <c r="C1311" s="288"/>
      <c r="E1311" s="287"/>
      <c r="G1311" s="288"/>
    </row>
    <row r="1312" spans="3:7" customFormat="1">
      <c r="C1312" s="288"/>
      <c r="E1312" s="287"/>
      <c r="G1312" s="288"/>
    </row>
    <row r="1313" spans="3:7" customFormat="1">
      <c r="C1313" s="288"/>
      <c r="E1313" s="287"/>
      <c r="G1313" s="288"/>
    </row>
    <row r="1314" spans="3:7" customFormat="1">
      <c r="C1314" s="288"/>
      <c r="E1314" s="287"/>
      <c r="G1314" s="288"/>
    </row>
    <row r="1315" spans="3:7" customFormat="1">
      <c r="C1315" s="288"/>
      <c r="E1315" s="287"/>
      <c r="G1315" s="288"/>
    </row>
    <row r="1316" spans="3:7" customFormat="1">
      <c r="C1316" s="288"/>
      <c r="E1316" s="287"/>
      <c r="G1316" s="288"/>
    </row>
    <row r="1317" spans="3:7" customFormat="1">
      <c r="C1317" s="288"/>
      <c r="E1317" s="287"/>
      <c r="G1317" s="288"/>
    </row>
    <row r="1318" spans="3:7" customFormat="1">
      <c r="C1318" s="288"/>
      <c r="E1318" s="287"/>
      <c r="G1318" s="288"/>
    </row>
    <row r="1319" spans="3:7" customFormat="1">
      <c r="C1319" s="288"/>
      <c r="E1319" s="287"/>
      <c r="G1319" s="288"/>
    </row>
    <row r="1320" spans="3:7" customFormat="1">
      <c r="C1320" s="288"/>
      <c r="E1320" s="287"/>
      <c r="G1320" s="288"/>
    </row>
    <row r="1321" spans="3:7" customFormat="1">
      <c r="C1321" s="288"/>
      <c r="E1321" s="287"/>
      <c r="G1321" s="288"/>
    </row>
    <row r="1322" spans="3:7" customFormat="1">
      <c r="C1322" s="288"/>
      <c r="E1322" s="287"/>
      <c r="G1322" s="288"/>
    </row>
    <row r="1323" spans="3:7" customFormat="1">
      <c r="C1323" s="288"/>
      <c r="E1323" s="287"/>
      <c r="G1323" s="288"/>
    </row>
    <row r="1324" spans="3:7" customFormat="1">
      <c r="C1324" s="288"/>
      <c r="E1324" s="287"/>
      <c r="G1324" s="288"/>
    </row>
    <row r="1325" spans="3:7" customFormat="1">
      <c r="C1325" s="288"/>
      <c r="E1325" s="287"/>
      <c r="G1325" s="288"/>
    </row>
    <row r="1326" spans="3:7" customFormat="1">
      <c r="C1326" s="288"/>
      <c r="E1326" s="287"/>
      <c r="G1326" s="288"/>
    </row>
    <row r="1327" spans="3:7" customFormat="1">
      <c r="C1327" s="288"/>
      <c r="E1327" s="287"/>
      <c r="G1327" s="288"/>
    </row>
    <row r="1328" spans="3:7" customFormat="1">
      <c r="C1328" s="288"/>
      <c r="E1328" s="287"/>
      <c r="G1328" s="288"/>
    </row>
    <row r="1329" spans="3:7" customFormat="1">
      <c r="C1329" s="288"/>
      <c r="E1329" s="287"/>
      <c r="G1329" s="288"/>
    </row>
    <row r="1330" spans="3:7" customFormat="1">
      <c r="C1330" s="288"/>
      <c r="E1330" s="287"/>
      <c r="G1330" s="288"/>
    </row>
    <row r="1331" spans="3:7" customFormat="1">
      <c r="C1331" s="288"/>
      <c r="E1331" s="287"/>
      <c r="G1331" s="288"/>
    </row>
    <row r="1332" spans="3:7" customFormat="1">
      <c r="C1332" s="288"/>
      <c r="E1332" s="287"/>
      <c r="G1332" s="288"/>
    </row>
    <row r="1333" spans="3:7" customFormat="1">
      <c r="C1333" s="288"/>
      <c r="E1333" s="287"/>
      <c r="G1333" s="288"/>
    </row>
    <row r="1334" spans="3:7" customFormat="1">
      <c r="C1334" s="288"/>
      <c r="E1334" s="287"/>
      <c r="G1334" s="288"/>
    </row>
    <row r="1335" spans="3:7" customFormat="1">
      <c r="C1335" s="288"/>
      <c r="E1335" s="287"/>
      <c r="G1335" s="288"/>
    </row>
    <row r="1336" spans="3:7" customFormat="1">
      <c r="C1336" s="288"/>
      <c r="E1336" s="287"/>
      <c r="G1336" s="288"/>
    </row>
    <row r="1337" spans="3:7" customFormat="1">
      <c r="C1337" s="288"/>
      <c r="E1337" s="287"/>
      <c r="G1337" s="288"/>
    </row>
    <row r="1338" spans="3:7" customFormat="1">
      <c r="C1338" s="288"/>
      <c r="E1338" s="287"/>
      <c r="G1338" s="288"/>
    </row>
    <row r="1339" spans="3:7" customFormat="1">
      <c r="C1339" s="288"/>
      <c r="E1339" s="287"/>
      <c r="G1339" s="288"/>
    </row>
    <row r="1340" spans="3:7" customFormat="1">
      <c r="C1340" s="288"/>
      <c r="E1340" s="287"/>
      <c r="G1340" s="288"/>
    </row>
    <row r="1341" spans="3:7" customFormat="1">
      <c r="C1341" s="288"/>
      <c r="E1341" s="287"/>
      <c r="G1341" s="288"/>
    </row>
    <row r="1342" spans="3:7" customFormat="1">
      <c r="C1342" s="288"/>
      <c r="E1342" s="287"/>
      <c r="G1342" s="288"/>
    </row>
    <row r="1343" spans="3:7" customFormat="1">
      <c r="C1343" s="288"/>
      <c r="E1343" s="287"/>
      <c r="G1343" s="288"/>
    </row>
    <row r="1344" spans="3:7" customFormat="1">
      <c r="C1344" s="288"/>
      <c r="E1344" s="287"/>
      <c r="G1344" s="288"/>
    </row>
    <row r="1345" spans="3:7" customFormat="1">
      <c r="C1345" s="288"/>
      <c r="E1345" s="287"/>
      <c r="G1345" s="288"/>
    </row>
    <row r="1346" spans="3:7" customFormat="1">
      <c r="C1346" s="288"/>
      <c r="E1346" s="287"/>
      <c r="G1346" s="288"/>
    </row>
    <row r="1347" spans="3:7" customFormat="1">
      <c r="C1347" s="288"/>
      <c r="E1347" s="287"/>
      <c r="G1347" s="288"/>
    </row>
    <row r="1348" spans="3:7" customFormat="1">
      <c r="C1348" s="288"/>
      <c r="E1348" s="287"/>
      <c r="G1348" s="288"/>
    </row>
    <row r="1349" spans="3:7" customFormat="1">
      <c r="C1349" s="288"/>
      <c r="E1349" s="287"/>
      <c r="G1349" s="288"/>
    </row>
    <row r="1350" spans="3:7" customFormat="1">
      <c r="C1350" s="288"/>
      <c r="E1350" s="287"/>
      <c r="G1350" s="288"/>
    </row>
    <row r="1351" spans="3:7" customFormat="1">
      <c r="C1351" s="288"/>
      <c r="E1351" s="287"/>
      <c r="G1351" s="288"/>
    </row>
    <row r="1352" spans="3:7" customFormat="1">
      <c r="C1352" s="288"/>
      <c r="E1352" s="287"/>
      <c r="G1352" s="288"/>
    </row>
    <row r="1353" spans="3:7" customFormat="1">
      <c r="C1353" s="288"/>
      <c r="E1353" s="287"/>
      <c r="G1353" s="288"/>
    </row>
    <row r="1354" spans="3:7" customFormat="1">
      <c r="C1354" s="288"/>
      <c r="E1354" s="287"/>
      <c r="G1354" s="288"/>
    </row>
    <row r="1355" spans="3:7" customFormat="1">
      <c r="C1355" s="288"/>
      <c r="E1355" s="287"/>
      <c r="G1355" s="288"/>
    </row>
    <row r="1356" spans="3:7" customFormat="1">
      <c r="C1356" s="288"/>
      <c r="E1356" s="287"/>
      <c r="G1356" s="288"/>
    </row>
    <row r="1357" spans="3:7" customFormat="1">
      <c r="C1357" s="288"/>
      <c r="E1357" s="287"/>
      <c r="G1357" s="288"/>
    </row>
    <row r="1358" spans="3:7" customFormat="1">
      <c r="C1358" s="288"/>
      <c r="E1358" s="287"/>
      <c r="G1358" s="288"/>
    </row>
    <row r="1359" spans="3:7" customFormat="1">
      <c r="C1359" s="288"/>
      <c r="E1359" s="287"/>
      <c r="G1359" s="288"/>
    </row>
    <row r="1360" spans="3:7" customFormat="1">
      <c r="C1360" s="288"/>
      <c r="E1360" s="287"/>
      <c r="G1360" s="288"/>
    </row>
    <row r="1361" spans="3:7" customFormat="1">
      <c r="C1361" s="288"/>
      <c r="E1361" s="287"/>
      <c r="G1361" s="288"/>
    </row>
    <row r="1362" spans="3:7" customFormat="1">
      <c r="C1362" s="288"/>
      <c r="E1362" s="287"/>
      <c r="G1362" s="288"/>
    </row>
    <row r="1363" spans="3:7" customFormat="1">
      <c r="C1363" s="288"/>
      <c r="E1363" s="287"/>
      <c r="G1363" s="288"/>
    </row>
    <row r="1364" spans="3:7" customFormat="1">
      <c r="C1364" s="288"/>
      <c r="E1364" s="287"/>
      <c r="G1364" s="288"/>
    </row>
    <row r="1365" spans="3:7" customFormat="1">
      <c r="C1365" s="288"/>
      <c r="E1365" s="287"/>
      <c r="G1365" s="288"/>
    </row>
    <row r="1366" spans="3:7" customFormat="1">
      <c r="C1366" s="288"/>
      <c r="E1366" s="287"/>
      <c r="G1366" s="288"/>
    </row>
    <row r="1367" spans="3:7" customFormat="1">
      <c r="C1367" s="288"/>
      <c r="E1367" s="287"/>
      <c r="G1367" s="288"/>
    </row>
    <row r="1368" spans="3:7" customFormat="1">
      <c r="C1368" s="288"/>
      <c r="E1368" s="287"/>
      <c r="G1368" s="288"/>
    </row>
    <row r="1369" spans="3:7" customFormat="1">
      <c r="C1369" s="288"/>
      <c r="E1369" s="287"/>
      <c r="G1369" s="288"/>
    </row>
    <row r="1370" spans="3:7" customFormat="1">
      <c r="C1370" s="288"/>
      <c r="E1370" s="287"/>
      <c r="G1370" s="288"/>
    </row>
    <row r="1371" spans="3:7" customFormat="1">
      <c r="C1371" s="288"/>
      <c r="E1371" s="287"/>
      <c r="G1371" s="288"/>
    </row>
    <row r="1372" spans="3:7" customFormat="1">
      <c r="C1372" s="288"/>
      <c r="E1372" s="287"/>
      <c r="G1372" s="288"/>
    </row>
    <row r="1373" spans="3:7" customFormat="1">
      <c r="C1373" s="288"/>
      <c r="E1373" s="287"/>
      <c r="G1373" s="288"/>
    </row>
    <row r="1374" spans="3:7" customFormat="1">
      <c r="C1374" s="288"/>
      <c r="E1374" s="287"/>
      <c r="G1374" s="288"/>
    </row>
    <row r="1375" spans="3:7" customFormat="1">
      <c r="C1375" s="288"/>
      <c r="E1375" s="287"/>
      <c r="G1375" s="288"/>
    </row>
    <row r="1376" spans="3:7" customFormat="1">
      <c r="C1376" s="288"/>
      <c r="E1376" s="287"/>
      <c r="G1376" s="288"/>
    </row>
    <row r="1377" spans="3:7" customFormat="1">
      <c r="C1377" s="288"/>
      <c r="E1377" s="287"/>
      <c r="G1377" s="288"/>
    </row>
    <row r="1378" spans="3:7" customFormat="1">
      <c r="C1378" s="288"/>
      <c r="E1378" s="287"/>
      <c r="G1378" s="288"/>
    </row>
    <row r="1379" spans="3:7" customFormat="1">
      <c r="C1379" s="288"/>
      <c r="E1379" s="287"/>
      <c r="G1379" s="288"/>
    </row>
    <row r="1380" spans="3:7" customFormat="1">
      <c r="C1380" s="288"/>
      <c r="E1380" s="287"/>
      <c r="G1380" s="288"/>
    </row>
    <row r="1381" spans="3:7" customFormat="1">
      <c r="C1381" s="288"/>
      <c r="E1381" s="287"/>
      <c r="G1381" s="288"/>
    </row>
    <row r="1382" spans="3:7" customFormat="1">
      <c r="C1382" s="288"/>
      <c r="E1382" s="287"/>
      <c r="G1382" s="288"/>
    </row>
    <row r="1383" spans="3:7" customFormat="1">
      <c r="C1383" s="288"/>
      <c r="E1383" s="287"/>
      <c r="G1383" s="288"/>
    </row>
    <row r="1384" spans="3:7" customFormat="1">
      <c r="C1384" s="288"/>
      <c r="E1384" s="287"/>
      <c r="G1384" s="288"/>
    </row>
    <row r="1385" spans="3:7" customFormat="1">
      <c r="C1385" s="288"/>
      <c r="E1385" s="287"/>
      <c r="G1385" s="288"/>
    </row>
    <row r="1386" spans="3:7" customFormat="1">
      <c r="C1386" s="288"/>
      <c r="E1386" s="287"/>
      <c r="G1386" s="288"/>
    </row>
    <row r="1387" spans="3:7" customFormat="1">
      <c r="C1387" s="288"/>
      <c r="E1387" s="287"/>
      <c r="G1387" s="288"/>
    </row>
    <row r="1388" spans="3:7" customFormat="1">
      <c r="C1388" s="288"/>
      <c r="E1388" s="287"/>
      <c r="G1388" s="288"/>
    </row>
    <row r="1389" spans="3:7" customFormat="1">
      <c r="C1389" s="288"/>
      <c r="E1389" s="287"/>
      <c r="G1389" s="288"/>
    </row>
    <row r="1390" spans="3:7" customFormat="1">
      <c r="C1390" s="288"/>
      <c r="E1390" s="287"/>
      <c r="G1390" s="288"/>
    </row>
    <row r="1391" spans="3:7" customFormat="1">
      <c r="C1391" s="288"/>
      <c r="E1391" s="287"/>
      <c r="G1391" s="288"/>
    </row>
    <row r="1392" spans="3:7" customFormat="1">
      <c r="C1392" s="288"/>
      <c r="E1392" s="287"/>
      <c r="G1392" s="288"/>
    </row>
    <row r="1393" spans="3:7" customFormat="1">
      <c r="C1393" s="288"/>
      <c r="E1393" s="287"/>
      <c r="G1393" s="288"/>
    </row>
    <row r="1394" spans="3:7" customFormat="1">
      <c r="C1394" s="288"/>
      <c r="E1394" s="287"/>
      <c r="G1394" s="288"/>
    </row>
    <row r="1395" spans="3:7" customFormat="1">
      <c r="C1395" s="288"/>
      <c r="E1395" s="287"/>
      <c r="G1395" s="288"/>
    </row>
    <row r="1396" spans="3:7" customFormat="1">
      <c r="C1396" s="288"/>
      <c r="E1396" s="287"/>
      <c r="G1396" s="288"/>
    </row>
    <row r="1397" spans="3:7" customFormat="1">
      <c r="C1397" s="288"/>
      <c r="E1397" s="287"/>
      <c r="G1397" s="288"/>
    </row>
    <row r="1398" spans="3:7" customFormat="1">
      <c r="C1398" s="288"/>
      <c r="E1398" s="287"/>
      <c r="G1398" s="288"/>
    </row>
    <row r="1399" spans="3:7" customFormat="1">
      <c r="C1399" s="288"/>
      <c r="E1399" s="287"/>
      <c r="G1399" s="288"/>
    </row>
    <row r="1400" spans="3:7" customFormat="1">
      <c r="C1400" s="288"/>
      <c r="E1400" s="287"/>
      <c r="G1400" s="288"/>
    </row>
    <row r="1401" spans="3:7" customFormat="1">
      <c r="C1401" s="288"/>
      <c r="E1401" s="287"/>
      <c r="G1401" s="288"/>
    </row>
    <row r="1402" spans="3:7" customFormat="1">
      <c r="C1402" s="288"/>
      <c r="E1402" s="287"/>
      <c r="G1402" s="288"/>
    </row>
    <row r="1403" spans="3:7" customFormat="1">
      <c r="C1403" s="288"/>
      <c r="E1403" s="287"/>
      <c r="G1403" s="288"/>
    </row>
    <row r="1404" spans="3:7" customFormat="1">
      <c r="C1404" s="288"/>
      <c r="E1404" s="287"/>
      <c r="G1404" s="288"/>
    </row>
    <row r="1405" spans="3:7" customFormat="1">
      <c r="C1405" s="288"/>
      <c r="E1405" s="287"/>
      <c r="G1405" s="288"/>
    </row>
    <row r="1406" spans="3:7" customFormat="1">
      <c r="C1406" s="288"/>
      <c r="E1406" s="287"/>
      <c r="G1406" s="288"/>
    </row>
    <row r="1407" spans="3:7" customFormat="1">
      <c r="C1407" s="288"/>
      <c r="E1407" s="287"/>
      <c r="G1407" s="288"/>
    </row>
    <row r="1408" spans="3:7" customFormat="1">
      <c r="C1408" s="288"/>
      <c r="E1408" s="287"/>
      <c r="G1408" s="288"/>
    </row>
    <row r="1409" spans="3:7" customFormat="1">
      <c r="C1409" s="288"/>
      <c r="E1409" s="287"/>
      <c r="G1409" s="288"/>
    </row>
    <row r="1410" spans="3:7" customFormat="1">
      <c r="C1410" s="288"/>
      <c r="E1410" s="287"/>
      <c r="G1410" s="288"/>
    </row>
    <row r="1411" spans="3:7" customFormat="1">
      <c r="C1411" s="288"/>
      <c r="E1411" s="287"/>
      <c r="G1411" s="288"/>
    </row>
    <row r="1412" spans="3:7" customFormat="1">
      <c r="C1412" s="288"/>
      <c r="E1412" s="287"/>
      <c r="G1412" s="288"/>
    </row>
    <row r="1413" spans="3:7" customFormat="1">
      <c r="C1413" s="288"/>
      <c r="E1413" s="287"/>
      <c r="G1413" s="288"/>
    </row>
    <row r="1414" spans="3:7" customFormat="1">
      <c r="C1414" s="288"/>
      <c r="E1414" s="287"/>
      <c r="G1414" s="288"/>
    </row>
    <row r="1415" spans="3:7" customFormat="1">
      <c r="C1415" s="288"/>
      <c r="E1415" s="287"/>
      <c r="G1415" s="288"/>
    </row>
    <row r="1416" spans="3:7" customFormat="1">
      <c r="C1416" s="288"/>
      <c r="E1416" s="287"/>
      <c r="G1416" s="288"/>
    </row>
    <row r="1417" spans="3:7" customFormat="1">
      <c r="C1417" s="288"/>
      <c r="E1417" s="287"/>
      <c r="G1417" s="288"/>
    </row>
    <row r="1418" spans="3:7" customFormat="1">
      <c r="C1418" s="288"/>
      <c r="E1418" s="287"/>
      <c r="G1418" s="288"/>
    </row>
    <row r="1419" spans="3:7" customFormat="1">
      <c r="C1419" s="288"/>
      <c r="E1419" s="287"/>
      <c r="G1419" s="288"/>
    </row>
    <row r="1420" spans="3:7" customFormat="1">
      <c r="C1420" s="288"/>
      <c r="E1420" s="287"/>
      <c r="G1420" s="288"/>
    </row>
    <row r="1421" spans="3:7" customFormat="1">
      <c r="C1421" s="288"/>
      <c r="E1421" s="287"/>
      <c r="G1421" s="288"/>
    </row>
    <row r="1422" spans="3:7" customFormat="1">
      <c r="C1422" s="288"/>
      <c r="E1422" s="287"/>
      <c r="G1422" s="288"/>
    </row>
    <row r="1423" spans="3:7" customFormat="1">
      <c r="C1423" s="288"/>
      <c r="E1423" s="287"/>
      <c r="G1423" s="288"/>
    </row>
    <row r="1424" spans="3:7" customFormat="1">
      <c r="C1424" s="288"/>
      <c r="E1424" s="287"/>
      <c r="G1424" s="288"/>
    </row>
    <row r="1425" spans="3:7" customFormat="1">
      <c r="C1425" s="288"/>
      <c r="E1425" s="287"/>
      <c r="G1425" s="288"/>
    </row>
    <row r="1426" spans="3:7" customFormat="1">
      <c r="C1426" s="288"/>
      <c r="E1426" s="287"/>
      <c r="G1426" s="288"/>
    </row>
    <row r="1427" spans="3:7" customFormat="1">
      <c r="C1427" s="288"/>
      <c r="E1427" s="287"/>
      <c r="G1427" s="288"/>
    </row>
    <row r="1428" spans="3:7" customFormat="1">
      <c r="C1428" s="288"/>
      <c r="E1428" s="287"/>
      <c r="G1428" s="288"/>
    </row>
    <row r="1429" spans="3:7" customFormat="1">
      <c r="C1429" s="288"/>
      <c r="E1429" s="287"/>
      <c r="G1429" s="288"/>
    </row>
    <row r="1430" spans="3:7" customFormat="1">
      <c r="C1430" s="288"/>
      <c r="E1430" s="287"/>
      <c r="G1430" s="288"/>
    </row>
    <row r="1431" spans="3:7" customFormat="1">
      <c r="C1431" s="288"/>
      <c r="E1431" s="287"/>
      <c r="G1431" s="288"/>
    </row>
    <row r="1432" spans="3:7" customFormat="1">
      <c r="C1432" s="288"/>
      <c r="E1432" s="287"/>
      <c r="G1432" s="288"/>
    </row>
    <row r="1433" spans="3:7" customFormat="1">
      <c r="C1433" s="288"/>
      <c r="E1433" s="287"/>
      <c r="G1433" s="288"/>
    </row>
    <row r="1434" spans="3:7" customFormat="1">
      <c r="C1434" s="288"/>
      <c r="E1434" s="287"/>
      <c r="G1434" s="288"/>
    </row>
    <row r="1435" spans="3:7" customFormat="1">
      <c r="C1435" s="288"/>
      <c r="E1435" s="287"/>
      <c r="G1435" s="288"/>
    </row>
    <row r="1436" spans="3:7" customFormat="1">
      <c r="C1436" s="288"/>
      <c r="E1436" s="287"/>
      <c r="G1436" s="288"/>
    </row>
    <row r="1437" spans="3:7" customFormat="1">
      <c r="C1437" s="288"/>
      <c r="E1437" s="287"/>
      <c r="G1437" s="288"/>
    </row>
    <row r="1438" spans="3:7" customFormat="1">
      <c r="C1438" s="288"/>
      <c r="E1438" s="287"/>
      <c r="G1438" s="288"/>
    </row>
    <row r="1439" spans="3:7" customFormat="1">
      <c r="C1439" s="288"/>
      <c r="E1439" s="287"/>
      <c r="G1439" s="288"/>
    </row>
    <row r="1440" spans="3:7" customFormat="1">
      <c r="C1440" s="288"/>
      <c r="E1440" s="287"/>
      <c r="G1440" s="288"/>
    </row>
    <row r="1441" spans="3:7" customFormat="1">
      <c r="C1441" s="288"/>
      <c r="E1441" s="287"/>
      <c r="G1441" s="288"/>
    </row>
    <row r="1442" spans="3:7" customFormat="1">
      <c r="C1442" s="288"/>
      <c r="E1442" s="287"/>
      <c r="G1442" s="288"/>
    </row>
    <row r="1443" spans="3:7" customFormat="1">
      <c r="C1443" s="288"/>
      <c r="E1443" s="287"/>
      <c r="G1443" s="288"/>
    </row>
    <row r="1444" spans="3:7" customFormat="1">
      <c r="C1444" s="288"/>
      <c r="E1444" s="287"/>
      <c r="G1444" s="288"/>
    </row>
    <row r="1445" spans="3:7" customFormat="1">
      <c r="C1445" s="288"/>
      <c r="E1445" s="287"/>
      <c r="G1445" s="288"/>
    </row>
    <row r="1446" spans="3:7" customFormat="1">
      <c r="C1446" s="288"/>
      <c r="E1446" s="287"/>
      <c r="G1446" s="288"/>
    </row>
    <row r="1447" spans="3:7" customFormat="1">
      <c r="C1447" s="288"/>
      <c r="E1447" s="287"/>
      <c r="G1447" s="288"/>
    </row>
    <row r="1448" spans="3:7" customFormat="1">
      <c r="C1448" s="288"/>
      <c r="E1448" s="287"/>
      <c r="G1448" s="288"/>
    </row>
    <row r="1449" spans="3:7" customFormat="1">
      <c r="C1449" s="288"/>
      <c r="E1449" s="287"/>
      <c r="G1449" s="288"/>
    </row>
    <row r="1450" spans="3:7" customFormat="1">
      <c r="C1450" s="288"/>
      <c r="E1450" s="287"/>
      <c r="G1450" s="288"/>
    </row>
    <row r="1451" spans="3:7" customFormat="1">
      <c r="C1451" s="288"/>
      <c r="E1451" s="287"/>
      <c r="G1451" s="288"/>
    </row>
    <row r="1452" spans="3:7" customFormat="1">
      <c r="C1452" s="288"/>
      <c r="E1452" s="287"/>
      <c r="G1452" s="288"/>
    </row>
    <row r="1453" spans="3:7" customFormat="1">
      <c r="C1453" s="288"/>
      <c r="E1453" s="287"/>
      <c r="G1453" s="288"/>
    </row>
    <row r="1454" spans="3:7" customFormat="1">
      <c r="C1454" s="288"/>
      <c r="E1454" s="287"/>
      <c r="G1454" s="288"/>
    </row>
    <row r="1455" spans="3:7" customFormat="1">
      <c r="C1455" s="288"/>
      <c r="E1455" s="287"/>
      <c r="G1455" s="288"/>
    </row>
    <row r="1456" spans="3:7" customFormat="1">
      <c r="C1456" s="288"/>
      <c r="E1456" s="287"/>
      <c r="G1456" s="288"/>
    </row>
    <row r="1457" spans="3:7" customFormat="1">
      <c r="C1457" s="288"/>
      <c r="E1457" s="287"/>
      <c r="G1457" s="288"/>
    </row>
    <row r="1458" spans="3:7" customFormat="1">
      <c r="C1458" s="288"/>
      <c r="E1458" s="287"/>
      <c r="G1458" s="288"/>
    </row>
    <row r="1459" spans="3:7" customFormat="1">
      <c r="C1459" s="288"/>
      <c r="E1459" s="287"/>
      <c r="G1459" s="288"/>
    </row>
    <row r="1460" spans="3:7" customFormat="1">
      <c r="C1460" s="288"/>
      <c r="E1460" s="287"/>
      <c r="G1460" s="288"/>
    </row>
    <row r="1461" spans="3:7" customFormat="1">
      <c r="C1461" s="288"/>
      <c r="E1461" s="287"/>
      <c r="G1461" s="288"/>
    </row>
    <row r="1462" spans="3:7" customFormat="1">
      <c r="C1462" s="288"/>
      <c r="E1462" s="287"/>
      <c r="G1462" s="288"/>
    </row>
    <row r="1463" spans="3:7" customFormat="1">
      <c r="C1463" s="288"/>
      <c r="E1463" s="287"/>
      <c r="G1463" s="288"/>
    </row>
    <row r="1464" spans="3:7" customFormat="1">
      <c r="C1464" s="288"/>
      <c r="E1464" s="287"/>
      <c r="G1464" s="288"/>
    </row>
    <row r="1465" spans="3:7" customFormat="1">
      <c r="C1465" s="288"/>
      <c r="E1465" s="287"/>
      <c r="G1465" s="288"/>
    </row>
    <row r="1466" spans="3:7" customFormat="1">
      <c r="C1466" s="288"/>
      <c r="E1466" s="287"/>
      <c r="G1466" s="288"/>
    </row>
    <row r="1467" spans="3:7" customFormat="1">
      <c r="C1467" s="288"/>
      <c r="E1467" s="287"/>
      <c r="G1467" s="288"/>
    </row>
    <row r="1468" spans="3:7" customFormat="1">
      <c r="C1468" s="288"/>
      <c r="E1468" s="287"/>
      <c r="G1468" s="288"/>
    </row>
    <row r="1469" spans="3:7" customFormat="1">
      <c r="C1469" s="288"/>
      <c r="E1469" s="287"/>
      <c r="G1469" s="288"/>
    </row>
    <row r="1470" spans="3:7" customFormat="1">
      <c r="C1470" s="288"/>
      <c r="E1470" s="287"/>
      <c r="G1470" s="288"/>
    </row>
    <row r="1471" spans="3:7" customFormat="1">
      <c r="C1471" s="288"/>
      <c r="E1471" s="287"/>
      <c r="G1471" s="288"/>
    </row>
    <row r="1472" spans="3:7" customFormat="1">
      <c r="C1472" s="288"/>
      <c r="E1472" s="287"/>
      <c r="G1472" s="288"/>
    </row>
    <row r="1473" spans="3:7" customFormat="1">
      <c r="C1473" s="288"/>
      <c r="E1473" s="287"/>
      <c r="G1473" s="288"/>
    </row>
    <row r="1474" spans="3:7" customFormat="1">
      <c r="C1474" s="288"/>
      <c r="E1474" s="287"/>
      <c r="G1474" s="288"/>
    </row>
    <row r="1475" spans="3:7" customFormat="1">
      <c r="C1475" s="288"/>
      <c r="E1475" s="287"/>
      <c r="G1475" s="288"/>
    </row>
    <row r="1476" spans="3:7" customFormat="1">
      <c r="C1476" s="288"/>
      <c r="E1476" s="287"/>
      <c r="G1476" s="288"/>
    </row>
    <row r="1477" spans="3:7" customFormat="1">
      <c r="C1477" s="288"/>
      <c r="E1477" s="287"/>
      <c r="G1477" s="288"/>
    </row>
    <row r="1478" spans="3:7" customFormat="1">
      <c r="C1478" s="288"/>
      <c r="E1478" s="287"/>
      <c r="G1478" s="288"/>
    </row>
    <row r="1479" spans="3:7" customFormat="1">
      <c r="C1479" s="288"/>
      <c r="E1479" s="287"/>
      <c r="G1479" s="288"/>
    </row>
    <row r="1480" spans="3:7" customFormat="1">
      <c r="C1480" s="288"/>
      <c r="E1480" s="287"/>
      <c r="G1480" s="288"/>
    </row>
    <row r="1481" spans="3:7" customFormat="1">
      <c r="C1481" s="288"/>
      <c r="E1481" s="287"/>
      <c r="G1481" s="288"/>
    </row>
    <row r="1482" spans="3:7" customFormat="1">
      <c r="C1482" s="288"/>
      <c r="E1482" s="287"/>
      <c r="G1482" s="288"/>
    </row>
    <row r="1483" spans="3:7" customFormat="1">
      <c r="C1483" s="288"/>
      <c r="E1483" s="287"/>
      <c r="G1483" s="288"/>
    </row>
    <row r="1484" spans="3:7" customFormat="1">
      <c r="C1484" s="288"/>
      <c r="E1484" s="287"/>
      <c r="G1484" s="288"/>
    </row>
    <row r="1485" spans="3:7" customFormat="1">
      <c r="C1485" s="288"/>
      <c r="E1485" s="287"/>
      <c r="G1485" s="288"/>
    </row>
    <row r="1486" spans="3:7" customFormat="1">
      <c r="C1486" s="288"/>
      <c r="E1486" s="287"/>
      <c r="G1486" s="288"/>
    </row>
    <row r="1487" spans="3:7" customFormat="1">
      <c r="C1487" s="288"/>
      <c r="E1487" s="287"/>
      <c r="G1487" s="288"/>
    </row>
    <row r="1488" spans="3:7" customFormat="1">
      <c r="C1488" s="288"/>
      <c r="E1488" s="287"/>
      <c r="G1488" s="288"/>
    </row>
    <row r="1489" spans="3:7" customFormat="1">
      <c r="C1489" s="288"/>
      <c r="E1489" s="287"/>
      <c r="G1489" s="288"/>
    </row>
    <row r="1490" spans="3:7" customFormat="1">
      <c r="C1490" s="288"/>
      <c r="E1490" s="287"/>
      <c r="G1490" s="288"/>
    </row>
    <row r="1491" spans="3:7" customFormat="1">
      <c r="C1491" s="288"/>
      <c r="E1491" s="287"/>
      <c r="G1491" s="288"/>
    </row>
    <row r="1492" spans="3:7" customFormat="1">
      <c r="C1492" s="288"/>
      <c r="E1492" s="287"/>
      <c r="G1492" s="288"/>
    </row>
    <row r="1493" spans="3:7" customFormat="1">
      <c r="C1493" s="288"/>
      <c r="E1493" s="287"/>
      <c r="G1493" s="288"/>
    </row>
    <row r="1494" spans="3:7" customFormat="1">
      <c r="C1494" s="288"/>
      <c r="E1494" s="287"/>
      <c r="G1494" s="288"/>
    </row>
    <row r="1495" spans="3:7" customFormat="1">
      <c r="C1495" s="288"/>
      <c r="E1495" s="287"/>
      <c r="G1495" s="288"/>
    </row>
    <row r="1496" spans="3:7" customFormat="1">
      <c r="C1496" s="288"/>
      <c r="E1496" s="287"/>
      <c r="G1496" s="288"/>
    </row>
    <row r="1497" spans="3:7" customFormat="1">
      <c r="C1497" s="288"/>
      <c r="E1497" s="287"/>
      <c r="G1497" s="288"/>
    </row>
    <row r="1498" spans="3:7" customFormat="1">
      <c r="C1498" s="288"/>
      <c r="E1498" s="287"/>
      <c r="G1498" s="288"/>
    </row>
    <row r="1499" spans="3:7" customFormat="1">
      <c r="C1499" s="288"/>
      <c r="E1499" s="287"/>
      <c r="G1499" s="288"/>
    </row>
    <row r="1500" spans="3:7" customFormat="1">
      <c r="C1500" s="288"/>
      <c r="E1500" s="287"/>
      <c r="G1500" s="288"/>
    </row>
    <row r="1501" spans="3:7" customFormat="1">
      <c r="C1501" s="288"/>
      <c r="E1501" s="287"/>
      <c r="G1501" s="288"/>
    </row>
    <row r="1502" spans="3:7" customFormat="1">
      <c r="C1502" s="288"/>
      <c r="E1502" s="287"/>
      <c r="G1502" s="288"/>
    </row>
    <row r="1503" spans="3:7" customFormat="1">
      <c r="C1503" s="288"/>
      <c r="E1503" s="287"/>
      <c r="G1503" s="288"/>
    </row>
    <row r="1504" spans="3:7" customFormat="1">
      <c r="C1504" s="288"/>
      <c r="E1504" s="287"/>
      <c r="G1504" s="288"/>
    </row>
    <row r="1505" spans="3:7" customFormat="1">
      <c r="C1505" s="288"/>
      <c r="E1505" s="287"/>
      <c r="G1505" s="288"/>
    </row>
    <row r="1506" spans="3:7" customFormat="1">
      <c r="C1506" s="288"/>
      <c r="E1506" s="287"/>
      <c r="G1506" s="288"/>
    </row>
    <row r="1507" spans="3:7" customFormat="1">
      <c r="C1507" s="288"/>
      <c r="E1507" s="287"/>
      <c r="G1507" s="288"/>
    </row>
    <row r="1508" spans="3:7" customFormat="1">
      <c r="C1508" s="288"/>
      <c r="E1508" s="287"/>
      <c r="G1508" s="288"/>
    </row>
    <row r="1509" spans="3:7" customFormat="1">
      <c r="C1509" s="288"/>
      <c r="E1509" s="287"/>
      <c r="G1509" s="288"/>
    </row>
    <row r="1510" spans="3:7" customFormat="1">
      <c r="C1510" s="288"/>
      <c r="E1510" s="287"/>
      <c r="G1510" s="288"/>
    </row>
    <row r="1511" spans="3:7" customFormat="1">
      <c r="C1511" s="288"/>
      <c r="E1511" s="287"/>
      <c r="G1511" s="288"/>
    </row>
    <row r="1512" spans="3:7" customFormat="1">
      <c r="C1512" s="288"/>
      <c r="E1512" s="287"/>
      <c r="G1512" s="288"/>
    </row>
    <row r="1513" spans="3:7" customFormat="1">
      <c r="C1513" s="288"/>
      <c r="E1513" s="287"/>
      <c r="G1513" s="288"/>
    </row>
    <row r="1514" spans="3:7" customFormat="1">
      <c r="C1514" s="288"/>
      <c r="E1514" s="287"/>
      <c r="G1514" s="288"/>
    </row>
    <row r="1515" spans="3:7" customFormat="1">
      <c r="C1515" s="288"/>
      <c r="E1515" s="287"/>
      <c r="G1515" s="288"/>
    </row>
    <row r="1516" spans="3:7" customFormat="1">
      <c r="C1516" s="288"/>
      <c r="E1516" s="287"/>
      <c r="G1516" s="288"/>
    </row>
    <row r="1517" spans="3:7" customFormat="1">
      <c r="C1517" s="288"/>
      <c r="E1517" s="287"/>
      <c r="G1517" s="288"/>
    </row>
    <row r="1518" spans="3:7" customFormat="1">
      <c r="C1518" s="288"/>
      <c r="E1518" s="287"/>
      <c r="G1518" s="288"/>
    </row>
    <row r="1519" spans="3:7" customFormat="1">
      <c r="C1519" s="288"/>
      <c r="E1519" s="287"/>
      <c r="G1519" s="288"/>
    </row>
    <row r="1520" spans="3:7" customFormat="1">
      <c r="C1520" s="288"/>
      <c r="E1520" s="287"/>
      <c r="G1520" s="288"/>
    </row>
    <row r="1521" spans="3:7" customFormat="1">
      <c r="C1521" s="288"/>
      <c r="E1521" s="287"/>
      <c r="G1521" s="288"/>
    </row>
    <row r="1522" spans="3:7" customFormat="1">
      <c r="C1522" s="288"/>
      <c r="E1522" s="287"/>
      <c r="G1522" s="288"/>
    </row>
    <row r="1523" spans="3:7" customFormat="1">
      <c r="C1523" s="288"/>
      <c r="E1523" s="287"/>
      <c r="G1523" s="288"/>
    </row>
    <row r="1524" spans="3:7" customFormat="1">
      <c r="C1524" s="288"/>
      <c r="E1524" s="287"/>
      <c r="G1524" s="288"/>
    </row>
    <row r="1525" spans="3:7" customFormat="1">
      <c r="C1525" s="288"/>
      <c r="E1525" s="287"/>
      <c r="G1525" s="288"/>
    </row>
    <row r="1526" spans="3:7" customFormat="1">
      <c r="C1526" s="288"/>
      <c r="E1526" s="287"/>
      <c r="G1526" s="288"/>
    </row>
    <row r="1527" spans="3:7" customFormat="1">
      <c r="C1527" s="288"/>
      <c r="E1527" s="287"/>
      <c r="G1527" s="288"/>
    </row>
    <row r="1528" spans="3:7" customFormat="1">
      <c r="C1528" s="288"/>
      <c r="E1528" s="287"/>
      <c r="G1528" s="288"/>
    </row>
    <row r="1529" spans="3:7" customFormat="1">
      <c r="C1529" s="288"/>
      <c r="E1529" s="287"/>
      <c r="G1529" s="288"/>
    </row>
    <row r="1530" spans="3:7" customFormat="1">
      <c r="C1530" s="288"/>
      <c r="E1530" s="287"/>
      <c r="G1530" s="288"/>
    </row>
    <row r="1531" spans="3:7" customFormat="1">
      <c r="C1531" s="288"/>
      <c r="E1531" s="287"/>
      <c r="G1531" s="288"/>
    </row>
    <row r="1532" spans="3:7" customFormat="1">
      <c r="C1532" s="288"/>
      <c r="E1532" s="287"/>
      <c r="G1532" s="288"/>
    </row>
    <row r="1533" spans="3:7" customFormat="1">
      <c r="C1533" s="288"/>
      <c r="E1533" s="287"/>
      <c r="G1533" s="288"/>
    </row>
    <row r="1534" spans="3:7" customFormat="1">
      <c r="C1534" s="288"/>
      <c r="E1534" s="287"/>
      <c r="G1534" s="288"/>
    </row>
    <row r="1535" spans="3:7" customFormat="1">
      <c r="C1535" s="288"/>
      <c r="E1535" s="287"/>
      <c r="G1535" s="288"/>
    </row>
    <row r="1536" spans="3:7" customFormat="1">
      <c r="C1536" s="288"/>
      <c r="E1536" s="287"/>
      <c r="G1536" s="288"/>
    </row>
    <row r="1537" spans="3:7" customFormat="1">
      <c r="C1537" s="288"/>
      <c r="E1537" s="287"/>
      <c r="G1537" s="288"/>
    </row>
    <row r="1538" spans="3:7" customFormat="1">
      <c r="C1538" s="288"/>
      <c r="E1538" s="287"/>
      <c r="G1538" s="288"/>
    </row>
    <row r="1539" spans="3:7" customFormat="1">
      <c r="C1539" s="288"/>
      <c r="E1539" s="287"/>
      <c r="G1539" s="288"/>
    </row>
    <row r="1540" spans="3:7" customFormat="1">
      <c r="C1540" s="288"/>
      <c r="E1540" s="287"/>
      <c r="G1540" s="288"/>
    </row>
    <row r="1541" spans="3:7" customFormat="1">
      <c r="C1541" s="288"/>
      <c r="E1541" s="287"/>
      <c r="G1541" s="288"/>
    </row>
    <row r="1542" spans="3:7" customFormat="1">
      <c r="C1542" s="288"/>
      <c r="E1542" s="287"/>
      <c r="G1542" s="288"/>
    </row>
    <row r="1543" spans="3:7" customFormat="1">
      <c r="C1543" s="288"/>
      <c r="E1543" s="287"/>
      <c r="G1543" s="288"/>
    </row>
    <row r="1544" spans="3:7" customFormat="1">
      <c r="C1544" s="288"/>
      <c r="E1544" s="287"/>
      <c r="G1544" s="288"/>
    </row>
    <row r="1545" spans="3:7" customFormat="1">
      <c r="C1545" s="288"/>
      <c r="E1545" s="287"/>
      <c r="G1545" s="288"/>
    </row>
    <row r="1546" spans="3:7" customFormat="1">
      <c r="C1546" s="288"/>
      <c r="E1546" s="287"/>
      <c r="G1546" s="288"/>
    </row>
    <row r="1547" spans="3:7" customFormat="1">
      <c r="C1547" s="288"/>
      <c r="E1547" s="287"/>
      <c r="G1547" s="288"/>
    </row>
    <row r="1548" spans="3:7" customFormat="1">
      <c r="C1548" s="288"/>
      <c r="E1548" s="287"/>
      <c r="G1548" s="288"/>
    </row>
    <row r="1549" spans="3:7" customFormat="1">
      <c r="C1549" s="288"/>
      <c r="E1549" s="287"/>
      <c r="G1549" s="288"/>
    </row>
    <row r="1550" spans="3:7" customFormat="1">
      <c r="C1550" s="288"/>
      <c r="E1550" s="287"/>
      <c r="G1550" s="288"/>
    </row>
    <row r="1551" spans="3:7" customFormat="1">
      <c r="C1551" s="288"/>
      <c r="E1551" s="287"/>
      <c r="G1551" s="288"/>
    </row>
    <row r="1552" spans="3:7" customFormat="1">
      <c r="C1552" s="288"/>
      <c r="E1552" s="287"/>
      <c r="G1552" s="288"/>
    </row>
    <row r="1553" spans="3:7" customFormat="1">
      <c r="C1553" s="288"/>
      <c r="E1553" s="287"/>
      <c r="G1553" s="288"/>
    </row>
    <row r="1554" spans="3:7" customFormat="1">
      <c r="C1554" s="288"/>
      <c r="E1554" s="287"/>
      <c r="G1554" s="288"/>
    </row>
    <row r="1555" spans="3:7" customFormat="1">
      <c r="C1555" s="288"/>
      <c r="E1555" s="287"/>
      <c r="G1555" s="288"/>
    </row>
    <row r="1556" spans="3:7" customFormat="1">
      <c r="C1556" s="288"/>
      <c r="E1556" s="287"/>
      <c r="G1556" s="288"/>
    </row>
    <row r="1557" spans="3:7" customFormat="1">
      <c r="C1557" s="288"/>
      <c r="E1557" s="287"/>
      <c r="G1557" s="288"/>
    </row>
    <row r="1558" spans="3:7" customFormat="1">
      <c r="C1558" s="288"/>
      <c r="E1558" s="287"/>
      <c r="G1558" s="288"/>
    </row>
    <row r="1559" spans="3:7" customFormat="1">
      <c r="C1559" s="288"/>
      <c r="E1559" s="287"/>
      <c r="G1559" s="288"/>
    </row>
    <row r="1560" spans="3:7" customFormat="1">
      <c r="C1560" s="288"/>
      <c r="E1560" s="287"/>
      <c r="G1560" s="288"/>
    </row>
    <row r="1561" spans="3:7" customFormat="1">
      <c r="C1561" s="288"/>
      <c r="E1561" s="287"/>
      <c r="G1561" s="288"/>
    </row>
    <row r="1562" spans="3:7" customFormat="1">
      <c r="C1562" s="288"/>
      <c r="E1562" s="287"/>
      <c r="G1562" s="288"/>
    </row>
    <row r="1563" spans="3:7" customFormat="1">
      <c r="C1563" s="288"/>
      <c r="E1563" s="287"/>
      <c r="G1563" s="288"/>
    </row>
    <row r="1564" spans="3:7" customFormat="1">
      <c r="C1564" s="288"/>
      <c r="E1564" s="287"/>
      <c r="G1564" s="288"/>
    </row>
    <row r="1565" spans="3:7" customFormat="1">
      <c r="C1565" s="288"/>
      <c r="E1565" s="287"/>
      <c r="G1565" s="288"/>
    </row>
    <row r="1566" spans="3:7" customFormat="1">
      <c r="C1566" s="288"/>
      <c r="E1566" s="287"/>
      <c r="G1566" s="288"/>
    </row>
    <row r="1567" spans="3:7" customFormat="1">
      <c r="C1567" s="288"/>
      <c r="E1567" s="287"/>
      <c r="G1567" s="288"/>
    </row>
    <row r="1568" spans="3:7" customFormat="1">
      <c r="C1568" s="288"/>
      <c r="E1568" s="287"/>
      <c r="G1568" s="288"/>
    </row>
    <row r="1569" spans="3:7" customFormat="1">
      <c r="C1569" s="288"/>
      <c r="E1569" s="287"/>
      <c r="G1569" s="288"/>
    </row>
    <row r="1570" spans="3:7" customFormat="1">
      <c r="C1570" s="288"/>
      <c r="E1570" s="287"/>
      <c r="G1570" s="288"/>
    </row>
    <row r="1571" spans="3:7" customFormat="1">
      <c r="C1571" s="288"/>
      <c r="E1571" s="287"/>
      <c r="G1571" s="288"/>
    </row>
    <row r="1572" spans="3:7" customFormat="1">
      <c r="C1572" s="288"/>
      <c r="E1572" s="287"/>
      <c r="G1572" s="288"/>
    </row>
    <row r="1573" spans="3:7" customFormat="1">
      <c r="C1573" s="288"/>
      <c r="E1573" s="287"/>
      <c r="G1573" s="288"/>
    </row>
    <row r="1574" spans="3:7" customFormat="1">
      <c r="C1574" s="288"/>
      <c r="E1574" s="287"/>
      <c r="G1574" s="288"/>
    </row>
    <row r="1575" spans="3:7" customFormat="1">
      <c r="C1575" s="288"/>
      <c r="E1575" s="287"/>
      <c r="G1575" s="288"/>
    </row>
    <row r="1576" spans="3:7" customFormat="1">
      <c r="C1576" s="288"/>
      <c r="E1576" s="287"/>
      <c r="G1576" s="288"/>
    </row>
    <row r="1577" spans="3:7" customFormat="1">
      <c r="C1577" s="288"/>
      <c r="E1577" s="287"/>
      <c r="G1577" s="288"/>
    </row>
    <row r="1578" spans="3:7" customFormat="1">
      <c r="C1578" s="288"/>
      <c r="E1578" s="287"/>
      <c r="G1578" s="288"/>
    </row>
    <row r="1579" spans="3:7" customFormat="1">
      <c r="C1579" s="288"/>
      <c r="E1579" s="287"/>
      <c r="G1579" s="288"/>
    </row>
    <row r="1580" spans="3:7" customFormat="1">
      <c r="C1580" s="288"/>
      <c r="E1580" s="287"/>
      <c r="G1580" s="288"/>
    </row>
    <row r="1581" spans="3:7" customFormat="1">
      <c r="C1581" s="288"/>
      <c r="E1581" s="287"/>
      <c r="G1581" s="288"/>
    </row>
    <row r="1582" spans="3:7" customFormat="1">
      <c r="C1582" s="288"/>
      <c r="E1582" s="287"/>
      <c r="G1582" s="288"/>
    </row>
    <row r="1583" spans="3:7" customFormat="1">
      <c r="C1583" s="288"/>
      <c r="E1583" s="287"/>
      <c r="G1583" s="288"/>
    </row>
    <row r="1584" spans="3:7" customFormat="1">
      <c r="C1584" s="288"/>
      <c r="E1584" s="287"/>
      <c r="G1584" s="288"/>
    </row>
    <row r="1585" spans="3:7" customFormat="1">
      <c r="C1585" s="288"/>
      <c r="E1585" s="287"/>
      <c r="G1585" s="288"/>
    </row>
    <row r="1586" spans="3:7" customFormat="1">
      <c r="C1586" s="288"/>
      <c r="E1586" s="287"/>
      <c r="G1586" s="288"/>
    </row>
    <row r="1587" spans="3:7" customFormat="1">
      <c r="C1587" s="288"/>
      <c r="E1587" s="287"/>
      <c r="G1587" s="288"/>
    </row>
    <row r="1588" spans="3:7" customFormat="1">
      <c r="C1588" s="288"/>
      <c r="E1588" s="287"/>
      <c r="G1588" s="288"/>
    </row>
    <row r="1589" spans="3:7" customFormat="1">
      <c r="C1589" s="288"/>
      <c r="E1589" s="287"/>
      <c r="G1589" s="288"/>
    </row>
    <row r="1590" spans="3:7" customFormat="1">
      <c r="C1590" s="288"/>
      <c r="E1590" s="287"/>
      <c r="G1590" s="288"/>
    </row>
    <row r="1591" spans="3:7" customFormat="1">
      <c r="C1591" s="288"/>
      <c r="E1591" s="287"/>
      <c r="G1591" s="288"/>
    </row>
    <row r="1592" spans="3:7" customFormat="1">
      <c r="C1592" s="288"/>
      <c r="E1592" s="287"/>
      <c r="G1592" s="288"/>
    </row>
    <row r="1593" spans="3:7" customFormat="1">
      <c r="C1593" s="288"/>
      <c r="E1593" s="287"/>
      <c r="G1593" s="288"/>
    </row>
    <row r="1594" spans="3:7" customFormat="1">
      <c r="C1594" s="288"/>
      <c r="E1594" s="287"/>
      <c r="G1594" s="288"/>
    </row>
    <row r="1595" spans="3:7" customFormat="1">
      <c r="C1595" s="288"/>
      <c r="E1595" s="287"/>
      <c r="G1595" s="288"/>
    </row>
    <row r="1596" spans="3:7" customFormat="1">
      <c r="C1596" s="288"/>
      <c r="E1596" s="287"/>
      <c r="G1596" s="288"/>
    </row>
    <row r="1597" spans="3:7" customFormat="1">
      <c r="C1597" s="288"/>
      <c r="E1597" s="287"/>
      <c r="G1597" s="288"/>
    </row>
    <row r="1598" spans="3:7" customFormat="1">
      <c r="C1598" s="288"/>
      <c r="E1598" s="287"/>
      <c r="G1598" s="288"/>
    </row>
    <row r="1599" spans="3:7" customFormat="1">
      <c r="C1599" s="288"/>
      <c r="E1599" s="287"/>
      <c r="G1599" s="288"/>
    </row>
    <row r="1600" spans="3:7" customFormat="1">
      <c r="C1600" s="288"/>
      <c r="E1600" s="287"/>
      <c r="G1600" s="288"/>
    </row>
    <row r="1601" spans="3:7" customFormat="1">
      <c r="C1601" s="288"/>
      <c r="E1601" s="287"/>
      <c r="G1601" s="288"/>
    </row>
    <row r="1602" spans="3:7" customFormat="1">
      <c r="C1602" s="288"/>
      <c r="E1602" s="287"/>
      <c r="G1602" s="288"/>
    </row>
    <row r="1603" spans="3:7" customFormat="1">
      <c r="C1603" s="288"/>
      <c r="E1603" s="287"/>
      <c r="G1603" s="288"/>
    </row>
    <row r="1604" spans="3:7" customFormat="1">
      <c r="C1604" s="288"/>
      <c r="E1604" s="287"/>
      <c r="G1604" s="288"/>
    </row>
    <row r="1605" spans="3:7" customFormat="1">
      <c r="C1605" s="288"/>
      <c r="E1605" s="287"/>
      <c r="G1605" s="288"/>
    </row>
    <row r="1606" spans="3:7" customFormat="1">
      <c r="C1606" s="288"/>
      <c r="E1606" s="287"/>
      <c r="G1606" s="288"/>
    </row>
    <row r="1607" spans="3:7" customFormat="1">
      <c r="C1607" s="288"/>
      <c r="E1607" s="287"/>
      <c r="G1607" s="288"/>
    </row>
    <row r="1608" spans="3:7" customFormat="1">
      <c r="C1608" s="288"/>
      <c r="E1608" s="287"/>
      <c r="G1608" s="288"/>
    </row>
    <row r="1609" spans="3:7" customFormat="1">
      <c r="C1609" s="288"/>
      <c r="E1609" s="287"/>
      <c r="G1609" s="288"/>
    </row>
    <row r="1610" spans="3:7" customFormat="1">
      <c r="C1610" s="288"/>
      <c r="E1610" s="287"/>
      <c r="G1610" s="288"/>
    </row>
    <row r="1611" spans="3:7" customFormat="1">
      <c r="C1611" s="288"/>
      <c r="E1611" s="287"/>
      <c r="G1611" s="288"/>
    </row>
    <row r="1612" spans="3:7" customFormat="1">
      <c r="C1612" s="288"/>
      <c r="E1612" s="287"/>
      <c r="G1612" s="288"/>
    </row>
    <row r="1613" spans="3:7" customFormat="1">
      <c r="C1613" s="288"/>
      <c r="E1613" s="287"/>
      <c r="G1613" s="288"/>
    </row>
    <row r="1614" spans="3:7" customFormat="1">
      <c r="C1614" s="288"/>
      <c r="E1614" s="287"/>
      <c r="G1614" s="288"/>
    </row>
    <row r="1615" spans="3:7" customFormat="1">
      <c r="C1615" s="288"/>
      <c r="E1615" s="287"/>
      <c r="G1615" s="288"/>
    </row>
    <row r="1616" spans="3:7" customFormat="1">
      <c r="C1616" s="288"/>
      <c r="E1616" s="287"/>
      <c r="G1616" s="288"/>
    </row>
    <row r="1617" spans="3:7" customFormat="1">
      <c r="C1617" s="288"/>
      <c r="E1617" s="287"/>
      <c r="G1617" s="288"/>
    </row>
    <row r="1618" spans="3:7" customFormat="1">
      <c r="C1618" s="288"/>
      <c r="E1618" s="287"/>
      <c r="G1618" s="288"/>
    </row>
    <row r="1619" spans="3:7" customFormat="1">
      <c r="C1619" s="288"/>
      <c r="E1619" s="287"/>
      <c r="G1619" s="288"/>
    </row>
    <row r="1620" spans="3:7" customFormat="1">
      <c r="C1620" s="288"/>
      <c r="E1620" s="287"/>
      <c r="G1620" s="288"/>
    </row>
    <row r="1621" spans="3:7" customFormat="1">
      <c r="C1621" s="288"/>
      <c r="E1621" s="287"/>
      <c r="G1621" s="288"/>
    </row>
    <row r="1622" spans="3:7" customFormat="1">
      <c r="C1622" s="288"/>
      <c r="E1622" s="287"/>
      <c r="G1622" s="288"/>
    </row>
    <row r="1623" spans="3:7" customFormat="1">
      <c r="C1623" s="288"/>
      <c r="E1623" s="287"/>
      <c r="G1623" s="288"/>
    </row>
    <row r="1624" spans="3:7" customFormat="1">
      <c r="C1624" s="288"/>
      <c r="E1624" s="287"/>
      <c r="G1624" s="288"/>
    </row>
    <row r="1625" spans="3:7" customFormat="1">
      <c r="C1625" s="288"/>
      <c r="E1625" s="287"/>
      <c r="G1625" s="288"/>
    </row>
    <row r="1626" spans="3:7" customFormat="1">
      <c r="C1626" s="288"/>
      <c r="E1626" s="287"/>
      <c r="G1626" s="288"/>
    </row>
    <row r="1627" spans="3:7" customFormat="1">
      <c r="C1627" s="288"/>
      <c r="E1627" s="287"/>
      <c r="G1627" s="288"/>
    </row>
    <row r="1628" spans="3:7" customFormat="1">
      <c r="C1628" s="288"/>
      <c r="E1628" s="287"/>
      <c r="G1628" s="288"/>
    </row>
    <row r="1629" spans="3:7" customFormat="1">
      <c r="C1629" s="288"/>
      <c r="E1629" s="287"/>
      <c r="G1629" s="288"/>
    </row>
    <row r="1630" spans="3:7" customFormat="1">
      <c r="C1630" s="288"/>
      <c r="E1630" s="287"/>
      <c r="G1630" s="288"/>
    </row>
    <row r="1631" spans="3:7" customFormat="1">
      <c r="C1631" s="288"/>
      <c r="E1631" s="287"/>
      <c r="G1631" s="288"/>
    </row>
    <row r="1632" spans="3:7" customFormat="1">
      <c r="C1632" s="288"/>
      <c r="E1632" s="287"/>
      <c r="G1632" s="288"/>
    </row>
    <row r="1633" spans="3:7" customFormat="1">
      <c r="C1633" s="288"/>
      <c r="E1633" s="287"/>
      <c r="G1633" s="288"/>
    </row>
    <row r="1634" spans="3:7" customFormat="1">
      <c r="C1634" s="288"/>
      <c r="E1634" s="287"/>
      <c r="G1634" s="288"/>
    </row>
    <row r="1635" spans="3:7" customFormat="1">
      <c r="C1635" s="288"/>
      <c r="E1635" s="287"/>
      <c r="G1635" s="288"/>
    </row>
    <row r="1636" spans="3:7" customFormat="1">
      <c r="C1636" s="288"/>
      <c r="E1636" s="287"/>
      <c r="G1636" s="288"/>
    </row>
    <row r="1637" spans="3:7" customFormat="1">
      <c r="C1637" s="288"/>
      <c r="E1637" s="287"/>
      <c r="G1637" s="288"/>
    </row>
    <row r="1638" spans="3:7" customFormat="1">
      <c r="C1638" s="288"/>
      <c r="E1638" s="287"/>
      <c r="G1638" s="288"/>
    </row>
    <row r="1639" spans="3:7" customFormat="1">
      <c r="C1639" s="288"/>
      <c r="E1639" s="287"/>
      <c r="G1639" s="288"/>
    </row>
    <row r="1640" spans="3:7" customFormat="1">
      <c r="C1640" s="288"/>
      <c r="E1640" s="287"/>
      <c r="G1640" s="288"/>
    </row>
    <row r="1641" spans="3:7" customFormat="1">
      <c r="C1641" s="288"/>
      <c r="E1641" s="287"/>
      <c r="G1641" s="288"/>
    </row>
    <row r="1642" spans="3:7" customFormat="1">
      <c r="C1642" s="288"/>
      <c r="E1642" s="287"/>
      <c r="G1642" s="288"/>
    </row>
    <row r="1643" spans="3:7" customFormat="1">
      <c r="C1643" s="288"/>
      <c r="E1643" s="287"/>
      <c r="G1643" s="288"/>
    </row>
    <row r="1644" spans="3:7" customFormat="1">
      <c r="C1644" s="288"/>
      <c r="E1644" s="287"/>
      <c r="G1644" s="288"/>
    </row>
    <row r="1645" spans="3:7" customFormat="1">
      <c r="C1645" s="288"/>
      <c r="E1645" s="287"/>
      <c r="G1645" s="288"/>
    </row>
    <row r="1646" spans="3:7" customFormat="1">
      <c r="C1646" s="288"/>
      <c r="E1646" s="287"/>
      <c r="G1646" s="288"/>
    </row>
    <row r="1647" spans="3:7" customFormat="1">
      <c r="C1647" s="288"/>
      <c r="E1647" s="287"/>
      <c r="G1647" s="288"/>
    </row>
    <row r="1648" spans="3:7" customFormat="1">
      <c r="C1648" s="288"/>
      <c r="E1648" s="287"/>
      <c r="G1648" s="288"/>
    </row>
    <row r="1649" spans="3:7" customFormat="1">
      <c r="C1649" s="288"/>
      <c r="E1649" s="287"/>
      <c r="G1649" s="288"/>
    </row>
    <row r="1650" spans="3:7" customFormat="1">
      <c r="C1650" s="288"/>
      <c r="E1650" s="287"/>
      <c r="G1650" s="288"/>
    </row>
    <row r="1651" spans="3:7" customFormat="1">
      <c r="C1651" s="288"/>
      <c r="E1651" s="287"/>
      <c r="G1651" s="288"/>
    </row>
    <row r="1652" spans="3:7" customFormat="1">
      <c r="C1652" s="288"/>
      <c r="E1652" s="287"/>
      <c r="G1652" s="288"/>
    </row>
    <row r="1653" spans="3:7" customFormat="1">
      <c r="C1653" s="288"/>
      <c r="E1653" s="287"/>
      <c r="G1653" s="288"/>
    </row>
    <row r="1654" spans="3:7" customFormat="1">
      <c r="C1654" s="288"/>
      <c r="E1654" s="287"/>
      <c r="G1654" s="288"/>
    </row>
    <row r="1655" spans="3:7" customFormat="1">
      <c r="C1655" s="288"/>
      <c r="E1655" s="287"/>
      <c r="G1655" s="288"/>
    </row>
    <row r="1656" spans="3:7" customFormat="1">
      <c r="C1656" s="288"/>
      <c r="E1656" s="287"/>
      <c r="G1656" s="288"/>
    </row>
    <row r="1657" spans="3:7" customFormat="1">
      <c r="C1657" s="288"/>
      <c r="E1657" s="287"/>
      <c r="G1657" s="288"/>
    </row>
    <row r="1658" spans="3:7" customFormat="1">
      <c r="C1658" s="288"/>
      <c r="E1658" s="287"/>
      <c r="G1658" s="288"/>
    </row>
    <row r="1659" spans="3:7" customFormat="1">
      <c r="C1659" s="288"/>
      <c r="E1659" s="287"/>
      <c r="G1659" s="288"/>
    </row>
    <row r="1660" spans="3:7" customFormat="1">
      <c r="C1660" s="288"/>
      <c r="E1660" s="287"/>
      <c r="G1660" s="288"/>
    </row>
    <row r="1661" spans="3:7" customFormat="1">
      <c r="C1661" s="288"/>
      <c r="E1661" s="287"/>
      <c r="G1661" s="288"/>
    </row>
    <row r="1662" spans="3:7" customFormat="1">
      <c r="C1662" s="288"/>
      <c r="E1662" s="287"/>
      <c r="G1662" s="288"/>
    </row>
    <row r="1663" spans="3:7" customFormat="1">
      <c r="C1663" s="288"/>
      <c r="E1663" s="287"/>
      <c r="G1663" s="288"/>
    </row>
    <row r="1664" spans="3:7" customFormat="1">
      <c r="C1664" s="288"/>
      <c r="E1664" s="287"/>
      <c r="G1664" s="288"/>
    </row>
    <row r="1665" spans="3:7" customFormat="1">
      <c r="C1665" s="288"/>
      <c r="E1665" s="287"/>
      <c r="G1665" s="288"/>
    </row>
    <row r="1666" spans="3:7" customFormat="1">
      <c r="C1666" s="288"/>
      <c r="E1666" s="287"/>
      <c r="G1666" s="288"/>
    </row>
    <row r="1667" spans="3:7" customFormat="1">
      <c r="C1667" s="288"/>
      <c r="E1667" s="287"/>
      <c r="G1667" s="288"/>
    </row>
    <row r="1668" spans="3:7" customFormat="1">
      <c r="C1668" s="288"/>
      <c r="E1668" s="287"/>
      <c r="G1668" s="288"/>
    </row>
    <row r="1669" spans="3:7" customFormat="1">
      <c r="C1669" s="288"/>
      <c r="E1669" s="287"/>
      <c r="G1669" s="288"/>
    </row>
    <row r="1670" spans="3:7" customFormat="1">
      <c r="C1670" s="288"/>
      <c r="E1670" s="287"/>
      <c r="G1670" s="288"/>
    </row>
    <row r="1671" spans="3:7" customFormat="1">
      <c r="C1671" s="288"/>
      <c r="E1671" s="287"/>
      <c r="G1671" s="288"/>
    </row>
    <row r="1672" spans="3:7" customFormat="1">
      <c r="C1672" s="288"/>
      <c r="E1672" s="287"/>
      <c r="G1672" s="288"/>
    </row>
    <row r="1673" spans="3:7" customFormat="1">
      <c r="C1673" s="288"/>
      <c r="E1673" s="287"/>
      <c r="G1673" s="288"/>
    </row>
    <row r="1674" spans="3:7" customFormat="1">
      <c r="C1674" s="288"/>
      <c r="E1674" s="287"/>
      <c r="G1674" s="288"/>
    </row>
    <row r="1675" spans="3:7" customFormat="1">
      <c r="C1675" s="288"/>
      <c r="E1675" s="287"/>
      <c r="G1675" s="288"/>
    </row>
    <row r="1676" spans="3:7" customFormat="1">
      <c r="C1676" s="288"/>
      <c r="E1676" s="287"/>
      <c r="G1676" s="288"/>
    </row>
    <row r="1677" spans="3:7" customFormat="1">
      <c r="C1677" s="288"/>
      <c r="E1677" s="287"/>
      <c r="G1677" s="288"/>
    </row>
    <row r="1678" spans="3:7" customFormat="1">
      <c r="C1678" s="288"/>
      <c r="E1678" s="287"/>
      <c r="G1678" s="288"/>
    </row>
    <row r="1679" spans="3:7" customFormat="1">
      <c r="C1679" s="288"/>
      <c r="E1679" s="287"/>
      <c r="G1679" s="288"/>
    </row>
    <row r="1680" spans="3:7" customFormat="1">
      <c r="C1680" s="288"/>
      <c r="E1680" s="287"/>
      <c r="G1680" s="288"/>
    </row>
    <row r="1681" spans="3:7" customFormat="1">
      <c r="C1681" s="288"/>
      <c r="E1681" s="287"/>
      <c r="G1681" s="288"/>
    </row>
    <row r="1682" spans="3:7" customFormat="1">
      <c r="C1682" s="288"/>
      <c r="E1682" s="287"/>
      <c r="G1682" s="288"/>
    </row>
    <row r="1683" spans="3:7" customFormat="1">
      <c r="C1683" s="288"/>
      <c r="E1683" s="287"/>
      <c r="G1683" s="288"/>
    </row>
    <row r="1684" spans="3:7" customFormat="1">
      <c r="C1684" s="288"/>
      <c r="E1684" s="287"/>
      <c r="G1684" s="288"/>
    </row>
    <row r="1685" spans="3:7" customFormat="1">
      <c r="C1685" s="288"/>
      <c r="E1685" s="287"/>
      <c r="G1685" s="288"/>
    </row>
    <row r="1686" spans="3:7" customFormat="1">
      <c r="C1686" s="288"/>
      <c r="E1686" s="287"/>
      <c r="G1686" s="288"/>
    </row>
    <row r="1687" spans="3:7" customFormat="1">
      <c r="C1687" s="288"/>
      <c r="E1687" s="287"/>
      <c r="G1687" s="288"/>
    </row>
    <row r="1688" spans="3:7" customFormat="1">
      <c r="C1688" s="288"/>
      <c r="E1688" s="287"/>
      <c r="G1688" s="288"/>
    </row>
    <row r="1689" spans="3:7" customFormat="1">
      <c r="C1689" s="288"/>
      <c r="E1689" s="287"/>
      <c r="G1689" s="288"/>
    </row>
    <row r="1690" spans="3:7" customFormat="1">
      <c r="C1690" s="288"/>
      <c r="E1690" s="287"/>
      <c r="G1690" s="288"/>
    </row>
    <row r="1691" spans="3:7" customFormat="1">
      <c r="C1691" s="288"/>
      <c r="E1691" s="287"/>
      <c r="G1691" s="288"/>
    </row>
    <row r="1692" spans="3:7" customFormat="1">
      <c r="C1692" s="288"/>
      <c r="E1692" s="287"/>
      <c r="G1692" s="288"/>
    </row>
    <row r="1693" spans="3:7" customFormat="1">
      <c r="C1693" s="288"/>
      <c r="E1693" s="287"/>
      <c r="G1693" s="288"/>
    </row>
    <row r="1694" spans="3:7" customFormat="1">
      <c r="C1694" s="288"/>
      <c r="E1694" s="287"/>
      <c r="G1694" s="288"/>
    </row>
    <row r="1695" spans="3:7" customFormat="1">
      <c r="C1695" s="288"/>
      <c r="E1695" s="287"/>
      <c r="G1695" s="288"/>
    </row>
    <row r="1696" spans="3:7" customFormat="1">
      <c r="C1696" s="288"/>
      <c r="E1696" s="287"/>
      <c r="G1696" s="288"/>
    </row>
    <row r="1697" spans="3:7" customFormat="1">
      <c r="C1697" s="288"/>
      <c r="E1697" s="287"/>
      <c r="G1697" s="288"/>
    </row>
    <row r="1698" spans="3:7" customFormat="1">
      <c r="C1698" s="288"/>
      <c r="E1698" s="287"/>
      <c r="G1698" s="288"/>
    </row>
    <row r="1699" spans="3:7" customFormat="1">
      <c r="C1699" s="288"/>
      <c r="E1699" s="287"/>
      <c r="G1699" s="288"/>
    </row>
    <row r="1700" spans="3:7" customFormat="1">
      <c r="C1700" s="288"/>
      <c r="E1700" s="287"/>
      <c r="G1700" s="288"/>
    </row>
    <row r="1701" spans="3:7" customFormat="1">
      <c r="C1701" s="288"/>
      <c r="E1701" s="287"/>
      <c r="G1701" s="288"/>
    </row>
    <row r="1702" spans="3:7" customFormat="1">
      <c r="C1702" s="288"/>
      <c r="E1702" s="287"/>
      <c r="G1702" s="288"/>
    </row>
    <row r="1703" spans="3:7" customFormat="1">
      <c r="C1703" s="288"/>
      <c r="E1703" s="287"/>
      <c r="G1703" s="288"/>
    </row>
    <row r="1704" spans="3:7" customFormat="1">
      <c r="C1704" s="288"/>
      <c r="E1704" s="287"/>
      <c r="G1704" s="288"/>
    </row>
    <row r="1705" spans="3:7" customFormat="1">
      <c r="C1705" s="288"/>
      <c r="E1705" s="287"/>
      <c r="G1705" s="288"/>
    </row>
    <row r="1706" spans="3:7" customFormat="1">
      <c r="C1706" s="288"/>
      <c r="E1706" s="287"/>
      <c r="G1706" s="288"/>
    </row>
    <row r="1707" spans="3:7" customFormat="1">
      <c r="C1707" s="288"/>
      <c r="E1707" s="287"/>
      <c r="G1707" s="288"/>
    </row>
    <row r="1708" spans="3:7" customFormat="1">
      <c r="C1708" s="288"/>
      <c r="E1708" s="287"/>
      <c r="G1708" s="288"/>
    </row>
    <row r="1709" spans="3:7" customFormat="1">
      <c r="C1709" s="288"/>
      <c r="E1709" s="287"/>
      <c r="G1709" s="288"/>
    </row>
    <row r="1710" spans="3:7" customFormat="1">
      <c r="C1710" s="288"/>
      <c r="E1710" s="287"/>
      <c r="G1710" s="288"/>
    </row>
    <row r="1711" spans="3:7" customFormat="1">
      <c r="C1711" s="288"/>
      <c r="E1711" s="287"/>
      <c r="G1711" s="288"/>
    </row>
    <row r="1712" spans="3:7" customFormat="1">
      <c r="C1712" s="288"/>
      <c r="E1712" s="287"/>
      <c r="G1712" s="288"/>
    </row>
    <row r="1713" spans="3:7" customFormat="1">
      <c r="C1713" s="288"/>
      <c r="E1713" s="287"/>
      <c r="G1713" s="288"/>
    </row>
    <row r="1714" spans="3:7" customFormat="1">
      <c r="C1714" s="288"/>
      <c r="E1714" s="287"/>
      <c r="G1714" s="288"/>
    </row>
    <row r="1715" spans="3:7" customFormat="1">
      <c r="C1715" s="288"/>
      <c r="E1715" s="287"/>
      <c r="G1715" s="288"/>
    </row>
    <row r="1716" spans="3:7" customFormat="1">
      <c r="C1716" s="288"/>
      <c r="E1716" s="287"/>
      <c r="G1716" s="288"/>
    </row>
    <row r="1717" spans="3:7" customFormat="1">
      <c r="C1717" s="288"/>
      <c r="E1717" s="287"/>
      <c r="G1717" s="288"/>
    </row>
    <row r="1718" spans="3:7" customFormat="1">
      <c r="C1718" s="288"/>
      <c r="E1718" s="287"/>
      <c r="G1718" s="288"/>
    </row>
    <row r="1719" spans="3:7" customFormat="1">
      <c r="C1719" s="288"/>
      <c r="E1719" s="287"/>
      <c r="G1719" s="288"/>
    </row>
    <row r="1720" spans="3:7" customFormat="1">
      <c r="C1720" s="288"/>
      <c r="E1720" s="287"/>
      <c r="G1720" s="288"/>
    </row>
    <row r="1721" spans="3:7" customFormat="1">
      <c r="C1721" s="288"/>
      <c r="E1721" s="287"/>
      <c r="G1721" s="288"/>
    </row>
    <row r="1722" spans="3:7" customFormat="1">
      <c r="C1722" s="288"/>
      <c r="E1722" s="287"/>
      <c r="G1722" s="288"/>
    </row>
    <row r="1723" spans="3:7" customFormat="1">
      <c r="C1723" s="288"/>
      <c r="E1723" s="287"/>
      <c r="G1723" s="288"/>
    </row>
    <row r="1724" spans="3:7" customFormat="1">
      <c r="C1724" s="288"/>
      <c r="E1724" s="287"/>
      <c r="G1724" s="288"/>
    </row>
    <row r="1725" spans="3:7" customFormat="1">
      <c r="C1725" s="288"/>
      <c r="E1725" s="287"/>
      <c r="G1725" s="288"/>
    </row>
    <row r="1726" spans="3:7" customFormat="1">
      <c r="C1726" s="288"/>
      <c r="E1726" s="287"/>
      <c r="G1726" s="288"/>
    </row>
    <row r="1727" spans="3:7" customFormat="1">
      <c r="C1727" s="288"/>
      <c r="E1727" s="287"/>
      <c r="G1727" s="288"/>
    </row>
    <row r="1728" spans="3:7" customFormat="1">
      <c r="C1728" s="288"/>
      <c r="E1728" s="287"/>
      <c r="G1728" s="288"/>
    </row>
    <row r="1729" spans="3:7" customFormat="1">
      <c r="C1729" s="288"/>
      <c r="E1729" s="287"/>
      <c r="G1729" s="288"/>
    </row>
    <row r="1730" spans="3:7" customFormat="1">
      <c r="C1730" s="288"/>
      <c r="E1730" s="287"/>
      <c r="G1730" s="288"/>
    </row>
    <row r="1731" spans="3:7" customFormat="1">
      <c r="C1731" s="288"/>
      <c r="E1731" s="287"/>
      <c r="G1731" s="288"/>
    </row>
    <row r="1732" spans="3:7" customFormat="1">
      <c r="C1732" s="288"/>
      <c r="E1732" s="287"/>
      <c r="G1732" s="288"/>
    </row>
    <row r="1733" spans="3:7" customFormat="1">
      <c r="C1733" s="288"/>
      <c r="E1733" s="287"/>
      <c r="G1733" s="288"/>
    </row>
    <row r="1734" spans="3:7" customFormat="1">
      <c r="C1734" s="288"/>
      <c r="E1734" s="287"/>
      <c r="G1734" s="288"/>
    </row>
    <row r="1735" spans="3:7" customFormat="1">
      <c r="C1735" s="288"/>
      <c r="E1735" s="287"/>
      <c r="G1735" s="288"/>
    </row>
    <row r="1736" spans="3:7" customFormat="1">
      <c r="C1736" s="288"/>
      <c r="E1736" s="287"/>
      <c r="G1736" s="288"/>
    </row>
    <row r="1737" spans="3:7" customFormat="1">
      <c r="C1737" s="288"/>
      <c r="E1737" s="287"/>
      <c r="G1737" s="288"/>
    </row>
    <row r="1738" spans="3:7" customFormat="1">
      <c r="C1738" s="288"/>
      <c r="E1738" s="287"/>
      <c r="G1738" s="288"/>
    </row>
    <row r="1739" spans="3:7" customFormat="1">
      <c r="C1739" s="288"/>
      <c r="E1739" s="287"/>
      <c r="G1739" s="288"/>
    </row>
    <row r="1740" spans="3:7" customFormat="1">
      <c r="C1740" s="288"/>
      <c r="E1740" s="287"/>
      <c r="G1740" s="288"/>
    </row>
    <row r="1741" spans="3:7" customFormat="1">
      <c r="C1741" s="288"/>
      <c r="E1741" s="287"/>
      <c r="G1741" s="288"/>
    </row>
    <row r="1742" spans="3:7" customFormat="1">
      <c r="C1742" s="288"/>
      <c r="E1742" s="287"/>
      <c r="G1742" s="288"/>
    </row>
    <row r="1743" spans="3:7" customFormat="1">
      <c r="C1743" s="288"/>
      <c r="E1743" s="287"/>
      <c r="G1743" s="288"/>
    </row>
    <row r="1744" spans="3:7" customFormat="1">
      <c r="C1744" s="288"/>
      <c r="E1744" s="287"/>
      <c r="G1744" s="288"/>
    </row>
    <row r="1745" spans="3:7" customFormat="1">
      <c r="C1745" s="288"/>
      <c r="E1745" s="287"/>
      <c r="G1745" s="288"/>
    </row>
    <row r="1746" spans="3:7" customFormat="1">
      <c r="C1746" s="288"/>
      <c r="E1746" s="287"/>
      <c r="G1746" s="288"/>
    </row>
    <row r="1747" spans="3:7" customFormat="1">
      <c r="C1747" s="288"/>
      <c r="E1747" s="287"/>
      <c r="G1747" s="288"/>
    </row>
    <row r="1748" spans="3:7" customFormat="1">
      <c r="C1748" s="288"/>
      <c r="E1748" s="287"/>
      <c r="G1748" s="288"/>
    </row>
    <row r="1749" spans="3:7" customFormat="1">
      <c r="C1749" s="288"/>
      <c r="E1749" s="287"/>
      <c r="G1749" s="288"/>
    </row>
    <row r="1750" spans="3:7" customFormat="1">
      <c r="C1750" s="288"/>
      <c r="E1750" s="287"/>
      <c r="G1750" s="288"/>
    </row>
    <row r="1751" spans="3:7" customFormat="1">
      <c r="C1751" s="288"/>
      <c r="E1751" s="287"/>
      <c r="G1751" s="288"/>
    </row>
    <row r="1752" spans="3:7" customFormat="1">
      <c r="C1752" s="288"/>
      <c r="E1752" s="287"/>
      <c r="G1752" s="288"/>
    </row>
    <row r="1753" spans="3:7" customFormat="1">
      <c r="C1753" s="288"/>
      <c r="E1753" s="287"/>
      <c r="G1753" s="288"/>
    </row>
    <row r="1754" spans="3:7" customFormat="1">
      <c r="C1754" s="288"/>
      <c r="E1754" s="287"/>
      <c r="G1754" s="288"/>
    </row>
    <row r="1755" spans="3:7" customFormat="1">
      <c r="C1755" s="288"/>
      <c r="E1755" s="287"/>
      <c r="G1755" s="288"/>
    </row>
    <row r="1756" spans="3:7" customFormat="1">
      <c r="C1756" s="288"/>
      <c r="E1756" s="287"/>
      <c r="G1756" s="288"/>
    </row>
    <row r="1757" spans="3:7" customFormat="1">
      <c r="C1757" s="288"/>
      <c r="E1757" s="287"/>
      <c r="G1757" s="288"/>
    </row>
    <row r="1758" spans="3:7" customFormat="1">
      <c r="C1758" s="288"/>
      <c r="E1758" s="287"/>
      <c r="G1758" s="288"/>
    </row>
    <row r="1759" spans="3:7" customFormat="1">
      <c r="C1759" s="288"/>
      <c r="E1759" s="287"/>
      <c r="G1759" s="288"/>
    </row>
    <row r="1760" spans="3:7" customFormat="1">
      <c r="C1760" s="288"/>
      <c r="E1760" s="287"/>
      <c r="G1760" s="288"/>
    </row>
    <row r="1761" spans="3:7" customFormat="1">
      <c r="C1761" s="288"/>
      <c r="E1761" s="287"/>
      <c r="G1761" s="288"/>
    </row>
    <row r="1762" spans="3:7" customFormat="1">
      <c r="C1762" s="288"/>
      <c r="E1762" s="287"/>
      <c r="G1762" s="288"/>
    </row>
    <row r="1763" spans="3:7" customFormat="1">
      <c r="C1763" s="288"/>
      <c r="E1763" s="287"/>
      <c r="G1763" s="288"/>
    </row>
    <row r="1764" spans="3:7" customFormat="1">
      <c r="C1764" s="288"/>
      <c r="E1764" s="287"/>
      <c r="G1764" s="288"/>
    </row>
    <row r="1765" spans="3:7" customFormat="1">
      <c r="C1765" s="288"/>
      <c r="E1765" s="287"/>
      <c r="G1765" s="288"/>
    </row>
    <row r="1766" spans="3:7" customFormat="1">
      <c r="C1766" s="288"/>
      <c r="E1766" s="287"/>
      <c r="G1766" s="288"/>
    </row>
    <row r="1767" spans="3:7" customFormat="1">
      <c r="C1767" s="288"/>
      <c r="E1767" s="287"/>
      <c r="G1767" s="288"/>
    </row>
    <row r="1768" spans="3:7" customFormat="1">
      <c r="C1768" s="288"/>
      <c r="E1768" s="287"/>
      <c r="G1768" s="288"/>
    </row>
    <row r="1769" spans="3:7" customFormat="1">
      <c r="C1769" s="288"/>
      <c r="E1769" s="287"/>
      <c r="G1769" s="288"/>
    </row>
    <row r="1770" spans="3:7" customFormat="1">
      <c r="C1770" s="288"/>
      <c r="E1770" s="287"/>
      <c r="G1770" s="288"/>
    </row>
    <row r="1771" spans="3:7" customFormat="1">
      <c r="C1771" s="288"/>
      <c r="E1771" s="287"/>
      <c r="G1771" s="288"/>
    </row>
    <row r="1772" spans="3:7" customFormat="1">
      <c r="C1772" s="288"/>
      <c r="E1772" s="287"/>
      <c r="G1772" s="288"/>
    </row>
    <row r="1773" spans="3:7" customFormat="1">
      <c r="C1773" s="288"/>
      <c r="E1773" s="287"/>
      <c r="G1773" s="288"/>
    </row>
    <row r="1774" spans="3:7" customFormat="1">
      <c r="C1774" s="288"/>
      <c r="E1774" s="287"/>
      <c r="G1774" s="288"/>
    </row>
    <row r="1775" spans="3:7" customFormat="1">
      <c r="C1775" s="288"/>
      <c r="E1775" s="287"/>
      <c r="G1775" s="288"/>
    </row>
    <row r="1776" spans="3:7" customFormat="1">
      <c r="C1776" s="288"/>
      <c r="E1776" s="287"/>
      <c r="G1776" s="288"/>
    </row>
    <row r="1777" spans="3:7" customFormat="1">
      <c r="C1777" s="288"/>
      <c r="E1777" s="287"/>
      <c r="G1777" s="288"/>
    </row>
    <row r="1778" spans="3:7" customFormat="1">
      <c r="C1778" s="288"/>
      <c r="E1778" s="287"/>
      <c r="G1778" s="288"/>
    </row>
    <row r="1779" spans="3:7" customFormat="1">
      <c r="C1779" s="288"/>
      <c r="E1779" s="287"/>
      <c r="G1779" s="288"/>
    </row>
    <row r="1780" spans="3:7" customFormat="1">
      <c r="C1780" s="288"/>
      <c r="E1780" s="287"/>
      <c r="G1780" s="288"/>
    </row>
    <row r="1781" spans="3:7" customFormat="1">
      <c r="C1781" s="288"/>
      <c r="E1781" s="287"/>
      <c r="G1781" s="288"/>
    </row>
    <row r="1782" spans="3:7" customFormat="1">
      <c r="C1782" s="288"/>
      <c r="E1782" s="287"/>
      <c r="G1782" s="288"/>
    </row>
    <row r="1783" spans="3:7" customFormat="1">
      <c r="C1783" s="288"/>
      <c r="E1783" s="287"/>
      <c r="G1783" s="288"/>
    </row>
    <row r="1784" spans="3:7" customFormat="1">
      <c r="C1784" s="288"/>
      <c r="E1784" s="287"/>
      <c r="G1784" s="288"/>
    </row>
    <row r="1785" spans="3:7" customFormat="1">
      <c r="C1785" s="288"/>
      <c r="E1785" s="287"/>
      <c r="G1785" s="288"/>
    </row>
    <row r="1786" spans="3:7" customFormat="1">
      <c r="C1786" s="288"/>
      <c r="E1786" s="287"/>
      <c r="G1786" s="288"/>
    </row>
    <row r="1787" spans="3:7" customFormat="1">
      <c r="C1787" s="288"/>
      <c r="E1787" s="287"/>
      <c r="G1787" s="288"/>
    </row>
    <row r="1788" spans="3:7" customFormat="1">
      <c r="C1788" s="288"/>
      <c r="E1788" s="287"/>
      <c r="G1788" s="288"/>
    </row>
    <row r="1789" spans="3:7" customFormat="1">
      <c r="C1789" s="288"/>
      <c r="E1789" s="287"/>
      <c r="G1789" s="288"/>
    </row>
    <row r="1790" spans="3:7" customFormat="1">
      <c r="C1790" s="288"/>
      <c r="E1790" s="287"/>
      <c r="G1790" s="288"/>
    </row>
    <row r="1791" spans="3:7" customFormat="1">
      <c r="C1791" s="288"/>
      <c r="E1791" s="287"/>
      <c r="G1791" s="288"/>
    </row>
    <row r="1792" spans="3:7" customFormat="1">
      <c r="C1792" s="288"/>
      <c r="E1792" s="287"/>
      <c r="G1792" s="288"/>
    </row>
    <row r="1793" spans="3:7" customFormat="1">
      <c r="C1793" s="288"/>
      <c r="E1793" s="287"/>
      <c r="G1793" s="288"/>
    </row>
    <row r="1794" spans="3:7" customFormat="1">
      <c r="C1794" s="288"/>
      <c r="E1794" s="287"/>
      <c r="G1794" s="288"/>
    </row>
    <row r="1795" spans="3:7" customFormat="1">
      <c r="C1795" s="288"/>
      <c r="E1795" s="287"/>
      <c r="G1795" s="288"/>
    </row>
    <row r="1796" spans="3:7" customFormat="1">
      <c r="C1796" s="288"/>
      <c r="E1796" s="287"/>
      <c r="G1796" s="288"/>
    </row>
    <row r="1797" spans="3:7" customFormat="1">
      <c r="C1797" s="288"/>
      <c r="E1797" s="287"/>
      <c r="G1797" s="288"/>
    </row>
    <row r="1798" spans="3:7" customFormat="1">
      <c r="C1798" s="288"/>
      <c r="E1798" s="287"/>
      <c r="G1798" s="288"/>
    </row>
    <row r="1799" spans="3:7" customFormat="1">
      <c r="C1799" s="288"/>
      <c r="E1799" s="287"/>
      <c r="G1799" s="288"/>
    </row>
    <row r="1800" spans="3:7" customFormat="1">
      <c r="C1800" s="288"/>
      <c r="E1800" s="287"/>
      <c r="G1800" s="288"/>
    </row>
    <row r="1801" spans="3:7" customFormat="1">
      <c r="C1801" s="288"/>
      <c r="E1801" s="287"/>
      <c r="G1801" s="288"/>
    </row>
    <row r="1802" spans="3:7" customFormat="1">
      <c r="C1802" s="288"/>
      <c r="E1802" s="287"/>
      <c r="G1802" s="288"/>
    </row>
    <row r="1803" spans="3:7" customFormat="1">
      <c r="C1803" s="288"/>
      <c r="E1803" s="287"/>
      <c r="G1803" s="288"/>
    </row>
    <row r="1804" spans="3:7" customFormat="1">
      <c r="C1804" s="288"/>
      <c r="E1804" s="287"/>
      <c r="G1804" s="288"/>
    </row>
    <row r="1805" spans="3:7" customFormat="1">
      <c r="C1805" s="288"/>
      <c r="E1805" s="287"/>
      <c r="G1805" s="288"/>
    </row>
    <row r="1806" spans="3:7" customFormat="1">
      <c r="C1806" s="288"/>
      <c r="E1806" s="287"/>
      <c r="G1806" s="288"/>
    </row>
    <row r="1807" spans="3:7" customFormat="1">
      <c r="C1807" s="288"/>
      <c r="E1807" s="287"/>
      <c r="G1807" s="288"/>
    </row>
    <row r="1808" spans="3:7" customFormat="1">
      <c r="C1808" s="288"/>
      <c r="E1808" s="287"/>
      <c r="G1808" s="288"/>
    </row>
    <row r="1809" spans="3:7" customFormat="1">
      <c r="C1809" s="288"/>
      <c r="E1809" s="287"/>
      <c r="G1809" s="288"/>
    </row>
    <row r="1810" spans="3:7" customFormat="1">
      <c r="C1810" s="288"/>
      <c r="E1810" s="287"/>
      <c r="G1810" s="288"/>
    </row>
    <row r="1811" spans="3:7" customFormat="1">
      <c r="C1811" s="288"/>
      <c r="E1811" s="287"/>
      <c r="G1811" s="288"/>
    </row>
    <row r="1812" spans="3:7" customFormat="1">
      <c r="C1812" s="288"/>
      <c r="E1812" s="287"/>
      <c r="G1812" s="288"/>
    </row>
    <row r="1813" spans="3:7" customFormat="1">
      <c r="C1813" s="288"/>
      <c r="E1813" s="287"/>
      <c r="G1813" s="288"/>
    </row>
    <row r="1814" spans="3:7" customFormat="1">
      <c r="C1814" s="288"/>
      <c r="E1814" s="287"/>
      <c r="G1814" s="288"/>
    </row>
    <row r="1815" spans="3:7" customFormat="1">
      <c r="C1815" s="288"/>
      <c r="E1815" s="287"/>
      <c r="G1815" s="288"/>
    </row>
    <row r="1816" spans="3:7" customFormat="1">
      <c r="C1816" s="288"/>
      <c r="E1816" s="287"/>
      <c r="G1816" s="288"/>
    </row>
    <row r="1817" spans="3:7" customFormat="1">
      <c r="C1817" s="288"/>
      <c r="E1817" s="287"/>
      <c r="G1817" s="288"/>
    </row>
    <row r="1818" spans="3:7" customFormat="1">
      <c r="C1818" s="288"/>
      <c r="E1818" s="287"/>
      <c r="G1818" s="288"/>
    </row>
    <row r="1819" spans="3:7" customFormat="1">
      <c r="C1819" s="288"/>
      <c r="E1819" s="287"/>
      <c r="G1819" s="288"/>
    </row>
    <row r="1820" spans="3:7" customFormat="1">
      <c r="C1820" s="288"/>
      <c r="E1820" s="287"/>
      <c r="G1820" s="288"/>
    </row>
    <row r="1821" spans="3:7" customFormat="1">
      <c r="C1821" s="288"/>
      <c r="E1821" s="287"/>
      <c r="G1821" s="288"/>
    </row>
    <row r="1822" spans="3:7" customFormat="1">
      <c r="C1822" s="288"/>
      <c r="E1822" s="287"/>
      <c r="G1822" s="288"/>
    </row>
    <row r="1823" spans="3:7" customFormat="1">
      <c r="C1823" s="288"/>
      <c r="E1823" s="287"/>
      <c r="G1823" s="288"/>
    </row>
    <row r="1824" spans="3:7" customFormat="1">
      <c r="C1824" s="288"/>
      <c r="E1824" s="287"/>
      <c r="G1824" s="288"/>
    </row>
    <row r="1825" spans="3:7" customFormat="1">
      <c r="C1825" s="288"/>
      <c r="E1825" s="287"/>
      <c r="G1825" s="288"/>
    </row>
    <row r="1826" spans="3:7" customFormat="1">
      <c r="C1826" s="288"/>
      <c r="E1826" s="287"/>
      <c r="G1826" s="288"/>
    </row>
    <row r="1827" spans="3:7" customFormat="1">
      <c r="C1827" s="288"/>
      <c r="E1827" s="287"/>
      <c r="G1827" s="288"/>
    </row>
    <row r="1828" spans="3:7" customFormat="1">
      <c r="C1828" s="288"/>
      <c r="E1828" s="287"/>
      <c r="G1828" s="288"/>
    </row>
    <row r="1829" spans="3:7" customFormat="1">
      <c r="C1829" s="288"/>
      <c r="E1829" s="287"/>
      <c r="G1829" s="288"/>
    </row>
    <row r="1830" spans="3:7" customFormat="1">
      <c r="C1830" s="288"/>
      <c r="E1830" s="287"/>
      <c r="G1830" s="288"/>
    </row>
    <row r="1831" spans="3:7" customFormat="1">
      <c r="C1831" s="288"/>
      <c r="E1831" s="287"/>
      <c r="G1831" s="288"/>
    </row>
    <row r="1832" spans="3:7" customFormat="1">
      <c r="C1832" s="288"/>
      <c r="E1832" s="287"/>
      <c r="G1832" s="288"/>
    </row>
    <row r="1833" spans="3:7" customFormat="1">
      <c r="C1833" s="288"/>
      <c r="E1833" s="287"/>
      <c r="G1833" s="288"/>
    </row>
    <row r="1834" spans="3:7" customFormat="1">
      <c r="C1834" s="288"/>
      <c r="E1834" s="287"/>
      <c r="G1834" s="288"/>
    </row>
    <row r="1835" spans="3:7" customFormat="1">
      <c r="C1835" s="288"/>
      <c r="E1835" s="287"/>
      <c r="G1835" s="288"/>
    </row>
    <row r="1836" spans="3:7" customFormat="1">
      <c r="C1836" s="288"/>
      <c r="E1836" s="287"/>
      <c r="G1836" s="288"/>
    </row>
    <row r="1837" spans="3:7" customFormat="1">
      <c r="C1837" s="288"/>
      <c r="E1837" s="287"/>
      <c r="G1837" s="288"/>
    </row>
    <row r="1838" spans="3:7" customFormat="1">
      <c r="C1838" s="288"/>
      <c r="E1838" s="287"/>
      <c r="G1838" s="288"/>
    </row>
    <row r="1839" spans="3:7" customFormat="1">
      <c r="C1839" s="288"/>
      <c r="E1839" s="287"/>
      <c r="G1839" s="288"/>
    </row>
    <row r="1840" spans="3:7" customFormat="1">
      <c r="C1840" s="288"/>
      <c r="E1840" s="287"/>
      <c r="G1840" s="288"/>
    </row>
    <row r="1841" spans="3:7" customFormat="1">
      <c r="C1841" s="288"/>
      <c r="E1841" s="287"/>
      <c r="G1841" s="288"/>
    </row>
    <row r="1842" spans="3:7" customFormat="1">
      <c r="C1842" s="288"/>
      <c r="E1842" s="287"/>
      <c r="G1842" s="288"/>
    </row>
    <row r="1843" spans="3:7" customFormat="1">
      <c r="C1843" s="288"/>
      <c r="E1843" s="287"/>
      <c r="G1843" s="288"/>
    </row>
    <row r="1844" spans="3:7" customFormat="1">
      <c r="C1844" s="288"/>
      <c r="E1844" s="287"/>
      <c r="G1844" s="288"/>
    </row>
    <row r="1845" spans="3:7" customFormat="1">
      <c r="C1845" s="288"/>
      <c r="E1845" s="287"/>
      <c r="G1845" s="288"/>
    </row>
    <row r="1846" spans="3:7" customFormat="1">
      <c r="C1846" s="288"/>
      <c r="E1846" s="287"/>
      <c r="G1846" s="288"/>
    </row>
    <row r="1847" spans="3:7" customFormat="1">
      <c r="C1847" s="288"/>
      <c r="E1847" s="287"/>
      <c r="G1847" s="288"/>
    </row>
    <row r="1848" spans="3:7" customFormat="1">
      <c r="C1848" s="288"/>
      <c r="E1848" s="287"/>
      <c r="G1848" s="288"/>
    </row>
    <row r="1849" spans="3:7" customFormat="1">
      <c r="C1849" s="288"/>
      <c r="E1849" s="287"/>
      <c r="G1849" s="288"/>
    </row>
    <row r="1850" spans="3:7" customFormat="1">
      <c r="C1850" s="288"/>
      <c r="E1850" s="287"/>
      <c r="G1850" s="288"/>
    </row>
    <row r="1851" spans="3:7" customFormat="1">
      <c r="C1851" s="288"/>
      <c r="E1851" s="287"/>
      <c r="G1851" s="288"/>
    </row>
    <row r="1852" spans="3:7" customFormat="1">
      <c r="C1852" s="288"/>
      <c r="E1852" s="287"/>
      <c r="G1852" s="288"/>
    </row>
    <row r="1853" spans="3:7" customFormat="1">
      <c r="C1853" s="288"/>
      <c r="E1853" s="287"/>
      <c r="G1853" s="288"/>
    </row>
    <row r="1854" spans="3:7" customFormat="1">
      <c r="C1854" s="288"/>
      <c r="E1854" s="287"/>
      <c r="G1854" s="288"/>
    </row>
    <row r="1855" spans="3:7" customFormat="1">
      <c r="C1855" s="288"/>
      <c r="E1855" s="287"/>
      <c r="G1855" s="288"/>
    </row>
    <row r="1856" spans="3:7" customFormat="1">
      <c r="C1856" s="288"/>
      <c r="E1856" s="287"/>
      <c r="G1856" s="288"/>
    </row>
    <row r="1857" spans="3:7" customFormat="1">
      <c r="C1857" s="288"/>
      <c r="E1857" s="287"/>
      <c r="G1857" s="288"/>
    </row>
    <row r="1858" spans="3:7" customFormat="1">
      <c r="C1858" s="288"/>
      <c r="E1858" s="287"/>
      <c r="G1858" s="288"/>
    </row>
    <row r="1859" spans="3:7" customFormat="1">
      <c r="C1859" s="288"/>
      <c r="E1859" s="287"/>
      <c r="G1859" s="288"/>
    </row>
    <row r="1860" spans="3:7" customFormat="1">
      <c r="C1860" s="288"/>
      <c r="E1860" s="287"/>
      <c r="G1860" s="288"/>
    </row>
    <row r="1861" spans="3:7" customFormat="1">
      <c r="C1861" s="288"/>
      <c r="E1861" s="287"/>
      <c r="G1861" s="288"/>
    </row>
    <row r="1862" spans="3:7" customFormat="1">
      <c r="C1862" s="288"/>
      <c r="E1862" s="287"/>
      <c r="G1862" s="288"/>
    </row>
    <row r="1863" spans="3:7" customFormat="1">
      <c r="C1863" s="288"/>
      <c r="E1863" s="287"/>
      <c r="G1863" s="288"/>
    </row>
    <row r="1864" spans="3:7" customFormat="1">
      <c r="C1864" s="288"/>
      <c r="E1864" s="287"/>
      <c r="G1864" s="288"/>
    </row>
    <row r="1865" spans="3:7" customFormat="1">
      <c r="C1865" s="288"/>
      <c r="E1865" s="287"/>
      <c r="G1865" s="288"/>
    </row>
    <row r="1866" spans="3:7" customFormat="1">
      <c r="C1866" s="288"/>
      <c r="E1866" s="287"/>
      <c r="G1866" s="288"/>
    </row>
    <row r="1867" spans="3:7" customFormat="1">
      <c r="C1867" s="288"/>
      <c r="E1867" s="287"/>
      <c r="G1867" s="288"/>
    </row>
    <row r="1868" spans="3:7" customFormat="1">
      <c r="C1868" s="288"/>
      <c r="E1868" s="287"/>
      <c r="G1868" s="288"/>
    </row>
    <row r="1869" spans="3:7" customFormat="1">
      <c r="C1869" s="288"/>
      <c r="E1869" s="287"/>
      <c r="G1869" s="288"/>
    </row>
    <row r="1870" spans="3:7" customFormat="1">
      <c r="C1870" s="288"/>
      <c r="E1870" s="287"/>
      <c r="G1870" s="288"/>
    </row>
    <row r="1871" spans="3:7" customFormat="1">
      <c r="C1871" s="288"/>
      <c r="E1871" s="287"/>
      <c r="G1871" s="288"/>
    </row>
    <row r="1872" spans="3:7" customFormat="1">
      <c r="C1872" s="288"/>
      <c r="E1872" s="287"/>
      <c r="G1872" s="288"/>
    </row>
    <row r="1873" spans="3:7" customFormat="1">
      <c r="C1873" s="288"/>
      <c r="E1873" s="287"/>
      <c r="G1873" s="288"/>
    </row>
    <row r="1874" spans="3:7" customFormat="1">
      <c r="C1874" s="288"/>
      <c r="E1874" s="287"/>
      <c r="G1874" s="288"/>
    </row>
    <row r="1875" spans="3:7" customFormat="1">
      <c r="C1875" s="288"/>
      <c r="E1875" s="287"/>
      <c r="G1875" s="288"/>
    </row>
    <row r="1876" spans="3:7" customFormat="1">
      <c r="C1876" s="288"/>
      <c r="E1876" s="287"/>
      <c r="G1876" s="288"/>
    </row>
    <row r="1877" spans="3:7" customFormat="1">
      <c r="C1877" s="288"/>
      <c r="E1877" s="287"/>
      <c r="G1877" s="288"/>
    </row>
    <row r="1878" spans="3:7" customFormat="1">
      <c r="C1878" s="288"/>
      <c r="E1878" s="287"/>
      <c r="G1878" s="288"/>
    </row>
    <row r="1879" spans="3:7" customFormat="1">
      <c r="C1879" s="288"/>
      <c r="E1879" s="287"/>
      <c r="G1879" s="288"/>
    </row>
    <row r="1880" spans="3:7" customFormat="1">
      <c r="C1880" s="288"/>
      <c r="E1880" s="287"/>
      <c r="G1880" s="288"/>
    </row>
    <row r="1881" spans="3:7" customFormat="1">
      <c r="C1881" s="288"/>
      <c r="E1881" s="287"/>
      <c r="G1881" s="288"/>
    </row>
    <row r="1882" spans="3:7" customFormat="1">
      <c r="C1882" s="288"/>
      <c r="E1882" s="287"/>
      <c r="G1882" s="288"/>
    </row>
    <row r="1883" spans="3:7" customFormat="1">
      <c r="C1883" s="288"/>
      <c r="E1883" s="287"/>
      <c r="G1883" s="288"/>
    </row>
    <row r="1884" spans="3:7" customFormat="1">
      <c r="C1884" s="288"/>
      <c r="E1884" s="287"/>
      <c r="G1884" s="288"/>
    </row>
    <row r="1885" spans="3:7" customFormat="1">
      <c r="C1885" s="288"/>
      <c r="E1885" s="287"/>
      <c r="G1885" s="288"/>
    </row>
    <row r="1886" spans="3:7" customFormat="1">
      <c r="C1886" s="288"/>
      <c r="E1886" s="287"/>
      <c r="G1886" s="288"/>
    </row>
    <row r="1887" spans="3:7" customFormat="1">
      <c r="C1887" s="288"/>
      <c r="E1887" s="287"/>
      <c r="G1887" s="288"/>
    </row>
    <row r="1888" spans="3:7" customFormat="1">
      <c r="C1888" s="288"/>
      <c r="E1888" s="287"/>
      <c r="G1888" s="288"/>
    </row>
    <row r="1889" spans="3:7" customFormat="1">
      <c r="C1889" s="288"/>
      <c r="E1889" s="287"/>
      <c r="G1889" s="288"/>
    </row>
    <row r="1890" spans="3:7" customFormat="1">
      <c r="C1890" s="288"/>
      <c r="E1890" s="287"/>
      <c r="G1890" s="288"/>
    </row>
    <row r="1891" spans="3:7" customFormat="1">
      <c r="C1891" s="288"/>
      <c r="E1891" s="287"/>
      <c r="G1891" s="288"/>
    </row>
    <row r="1892" spans="3:7" customFormat="1">
      <c r="C1892" s="288"/>
      <c r="E1892" s="287"/>
      <c r="G1892" s="288"/>
    </row>
    <row r="1893" spans="3:7" customFormat="1">
      <c r="C1893" s="288"/>
      <c r="E1893" s="287"/>
      <c r="G1893" s="288"/>
    </row>
    <row r="1894" spans="3:7" customFormat="1">
      <c r="C1894" s="288"/>
      <c r="E1894" s="287"/>
      <c r="G1894" s="288"/>
    </row>
    <row r="1895" spans="3:7" customFormat="1">
      <c r="C1895" s="288"/>
      <c r="E1895" s="287"/>
      <c r="G1895" s="288"/>
    </row>
    <row r="1896" spans="3:7" customFormat="1">
      <c r="C1896" s="288"/>
      <c r="E1896" s="287"/>
      <c r="G1896" s="288"/>
    </row>
    <row r="1897" spans="3:7" customFormat="1">
      <c r="C1897" s="288"/>
      <c r="E1897" s="287"/>
      <c r="G1897" s="288"/>
    </row>
    <row r="1898" spans="3:7" customFormat="1">
      <c r="C1898" s="288"/>
      <c r="E1898" s="287"/>
      <c r="G1898" s="288"/>
    </row>
    <row r="1899" spans="3:7" customFormat="1">
      <c r="C1899" s="288"/>
      <c r="E1899" s="287"/>
      <c r="G1899" s="288"/>
    </row>
    <row r="1900" spans="3:7" customFormat="1">
      <c r="C1900" s="288"/>
      <c r="E1900" s="287"/>
      <c r="G1900" s="288"/>
    </row>
    <row r="1901" spans="3:7" customFormat="1">
      <c r="C1901" s="288"/>
      <c r="E1901" s="287"/>
      <c r="G1901" s="288"/>
    </row>
    <row r="1902" spans="3:7" customFormat="1">
      <c r="C1902" s="288"/>
      <c r="E1902" s="287"/>
      <c r="G1902" s="288"/>
    </row>
    <row r="1903" spans="3:7" customFormat="1">
      <c r="C1903" s="288"/>
      <c r="E1903" s="287"/>
      <c r="G1903" s="288"/>
    </row>
    <row r="1904" spans="3:7" customFormat="1">
      <c r="C1904" s="288"/>
      <c r="E1904" s="287"/>
      <c r="G1904" s="288"/>
    </row>
    <row r="1905" spans="3:7" customFormat="1">
      <c r="C1905" s="288"/>
      <c r="E1905" s="287"/>
      <c r="G1905" s="288"/>
    </row>
    <row r="1906" spans="3:7" customFormat="1">
      <c r="C1906" s="288"/>
      <c r="E1906" s="287"/>
      <c r="G1906" s="288"/>
    </row>
    <row r="1907" spans="3:7" customFormat="1">
      <c r="C1907" s="288"/>
      <c r="E1907" s="287"/>
      <c r="G1907" s="288"/>
    </row>
    <row r="1908" spans="3:7" customFormat="1">
      <c r="C1908" s="288"/>
      <c r="E1908" s="287"/>
      <c r="G1908" s="288"/>
    </row>
    <row r="1909" spans="3:7" customFormat="1">
      <c r="C1909" s="288"/>
      <c r="E1909" s="287"/>
      <c r="G1909" s="288"/>
    </row>
    <row r="1910" spans="3:7" customFormat="1">
      <c r="C1910" s="288"/>
      <c r="E1910" s="287"/>
      <c r="G1910" s="288"/>
    </row>
    <row r="1911" spans="3:7" customFormat="1">
      <c r="C1911" s="288"/>
      <c r="E1911" s="287"/>
      <c r="G1911" s="288"/>
    </row>
    <row r="1912" spans="3:7" customFormat="1">
      <c r="C1912" s="288"/>
      <c r="E1912" s="287"/>
      <c r="G1912" s="288"/>
    </row>
    <row r="1913" spans="3:7" customFormat="1">
      <c r="C1913" s="288"/>
      <c r="E1913" s="287"/>
      <c r="G1913" s="288"/>
    </row>
    <row r="1914" spans="3:7" customFormat="1">
      <c r="C1914" s="288"/>
      <c r="E1914" s="287"/>
      <c r="G1914" s="288"/>
    </row>
    <row r="1915" spans="3:7" customFormat="1">
      <c r="C1915" s="288"/>
      <c r="E1915" s="287"/>
      <c r="G1915" s="288"/>
    </row>
    <row r="1916" spans="3:7" customFormat="1">
      <c r="C1916" s="288"/>
      <c r="E1916" s="287"/>
      <c r="G1916" s="288"/>
    </row>
    <row r="1917" spans="3:7" customFormat="1">
      <c r="C1917" s="288"/>
      <c r="E1917" s="287"/>
      <c r="G1917" s="288"/>
    </row>
    <row r="1918" spans="3:7" customFormat="1">
      <c r="C1918" s="288"/>
      <c r="E1918" s="287"/>
      <c r="G1918" s="288"/>
    </row>
    <row r="1919" spans="3:7" customFormat="1">
      <c r="C1919" s="288"/>
      <c r="E1919" s="287"/>
      <c r="G1919" s="288"/>
    </row>
    <row r="1920" spans="3:7" customFormat="1">
      <c r="C1920" s="288"/>
      <c r="E1920" s="287"/>
      <c r="G1920" s="288"/>
    </row>
    <row r="1921" spans="3:7" customFormat="1">
      <c r="C1921" s="288"/>
      <c r="E1921" s="287"/>
      <c r="G1921" s="288"/>
    </row>
    <row r="1922" spans="3:7" customFormat="1">
      <c r="C1922" s="288"/>
      <c r="E1922" s="287"/>
      <c r="G1922" s="288"/>
    </row>
    <row r="1923" spans="3:7" customFormat="1">
      <c r="C1923" s="288"/>
      <c r="E1923" s="287"/>
      <c r="G1923" s="288"/>
    </row>
    <row r="1924" spans="3:7" customFormat="1">
      <c r="C1924" s="288"/>
      <c r="E1924" s="287"/>
      <c r="G1924" s="288"/>
    </row>
    <row r="1925" spans="3:7" customFormat="1">
      <c r="C1925" s="288"/>
      <c r="E1925" s="287"/>
      <c r="G1925" s="288"/>
    </row>
    <row r="1926" spans="3:7" customFormat="1">
      <c r="C1926" s="288"/>
      <c r="E1926" s="287"/>
      <c r="G1926" s="288"/>
    </row>
    <row r="1927" spans="3:7" customFormat="1">
      <c r="C1927" s="288"/>
      <c r="E1927" s="287"/>
      <c r="G1927" s="288"/>
    </row>
    <row r="1928" spans="3:7" customFormat="1">
      <c r="C1928" s="288"/>
      <c r="E1928" s="287"/>
      <c r="G1928" s="288"/>
    </row>
    <row r="1929" spans="3:7" customFormat="1">
      <c r="C1929" s="288"/>
      <c r="E1929" s="287"/>
      <c r="G1929" s="288"/>
    </row>
    <row r="1930" spans="3:7" customFormat="1">
      <c r="C1930" s="288"/>
      <c r="E1930" s="287"/>
      <c r="G1930" s="288"/>
    </row>
    <row r="1931" spans="3:7" customFormat="1">
      <c r="C1931" s="288"/>
      <c r="E1931" s="287"/>
      <c r="G1931" s="288"/>
    </row>
    <row r="1932" spans="3:7" customFormat="1">
      <c r="C1932" s="288"/>
      <c r="E1932" s="287"/>
      <c r="G1932" s="288"/>
    </row>
    <row r="1933" spans="3:7" customFormat="1">
      <c r="C1933" s="288"/>
      <c r="E1933" s="287"/>
      <c r="G1933" s="288"/>
    </row>
    <row r="1934" spans="3:7" customFormat="1">
      <c r="C1934" s="288"/>
      <c r="E1934" s="287"/>
      <c r="G1934" s="288"/>
    </row>
    <row r="1935" spans="3:7" customFormat="1">
      <c r="C1935" s="288"/>
      <c r="E1935" s="287"/>
      <c r="G1935" s="288"/>
    </row>
    <row r="1936" spans="3:7" customFormat="1">
      <c r="C1936" s="288"/>
      <c r="E1936" s="287"/>
      <c r="G1936" s="288"/>
    </row>
    <row r="1937" spans="3:7" customFormat="1">
      <c r="C1937" s="288"/>
      <c r="E1937" s="287"/>
      <c r="G1937" s="288"/>
    </row>
    <row r="1938" spans="3:7" customFormat="1">
      <c r="C1938" s="288"/>
      <c r="E1938" s="287"/>
      <c r="G1938" s="288"/>
    </row>
    <row r="1939" spans="3:7" customFormat="1">
      <c r="C1939" s="288"/>
      <c r="E1939" s="287"/>
      <c r="G1939" s="288"/>
    </row>
    <row r="1940" spans="3:7" customFormat="1">
      <c r="C1940" s="288"/>
      <c r="E1940" s="287"/>
      <c r="G1940" s="288"/>
    </row>
    <row r="1941" spans="3:7" customFormat="1">
      <c r="C1941" s="288"/>
      <c r="E1941" s="287"/>
      <c r="G1941" s="288"/>
    </row>
    <row r="1942" spans="3:7" customFormat="1">
      <c r="C1942" s="288"/>
      <c r="E1942" s="287"/>
      <c r="G1942" s="288"/>
    </row>
    <row r="1943" spans="3:7" customFormat="1">
      <c r="C1943" s="288"/>
      <c r="E1943" s="287"/>
      <c r="G1943" s="288"/>
    </row>
    <row r="1944" spans="3:7" customFormat="1">
      <c r="C1944" s="288"/>
      <c r="E1944" s="287"/>
      <c r="G1944" s="288"/>
    </row>
    <row r="1945" spans="3:7" customFormat="1">
      <c r="C1945" s="288"/>
      <c r="E1945" s="287"/>
      <c r="G1945" s="288"/>
    </row>
    <row r="1946" spans="3:7" customFormat="1">
      <c r="C1946" s="288"/>
      <c r="E1946" s="287"/>
      <c r="G1946" s="288"/>
    </row>
    <row r="1947" spans="3:7" customFormat="1">
      <c r="C1947" s="288"/>
      <c r="E1947" s="287"/>
      <c r="G1947" s="288"/>
    </row>
    <row r="1948" spans="3:7" customFormat="1">
      <c r="C1948" s="288"/>
      <c r="E1948" s="287"/>
      <c r="G1948" s="288"/>
    </row>
    <row r="1949" spans="3:7" customFormat="1">
      <c r="C1949" s="288"/>
      <c r="E1949" s="287"/>
      <c r="G1949" s="288"/>
    </row>
    <row r="1950" spans="3:7" customFormat="1">
      <c r="C1950" s="288"/>
      <c r="E1950" s="287"/>
      <c r="G1950" s="288"/>
    </row>
    <row r="1951" spans="3:7" customFormat="1">
      <c r="C1951" s="288"/>
      <c r="E1951" s="287"/>
      <c r="G1951" s="288"/>
    </row>
    <row r="1952" spans="3:7" customFormat="1">
      <c r="C1952" s="288"/>
      <c r="E1952" s="287"/>
      <c r="G1952" s="288"/>
    </row>
    <row r="1953" spans="3:7" customFormat="1">
      <c r="C1953" s="288"/>
      <c r="E1953" s="287"/>
      <c r="G1953" s="288"/>
    </row>
    <row r="1954" spans="3:7" customFormat="1">
      <c r="C1954" s="288"/>
      <c r="E1954" s="287"/>
      <c r="G1954" s="288"/>
    </row>
    <row r="1955" spans="3:7" customFormat="1">
      <c r="C1955" s="288"/>
      <c r="E1955" s="287"/>
      <c r="G1955" s="288"/>
    </row>
    <row r="1956" spans="3:7" customFormat="1">
      <c r="C1956" s="288"/>
      <c r="E1956" s="287"/>
      <c r="G1956" s="288"/>
    </row>
    <row r="1957" spans="3:7" customFormat="1">
      <c r="C1957" s="288"/>
      <c r="E1957" s="287"/>
      <c r="G1957" s="288"/>
    </row>
    <row r="1958" spans="3:7" customFormat="1">
      <c r="C1958" s="288"/>
      <c r="E1958" s="287"/>
      <c r="G1958" s="288"/>
    </row>
    <row r="1959" spans="3:7" customFormat="1">
      <c r="C1959" s="288"/>
      <c r="E1959" s="287"/>
      <c r="G1959" s="288"/>
    </row>
    <row r="1960" spans="3:7" customFormat="1">
      <c r="C1960" s="288"/>
      <c r="E1960" s="287"/>
      <c r="G1960" s="288"/>
    </row>
    <row r="1961" spans="3:7" customFormat="1">
      <c r="C1961" s="288"/>
      <c r="E1961" s="287"/>
      <c r="G1961" s="288"/>
    </row>
    <row r="1962" spans="3:7" customFormat="1">
      <c r="C1962" s="288"/>
      <c r="E1962" s="287"/>
      <c r="G1962" s="288"/>
    </row>
    <row r="1963" spans="3:7" customFormat="1">
      <c r="C1963" s="288"/>
      <c r="E1963" s="287"/>
      <c r="G1963" s="288"/>
    </row>
    <row r="1964" spans="3:7" customFormat="1">
      <c r="C1964" s="288"/>
      <c r="E1964" s="287"/>
      <c r="G1964" s="288"/>
    </row>
    <row r="1965" spans="3:7" customFormat="1">
      <c r="C1965" s="288"/>
      <c r="E1965" s="287"/>
      <c r="G1965" s="288"/>
    </row>
    <row r="1966" spans="3:7" customFormat="1">
      <c r="C1966" s="288"/>
      <c r="E1966" s="287"/>
      <c r="G1966" s="288"/>
    </row>
    <row r="1967" spans="3:7" customFormat="1">
      <c r="C1967" s="288"/>
      <c r="E1967" s="287"/>
      <c r="G1967" s="288"/>
    </row>
    <row r="1968" spans="3:7" customFormat="1">
      <c r="C1968" s="288"/>
      <c r="E1968" s="287"/>
      <c r="G1968" s="288"/>
    </row>
    <row r="1969" spans="3:7" customFormat="1">
      <c r="C1969" s="288"/>
      <c r="E1969" s="287"/>
      <c r="G1969" s="288"/>
    </row>
    <row r="1970" spans="3:7" customFormat="1">
      <c r="C1970" s="288"/>
      <c r="E1970" s="287"/>
      <c r="G1970" s="288"/>
    </row>
    <row r="1971" spans="3:7" customFormat="1">
      <c r="C1971" s="288"/>
      <c r="E1971" s="287"/>
      <c r="G1971" s="288"/>
    </row>
    <row r="1972" spans="3:7" customFormat="1">
      <c r="C1972" s="288"/>
      <c r="E1972" s="287"/>
      <c r="G1972" s="288"/>
    </row>
    <row r="1973" spans="3:7" customFormat="1">
      <c r="C1973" s="288"/>
      <c r="E1973" s="287"/>
      <c r="G1973" s="288"/>
    </row>
    <row r="1974" spans="3:7" customFormat="1">
      <c r="C1974" s="288"/>
      <c r="E1974" s="287"/>
      <c r="G1974" s="288"/>
    </row>
    <row r="1975" spans="3:7" customFormat="1">
      <c r="C1975" s="288"/>
      <c r="E1975" s="287"/>
      <c r="G1975" s="288"/>
    </row>
    <row r="1976" spans="3:7" customFormat="1">
      <c r="C1976" s="288"/>
      <c r="E1976" s="287"/>
      <c r="G1976" s="288"/>
    </row>
    <row r="1977" spans="3:7" customFormat="1">
      <c r="C1977" s="288"/>
      <c r="E1977" s="287"/>
      <c r="G1977" s="288"/>
    </row>
    <row r="1978" spans="3:7" customFormat="1">
      <c r="C1978" s="288"/>
      <c r="E1978" s="287"/>
      <c r="G1978" s="288"/>
    </row>
    <row r="1979" spans="3:7" customFormat="1">
      <c r="C1979" s="288"/>
      <c r="E1979" s="287"/>
      <c r="G1979" s="288"/>
    </row>
    <row r="1980" spans="3:7" customFormat="1">
      <c r="C1980" s="288"/>
      <c r="E1980" s="287"/>
      <c r="G1980" s="288"/>
    </row>
    <row r="1981" spans="3:7" customFormat="1">
      <c r="C1981" s="288"/>
      <c r="E1981" s="287"/>
      <c r="G1981" s="288"/>
    </row>
    <row r="1982" spans="3:7" customFormat="1">
      <c r="C1982" s="288"/>
      <c r="E1982" s="287"/>
      <c r="G1982" s="288"/>
    </row>
    <row r="1983" spans="3:7" customFormat="1">
      <c r="C1983" s="288"/>
      <c r="E1983" s="287"/>
      <c r="G1983" s="288"/>
    </row>
    <row r="1984" spans="3:7" customFormat="1">
      <c r="C1984" s="288"/>
      <c r="E1984" s="287"/>
      <c r="G1984" s="288"/>
    </row>
    <row r="1985" spans="3:7" customFormat="1">
      <c r="C1985" s="288"/>
      <c r="E1985" s="287"/>
      <c r="G1985" s="288"/>
    </row>
    <row r="1986" spans="3:7" customFormat="1">
      <c r="C1986" s="288"/>
      <c r="E1986" s="287"/>
      <c r="G1986" s="288"/>
    </row>
    <row r="1987" spans="3:7" customFormat="1">
      <c r="C1987" s="288"/>
      <c r="E1987" s="287"/>
      <c r="G1987" s="288"/>
    </row>
    <row r="1988" spans="3:7" customFormat="1">
      <c r="C1988" s="288"/>
      <c r="E1988" s="287"/>
      <c r="G1988" s="288"/>
    </row>
    <row r="1989" spans="3:7" customFormat="1">
      <c r="C1989" s="288"/>
      <c r="E1989" s="287"/>
      <c r="G1989" s="288"/>
    </row>
    <row r="1990" spans="3:7" customFormat="1">
      <c r="C1990" s="288"/>
      <c r="E1990" s="287"/>
      <c r="G1990" s="288"/>
    </row>
    <row r="1991" spans="3:7" customFormat="1">
      <c r="C1991" s="288"/>
      <c r="E1991" s="287"/>
      <c r="G1991" s="288"/>
    </row>
    <row r="1992" spans="3:7" customFormat="1">
      <c r="C1992" s="288"/>
      <c r="E1992" s="287"/>
      <c r="G1992" s="288"/>
    </row>
    <row r="1993" spans="3:7" customFormat="1">
      <c r="C1993" s="288"/>
      <c r="E1993" s="287"/>
      <c r="G1993" s="288"/>
    </row>
    <row r="1994" spans="3:7" customFormat="1">
      <c r="C1994" s="288"/>
      <c r="E1994" s="287"/>
      <c r="G1994" s="288"/>
    </row>
    <row r="1995" spans="3:7" customFormat="1">
      <c r="C1995" s="288"/>
      <c r="E1995" s="287"/>
      <c r="G1995" s="288"/>
    </row>
    <row r="1996" spans="3:7" customFormat="1">
      <c r="C1996" s="288"/>
      <c r="E1996" s="287"/>
      <c r="G1996" s="288"/>
    </row>
    <row r="1997" spans="3:7" customFormat="1">
      <c r="C1997" s="288"/>
      <c r="E1997" s="287"/>
      <c r="G1997" s="288"/>
    </row>
    <row r="1998" spans="3:7" customFormat="1">
      <c r="C1998" s="288"/>
      <c r="E1998" s="287"/>
      <c r="G1998" s="288"/>
    </row>
    <row r="1999" spans="3:7" customFormat="1">
      <c r="C1999" s="288"/>
      <c r="E1999" s="287"/>
      <c r="G1999" s="288"/>
    </row>
    <row r="2000" spans="3:7" customFormat="1">
      <c r="C2000" s="288"/>
      <c r="E2000" s="287"/>
      <c r="G2000" s="288"/>
    </row>
    <row r="2001" spans="3:7" customFormat="1">
      <c r="C2001" s="288"/>
      <c r="E2001" s="287"/>
      <c r="G2001" s="288"/>
    </row>
    <row r="2002" spans="3:7" customFormat="1">
      <c r="C2002" s="288"/>
      <c r="E2002" s="287"/>
      <c r="G2002" s="288"/>
    </row>
    <row r="2003" spans="3:7" customFormat="1">
      <c r="C2003" s="288"/>
      <c r="E2003" s="287"/>
      <c r="G2003" s="288"/>
    </row>
    <row r="2004" spans="3:7" customFormat="1">
      <c r="C2004" s="288"/>
      <c r="E2004" s="287"/>
      <c r="G2004" s="288"/>
    </row>
    <row r="2005" spans="3:7" customFormat="1">
      <c r="C2005" s="288"/>
      <c r="E2005" s="287"/>
      <c r="G2005" s="288"/>
    </row>
    <row r="2006" spans="3:7" customFormat="1">
      <c r="C2006" s="288"/>
      <c r="E2006" s="287"/>
      <c r="G2006" s="288"/>
    </row>
    <row r="2007" spans="3:7" customFormat="1">
      <c r="C2007" s="288"/>
      <c r="E2007" s="287"/>
      <c r="G2007" s="288"/>
    </row>
    <row r="2008" spans="3:7" customFormat="1">
      <c r="C2008" s="288"/>
      <c r="E2008" s="287"/>
      <c r="G2008" s="288"/>
    </row>
    <row r="2009" spans="3:7" customFormat="1">
      <c r="C2009" s="288"/>
      <c r="E2009" s="287"/>
      <c r="G2009" s="288"/>
    </row>
    <row r="2010" spans="3:7" customFormat="1">
      <c r="C2010" s="288"/>
      <c r="E2010" s="287"/>
      <c r="G2010" s="288"/>
    </row>
    <row r="2011" spans="3:7" customFormat="1">
      <c r="C2011" s="288"/>
      <c r="E2011" s="287"/>
      <c r="G2011" s="288"/>
    </row>
    <row r="2012" spans="3:7" customFormat="1">
      <c r="C2012" s="288"/>
      <c r="E2012" s="287"/>
      <c r="G2012" s="288"/>
    </row>
    <row r="2013" spans="3:7" customFormat="1">
      <c r="C2013" s="288"/>
      <c r="E2013" s="287"/>
      <c r="G2013" s="288"/>
    </row>
    <row r="2014" spans="3:7" customFormat="1">
      <c r="C2014" s="288"/>
      <c r="E2014" s="287"/>
      <c r="G2014" s="288"/>
    </row>
    <row r="2015" spans="3:7" customFormat="1">
      <c r="C2015" s="288"/>
      <c r="E2015" s="287"/>
      <c r="G2015" s="288"/>
    </row>
    <row r="2016" spans="3:7" customFormat="1">
      <c r="C2016" s="288"/>
      <c r="E2016" s="287"/>
      <c r="G2016" s="288"/>
    </row>
    <row r="2017" spans="3:7" customFormat="1">
      <c r="C2017" s="288"/>
      <c r="E2017" s="287"/>
      <c r="G2017" s="288"/>
    </row>
    <row r="2018" spans="3:7" customFormat="1">
      <c r="C2018" s="288"/>
      <c r="E2018" s="287"/>
      <c r="G2018" s="288"/>
    </row>
    <row r="2019" spans="3:7" customFormat="1">
      <c r="C2019" s="288"/>
      <c r="E2019" s="287"/>
      <c r="G2019" s="288"/>
    </row>
    <row r="2020" spans="3:7" customFormat="1">
      <c r="C2020" s="288"/>
      <c r="E2020" s="287"/>
      <c r="G2020" s="288"/>
    </row>
    <row r="2021" spans="3:7" customFormat="1">
      <c r="C2021" s="288"/>
      <c r="E2021" s="287"/>
      <c r="G2021" s="288"/>
    </row>
    <row r="2022" spans="3:7" customFormat="1">
      <c r="C2022" s="288"/>
      <c r="E2022" s="287"/>
      <c r="G2022" s="288"/>
    </row>
    <row r="2023" spans="3:7" customFormat="1">
      <c r="C2023" s="288"/>
      <c r="E2023" s="287"/>
      <c r="G2023" s="288"/>
    </row>
    <row r="2024" spans="3:7" customFormat="1">
      <c r="C2024" s="288"/>
      <c r="E2024" s="287"/>
      <c r="G2024" s="288"/>
    </row>
    <row r="2025" spans="3:7" customFormat="1">
      <c r="C2025" s="288"/>
      <c r="E2025" s="287"/>
      <c r="G2025" s="288"/>
    </row>
    <row r="2026" spans="3:7" customFormat="1">
      <c r="C2026" s="288"/>
      <c r="E2026" s="287"/>
      <c r="G2026" s="288"/>
    </row>
    <row r="2027" spans="3:7" customFormat="1">
      <c r="C2027" s="288"/>
      <c r="E2027" s="287"/>
      <c r="G2027" s="288"/>
    </row>
    <row r="2028" spans="3:7" customFormat="1">
      <c r="C2028" s="288"/>
      <c r="E2028" s="287"/>
      <c r="G2028" s="288"/>
    </row>
    <row r="2029" spans="3:7" customFormat="1">
      <c r="C2029" s="288"/>
      <c r="E2029" s="287"/>
      <c r="G2029" s="288"/>
    </row>
    <row r="2030" spans="3:7" customFormat="1">
      <c r="C2030" s="288"/>
      <c r="E2030" s="287"/>
      <c r="G2030" s="288"/>
    </row>
    <row r="2031" spans="3:7" customFormat="1">
      <c r="C2031" s="288"/>
      <c r="E2031" s="287"/>
      <c r="G2031" s="288"/>
    </row>
    <row r="2032" spans="3:7" customFormat="1">
      <c r="C2032" s="288"/>
      <c r="E2032" s="287"/>
      <c r="G2032" s="288"/>
    </row>
    <row r="2033" spans="3:7" customFormat="1">
      <c r="C2033" s="288"/>
      <c r="E2033" s="287"/>
      <c r="G2033" s="288"/>
    </row>
    <row r="2034" spans="3:7" customFormat="1">
      <c r="C2034" s="288"/>
      <c r="E2034" s="287"/>
      <c r="G2034" s="288"/>
    </row>
    <row r="2035" spans="3:7" customFormat="1">
      <c r="C2035" s="288"/>
      <c r="E2035" s="287"/>
      <c r="G2035" s="288"/>
    </row>
    <row r="2036" spans="3:7" customFormat="1">
      <c r="C2036" s="288"/>
      <c r="E2036" s="287"/>
      <c r="G2036" s="288"/>
    </row>
    <row r="2037" spans="3:7" customFormat="1">
      <c r="C2037" s="288"/>
      <c r="E2037" s="287"/>
      <c r="G2037" s="288"/>
    </row>
    <row r="2038" spans="3:7" customFormat="1">
      <c r="C2038" s="288"/>
      <c r="E2038" s="287"/>
      <c r="G2038" s="288"/>
    </row>
    <row r="2039" spans="3:7" customFormat="1">
      <c r="C2039" s="288"/>
      <c r="E2039" s="287"/>
      <c r="G2039" s="288"/>
    </row>
    <row r="2040" spans="3:7" customFormat="1">
      <c r="C2040" s="288"/>
      <c r="E2040" s="287"/>
      <c r="G2040" s="288"/>
    </row>
    <row r="2041" spans="3:7" customFormat="1">
      <c r="C2041" s="288"/>
      <c r="E2041" s="287"/>
      <c r="G2041" s="288"/>
    </row>
    <row r="2042" spans="3:7" customFormat="1">
      <c r="C2042" s="288"/>
      <c r="E2042" s="287"/>
      <c r="G2042" s="288"/>
    </row>
    <row r="2043" spans="3:7" customFormat="1">
      <c r="C2043" s="288"/>
      <c r="E2043" s="287"/>
      <c r="G2043" s="288"/>
    </row>
    <row r="2044" spans="3:7" customFormat="1">
      <c r="C2044" s="288"/>
      <c r="E2044" s="287"/>
      <c r="G2044" s="288"/>
    </row>
    <row r="2045" spans="3:7" customFormat="1">
      <c r="C2045" s="288"/>
      <c r="E2045" s="287"/>
      <c r="G2045" s="288"/>
    </row>
    <row r="2046" spans="3:7" customFormat="1">
      <c r="C2046" s="288"/>
      <c r="E2046" s="287"/>
      <c r="G2046" s="288"/>
    </row>
    <row r="2047" spans="3:7" customFormat="1">
      <c r="C2047" s="288"/>
      <c r="E2047" s="287"/>
      <c r="G2047" s="288"/>
    </row>
    <row r="2048" spans="3:7" customFormat="1">
      <c r="C2048" s="288"/>
      <c r="E2048" s="287"/>
      <c r="G2048" s="288"/>
    </row>
    <row r="2049" spans="3:7" customFormat="1">
      <c r="C2049" s="288"/>
      <c r="E2049" s="287"/>
      <c r="G2049" s="288"/>
    </row>
    <row r="2050" spans="3:7" customFormat="1">
      <c r="C2050" s="288"/>
      <c r="E2050" s="287"/>
      <c r="G2050" s="288"/>
    </row>
    <row r="2051" spans="3:7" customFormat="1">
      <c r="C2051" s="288"/>
      <c r="E2051" s="287"/>
      <c r="G2051" s="288"/>
    </row>
    <row r="2052" spans="3:7" customFormat="1">
      <c r="C2052" s="288"/>
      <c r="E2052" s="287"/>
      <c r="G2052" s="288"/>
    </row>
    <row r="2053" spans="3:7" customFormat="1">
      <c r="C2053" s="288"/>
      <c r="E2053" s="287"/>
      <c r="G2053" s="288"/>
    </row>
    <row r="2054" spans="3:7" customFormat="1">
      <c r="C2054" s="288"/>
      <c r="E2054" s="287"/>
      <c r="G2054" s="288"/>
    </row>
    <row r="2055" spans="3:7" customFormat="1">
      <c r="C2055" s="288"/>
      <c r="E2055" s="287"/>
      <c r="G2055" s="288"/>
    </row>
    <row r="2056" spans="3:7" customFormat="1">
      <c r="C2056" s="288"/>
      <c r="E2056" s="287"/>
      <c r="G2056" s="288"/>
    </row>
    <row r="2057" spans="3:7" customFormat="1">
      <c r="C2057" s="288"/>
      <c r="E2057" s="287"/>
      <c r="G2057" s="288"/>
    </row>
    <row r="2058" spans="3:7" customFormat="1">
      <c r="C2058" s="288"/>
      <c r="E2058" s="287"/>
      <c r="G2058" s="288"/>
    </row>
    <row r="2059" spans="3:7" customFormat="1">
      <c r="C2059" s="288"/>
      <c r="E2059" s="287"/>
      <c r="G2059" s="288"/>
    </row>
    <row r="2060" spans="3:7" customFormat="1">
      <c r="C2060" s="288"/>
      <c r="E2060" s="287"/>
      <c r="G2060" s="288"/>
    </row>
    <row r="2061" spans="3:7" customFormat="1">
      <c r="C2061" s="288"/>
      <c r="E2061" s="287"/>
      <c r="G2061" s="288"/>
    </row>
    <row r="2062" spans="3:7" customFormat="1">
      <c r="C2062" s="288"/>
      <c r="E2062" s="287"/>
      <c r="G2062" s="288"/>
    </row>
    <row r="2063" spans="3:7" customFormat="1">
      <c r="C2063" s="288"/>
      <c r="E2063" s="287"/>
      <c r="G2063" s="288"/>
    </row>
    <row r="2064" spans="3:7" customFormat="1">
      <c r="C2064" s="288"/>
      <c r="E2064" s="287"/>
      <c r="G2064" s="288"/>
    </row>
    <row r="2065" spans="3:7" customFormat="1">
      <c r="C2065" s="288"/>
      <c r="E2065" s="287"/>
      <c r="G2065" s="288"/>
    </row>
    <row r="2066" spans="3:7" customFormat="1">
      <c r="C2066" s="288"/>
      <c r="E2066" s="287"/>
      <c r="G2066" s="288"/>
    </row>
    <row r="2067" spans="3:7" customFormat="1">
      <c r="C2067" s="288"/>
      <c r="E2067" s="287"/>
      <c r="G2067" s="288"/>
    </row>
    <row r="2068" spans="3:7" customFormat="1">
      <c r="C2068" s="288"/>
      <c r="E2068" s="287"/>
      <c r="G2068" s="288"/>
    </row>
    <row r="2069" spans="3:7" customFormat="1">
      <c r="C2069" s="288"/>
      <c r="E2069" s="287"/>
      <c r="G2069" s="288"/>
    </row>
    <row r="2070" spans="3:7" customFormat="1">
      <c r="C2070" s="288"/>
      <c r="E2070" s="287"/>
      <c r="G2070" s="288"/>
    </row>
    <row r="2071" spans="3:7" customFormat="1">
      <c r="C2071" s="288"/>
      <c r="E2071" s="287"/>
      <c r="G2071" s="288"/>
    </row>
    <row r="2072" spans="3:7" customFormat="1">
      <c r="C2072" s="288"/>
      <c r="E2072" s="287"/>
      <c r="G2072" s="288"/>
    </row>
    <row r="2073" spans="3:7" customFormat="1">
      <c r="C2073" s="288"/>
      <c r="E2073" s="287"/>
      <c r="G2073" s="288"/>
    </row>
    <row r="2074" spans="3:7" customFormat="1">
      <c r="C2074" s="288"/>
      <c r="E2074" s="287"/>
      <c r="G2074" s="288"/>
    </row>
    <row r="2075" spans="3:7" customFormat="1">
      <c r="C2075" s="288"/>
      <c r="E2075" s="287"/>
      <c r="G2075" s="288"/>
    </row>
    <row r="2076" spans="3:7" customFormat="1">
      <c r="C2076" s="288"/>
      <c r="E2076" s="287"/>
      <c r="G2076" s="288"/>
    </row>
    <row r="2077" spans="3:7" customFormat="1">
      <c r="C2077" s="288"/>
      <c r="E2077" s="287"/>
      <c r="G2077" s="288"/>
    </row>
    <row r="2078" spans="3:7" customFormat="1">
      <c r="C2078" s="288"/>
      <c r="E2078" s="287"/>
      <c r="G2078" s="288"/>
    </row>
    <row r="2079" spans="3:7" customFormat="1">
      <c r="C2079" s="288"/>
      <c r="E2079" s="287"/>
      <c r="G2079" s="288"/>
    </row>
    <row r="2080" spans="3:7" customFormat="1">
      <c r="C2080" s="288"/>
      <c r="E2080" s="287"/>
      <c r="G2080" s="288"/>
    </row>
    <row r="2081" spans="3:7" customFormat="1">
      <c r="C2081" s="288"/>
      <c r="E2081" s="287"/>
      <c r="G2081" s="288"/>
    </row>
    <row r="2082" spans="3:7" customFormat="1">
      <c r="C2082" s="288"/>
      <c r="E2082" s="287"/>
      <c r="G2082" s="288"/>
    </row>
    <row r="2083" spans="3:7" customFormat="1">
      <c r="C2083" s="288"/>
      <c r="E2083" s="287"/>
      <c r="G2083" s="288"/>
    </row>
    <row r="2084" spans="3:7" customFormat="1">
      <c r="C2084" s="288"/>
      <c r="E2084" s="287"/>
      <c r="G2084" s="288"/>
    </row>
    <row r="2085" spans="3:7" customFormat="1">
      <c r="C2085" s="288"/>
      <c r="E2085" s="287"/>
      <c r="G2085" s="288"/>
    </row>
    <row r="2086" spans="3:7" customFormat="1">
      <c r="C2086" s="288"/>
      <c r="E2086" s="287"/>
      <c r="G2086" s="288"/>
    </row>
    <row r="2087" spans="3:7" customFormat="1">
      <c r="C2087" s="288"/>
      <c r="E2087" s="287"/>
      <c r="G2087" s="288"/>
    </row>
    <row r="2088" spans="3:7" customFormat="1">
      <c r="C2088" s="288"/>
      <c r="E2088" s="287"/>
      <c r="G2088" s="288"/>
    </row>
    <row r="2089" spans="3:7" customFormat="1">
      <c r="C2089" s="288"/>
      <c r="E2089" s="287"/>
      <c r="G2089" s="288"/>
    </row>
    <row r="2090" spans="3:7" customFormat="1">
      <c r="C2090" s="288"/>
      <c r="E2090" s="287"/>
      <c r="G2090" s="288"/>
    </row>
    <row r="2091" spans="3:7" customFormat="1">
      <c r="C2091" s="288"/>
      <c r="E2091" s="287"/>
      <c r="G2091" s="288"/>
    </row>
    <row r="2092" spans="3:7" customFormat="1">
      <c r="C2092" s="288"/>
      <c r="E2092" s="287"/>
      <c r="G2092" s="288"/>
    </row>
    <row r="2093" spans="3:7" customFormat="1">
      <c r="C2093" s="288"/>
      <c r="E2093" s="287"/>
      <c r="G2093" s="288"/>
    </row>
    <row r="2094" spans="3:7" customFormat="1">
      <c r="C2094" s="288"/>
      <c r="E2094" s="287"/>
      <c r="G2094" s="288"/>
    </row>
    <row r="2095" spans="3:7" customFormat="1">
      <c r="C2095" s="288"/>
      <c r="E2095" s="287"/>
      <c r="G2095" s="288"/>
    </row>
    <row r="2096" spans="3:7" customFormat="1">
      <c r="C2096" s="288"/>
      <c r="E2096" s="287"/>
      <c r="G2096" s="288"/>
    </row>
    <row r="2097" spans="3:7" customFormat="1">
      <c r="C2097" s="288"/>
      <c r="E2097" s="287"/>
      <c r="G2097" s="288"/>
    </row>
    <row r="2098" spans="3:7" customFormat="1">
      <c r="C2098" s="288"/>
      <c r="E2098" s="287"/>
      <c r="G2098" s="288"/>
    </row>
    <row r="2099" spans="3:7" customFormat="1">
      <c r="C2099" s="288"/>
      <c r="E2099" s="287"/>
      <c r="G2099" s="288"/>
    </row>
    <row r="2100" spans="3:7" customFormat="1">
      <c r="C2100" s="288"/>
      <c r="E2100" s="287"/>
      <c r="G2100" s="288"/>
    </row>
    <row r="2101" spans="3:7" customFormat="1">
      <c r="C2101" s="288"/>
      <c r="E2101" s="287"/>
      <c r="G2101" s="288"/>
    </row>
    <row r="2102" spans="3:7" customFormat="1">
      <c r="C2102" s="288"/>
      <c r="E2102" s="287"/>
      <c r="G2102" s="288"/>
    </row>
    <row r="2103" spans="3:7" customFormat="1">
      <c r="C2103" s="288"/>
      <c r="E2103" s="287"/>
      <c r="G2103" s="288"/>
    </row>
    <row r="2104" spans="3:7" customFormat="1">
      <c r="C2104" s="288"/>
      <c r="E2104" s="287"/>
      <c r="G2104" s="288"/>
    </row>
    <row r="2105" spans="3:7" customFormat="1">
      <c r="C2105" s="288"/>
      <c r="E2105" s="287"/>
      <c r="G2105" s="288"/>
    </row>
    <row r="2106" spans="3:7" customFormat="1">
      <c r="C2106" s="288"/>
      <c r="E2106" s="287"/>
      <c r="G2106" s="288"/>
    </row>
    <row r="2107" spans="3:7" customFormat="1">
      <c r="C2107" s="288"/>
      <c r="E2107" s="287"/>
      <c r="G2107" s="288"/>
    </row>
    <row r="2108" spans="3:7" customFormat="1">
      <c r="C2108" s="288"/>
      <c r="E2108" s="287"/>
      <c r="G2108" s="288"/>
    </row>
    <row r="2109" spans="3:7" customFormat="1">
      <c r="C2109" s="288"/>
      <c r="E2109" s="287"/>
      <c r="G2109" s="288"/>
    </row>
    <row r="2110" spans="3:7" customFormat="1">
      <c r="C2110" s="288"/>
      <c r="E2110" s="287"/>
      <c r="G2110" s="288"/>
    </row>
    <row r="2111" spans="3:7" customFormat="1">
      <c r="C2111" s="288"/>
      <c r="E2111" s="287"/>
      <c r="G2111" s="288"/>
    </row>
    <row r="2112" spans="3:7" customFormat="1">
      <c r="C2112" s="288"/>
      <c r="E2112" s="287"/>
      <c r="G2112" s="288"/>
    </row>
    <row r="2113" spans="3:7" customFormat="1">
      <c r="C2113" s="288"/>
      <c r="E2113" s="287"/>
      <c r="G2113" s="288"/>
    </row>
    <row r="2114" spans="3:7" customFormat="1">
      <c r="C2114" s="288"/>
      <c r="E2114" s="287"/>
      <c r="G2114" s="288"/>
    </row>
    <row r="2115" spans="3:7" customFormat="1">
      <c r="C2115" s="288"/>
      <c r="E2115" s="287"/>
      <c r="G2115" s="288"/>
    </row>
    <row r="2116" spans="3:7" customFormat="1">
      <c r="C2116" s="288"/>
      <c r="E2116" s="287"/>
      <c r="G2116" s="288"/>
    </row>
    <row r="2117" spans="3:7" customFormat="1">
      <c r="C2117" s="288"/>
      <c r="E2117" s="287"/>
      <c r="G2117" s="288"/>
    </row>
    <row r="2118" spans="3:7" customFormat="1">
      <c r="C2118" s="288"/>
      <c r="E2118" s="287"/>
      <c r="G2118" s="288"/>
    </row>
    <row r="2119" spans="3:7" customFormat="1">
      <c r="C2119" s="288"/>
      <c r="E2119" s="287"/>
      <c r="G2119" s="288"/>
    </row>
    <row r="2120" spans="3:7" customFormat="1">
      <c r="C2120" s="288"/>
      <c r="E2120" s="287"/>
      <c r="G2120" s="288"/>
    </row>
    <row r="2121" spans="3:7" customFormat="1">
      <c r="C2121" s="288"/>
      <c r="E2121" s="287"/>
      <c r="G2121" s="288"/>
    </row>
    <row r="2122" spans="3:7" customFormat="1">
      <c r="C2122" s="288"/>
      <c r="E2122" s="287"/>
      <c r="G2122" s="288"/>
    </row>
    <row r="2123" spans="3:7" customFormat="1">
      <c r="C2123" s="288"/>
      <c r="E2123" s="287"/>
      <c r="G2123" s="288"/>
    </row>
    <row r="2124" spans="3:7" customFormat="1">
      <c r="C2124" s="288"/>
      <c r="E2124" s="287"/>
      <c r="G2124" s="288"/>
    </row>
    <row r="2125" spans="3:7" customFormat="1">
      <c r="C2125" s="288"/>
      <c r="E2125" s="287"/>
      <c r="G2125" s="288"/>
    </row>
    <row r="2126" spans="3:7" customFormat="1">
      <c r="C2126" s="288"/>
      <c r="E2126" s="287"/>
      <c r="G2126" s="288"/>
    </row>
    <row r="2127" spans="3:7" customFormat="1">
      <c r="C2127" s="288"/>
      <c r="E2127" s="287"/>
      <c r="G2127" s="288"/>
    </row>
    <row r="2128" spans="3:7" customFormat="1">
      <c r="C2128" s="288"/>
      <c r="E2128" s="287"/>
      <c r="G2128" s="288"/>
    </row>
    <row r="2129" spans="3:7" customFormat="1">
      <c r="C2129" s="288"/>
      <c r="E2129" s="287"/>
      <c r="G2129" s="288"/>
    </row>
    <row r="2130" spans="3:7" customFormat="1">
      <c r="C2130" s="288"/>
      <c r="E2130" s="287"/>
      <c r="G2130" s="288"/>
    </row>
    <row r="2131" spans="3:7" customFormat="1">
      <c r="C2131" s="288"/>
      <c r="E2131" s="287"/>
      <c r="G2131" s="288"/>
    </row>
    <row r="2132" spans="3:7" customFormat="1">
      <c r="C2132" s="288"/>
      <c r="E2132" s="287"/>
      <c r="G2132" s="288"/>
    </row>
    <row r="2133" spans="3:7" customFormat="1">
      <c r="C2133" s="288"/>
      <c r="E2133" s="287"/>
      <c r="G2133" s="288"/>
    </row>
    <row r="2134" spans="3:7" customFormat="1">
      <c r="C2134" s="288"/>
      <c r="E2134" s="287"/>
      <c r="G2134" s="288"/>
    </row>
    <row r="2135" spans="3:7" customFormat="1">
      <c r="C2135" s="288"/>
      <c r="E2135" s="287"/>
      <c r="G2135" s="288"/>
    </row>
    <row r="2136" spans="3:7" customFormat="1">
      <c r="C2136" s="288"/>
      <c r="E2136" s="287"/>
      <c r="G2136" s="288"/>
    </row>
    <row r="2137" spans="3:7" customFormat="1">
      <c r="C2137" s="288"/>
      <c r="E2137" s="287"/>
      <c r="G2137" s="288"/>
    </row>
    <row r="2138" spans="3:7" customFormat="1">
      <c r="C2138" s="288"/>
      <c r="E2138" s="287"/>
      <c r="G2138" s="288"/>
    </row>
    <row r="2139" spans="3:7" customFormat="1">
      <c r="C2139" s="288"/>
      <c r="E2139" s="287"/>
      <c r="G2139" s="288"/>
    </row>
    <row r="2140" spans="3:7" customFormat="1">
      <c r="C2140" s="288"/>
      <c r="E2140" s="287"/>
      <c r="G2140" s="288"/>
    </row>
    <row r="2141" spans="3:7" customFormat="1">
      <c r="C2141" s="288"/>
      <c r="E2141" s="287"/>
      <c r="G2141" s="288"/>
    </row>
    <row r="2142" spans="3:7" customFormat="1">
      <c r="C2142" s="288"/>
      <c r="E2142" s="287"/>
      <c r="G2142" s="288"/>
    </row>
    <row r="2143" spans="3:7" customFormat="1">
      <c r="C2143" s="288"/>
      <c r="E2143" s="287"/>
      <c r="G2143" s="288"/>
    </row>
    <row r="2144" spans="3:7" customFormat="1">
      <c r="C2144" s="288"/>
      <c r="E2144" s="287"/>
      <c r="G2144" s="288"/>
    </row>
    <row r="2145" spans="3:7" customFormat="1">
      <c r="C2145" s="288"/>
      <c r="E2145" s="287"/>
      <c r="G2145" s="288"/>
    </row>
    <row r="2146" spans="3:7" customFormat="1">
      <c r="C2146" s="288"/>
      <c r="E2146" s="287"/>
      <c r="G2146" s="288"/>
    </row>
    <row r="2147" spans="3:7" customFormat="1">
      <c r="C2147" s="288"/>
      <c r="E2147" s="287"/>
      <c r="G2147" s="288"/>
    </row>
    <row r="2148" spans="3:7" customFormat="1">
      <c r="C2148" s="288"/>
      <c r="E2148" s="287"/>
      <c r="G2148" s="288"/>
    </row>
    <row r="2149" spans="3:7" customFormat="1">
      <c r="C2149" s="288"/>
      <c r="E2149" s="287"/>
      <c r="G2149" s="288"/>
    </row>
    <row r="2150" spans="3:7" customFormat="1">
      <c r="C2150" s="288"/>
      <c r="E2150" s="287"/>
      <c r="G2150" s="288"/>
    </row>
    <row r="2151" spans="3:7" customFormat="1">
      <c r="C2151" s="288"/>
      <c r="E2151" s="287"/>
      <c r="G2151" s="288"/>
    </row>
    <row r="2152" spans="3:7" customFormat="1">
      <c r="C2152" s="288"/>
      <c r="E2152" s="287"/>
      <c r="G2152" s="288"/>
    </row>
    <row r="2153" spans="3:7" customFormat="1">
      <c r="C2153" s="288"/>
      <c r="E2153" s="287"/>
      <c r="G2153" s="288"/>
    </row>
    <row r="2154" spans="3:7" customFormat="1">
      <c r="C2154" s="288"/>
      <c r="E2154" s="287"/>
      <c r="G2154" s="288"/>
    </row>
    <row r="2155" spans="3:7" customFormat="1">
      <c r="C2155" s="288"/>
      <c r="E2155" s="287"/>
      <c r="G2155" s="288"/>
    </row>
    <row r="2156" spans="3:7" customFormat="1">
      <c r="C2156" s="288"/>
      <c r="E2156" s="287"/>
      <c r="G2156" s="288"/>
    </row>
    <row r="2157" spans="3:7" customFormat="1">
      <c r="C2157" s="288"/>
      <c r="E2157" s="287"/>
      <c r="G2157" s="288"/>
    </row>
    <row r="2158" spans="3:7" customFormat="1">
      <c r="C2158" s="288"/>
      <c r="E2158" s="287"/>
      <c r="G2158" s="288"/>
    </row>
    <row r="2159" spans="3:7" customFormat="1">
      <c r="C2159" s="288"/>
      <c r="E2159" s="287"/>
      <c r="G2159" s="288"/>
    </row>
    <row r="2160" spans="3:7" customFormat="1">
      <c r="C2160" s="288"/>
      <c r="E2160" s="287"/>
      <c r="G2160" s="288"/>
    </row>
    <row r="2161" spans="3:7" customFormat="1">
      <c r="C2161" s="288"/>
      <c r="E2161" s="287"/>
      <c r="G2161" s="288"/>
    </row>
    <row r="2162" spans="3:7" customFormat="1">
      <c r="C2162" s="288"/>
      <c r="E2162" s="287"/>
      <c r="G2162" s="288"/>
    </row>
    <row r="2163" spans="3:7" customFormat="1">
      <c r="C2163" s="288"/>
      <c r="E2163" s="287"/>
      <c r="G2163" s="288"/>
    </row>
    <row r="2164" spans="3:7" customFormat="1">
      <c r="C2164" s="288"/>
      <c r="E2164" s="287"/>
      <c r="G2164" s="288"/>
    </row>
    <row r="2165" spans="3:7" customFormat="1">
      <c r="C2165" s="288"/>
      <c r="E2165" s="287"/>
      <c r="G2165" s="288"/>
    </row>
    <row r="2166" spans="3:7" customFormat="1">
      <c r="C2166" s="288"/>
      <c r="E2166" s="287"/>
      <c r="G2166" s="288"/>
    </row>
    <row r="2167" spans="3:7" customFormat="1">
      <c r="C2167" s="288"/>
      <c r="E2167" s="287"/>
      <c r="G2167" s="288"/>
    </row>
    <row r="2168" spans="3:7" customFormat="1">
      <c r="C2168" s="288"/>
      <c r="E2168" s="287"/>
      <c r="G2168" s="288"/>
    </row>
    <row r="2169" spans="3:7" customFormat="1">
      <c r="C2169" s="288"/>
      <c r="E2169" s="287"/>
      <c r="G2169" s="288"/>
    </row>
    <row r="2170" spans="3:7" customFormat="1">
      <c r="C2170" s="288"/>
      <c r="E2170" s="287"/>
      <c r="G2170" s="288"/>
    </row>
    <row r="2171" spans="3:7" customFormat="1">
      <c r="C2171" s="288"/>
      <c r="E2171" s="287"/>
      <c r="G2171" s="288"/>
    </row>
    <row r="2172" spans="3:7" customFormat="1">
      <c r="C2172" s="288"/>
      <c r="E2172" s="287"/>
      <c r="G2172" s="288"/>
    </row>
    <row r="2173" spans="3:7" customFormat="1">
      <c r="C2173" s="288"/>
      <c r="E2173" s="287"/>
      <c r="G2173" s="288"/>
    </row>
    <row r="2174" spans="3:7" customFormat="1">
      <c r="C2174" s="288"/>
      <c r="E2174" s="287"/>
      <c r="G2174" s="288"/>
    </row>
    <row r="2175" spans="3:7" customFormat="1">
      <c r="C2175" s="288"/>
      <c r="E2175" s="287"/>
      <c r="G2175" s="288"/>
    </row>
    <row r="2176" spans="3:7" customFormat="1">
      <c r="C2176" s="288"/>
      <c r="E2176" s="287"/>
      <c r="G2176" s="288"/>
    </row>
    <row r="2177" spans="3:7" customFormat="1">
      <c r="C2177" s="288"/>
      <c r="E2177" s="287"/>
      <c r="G2177" s="288"/>
    </row>
    <row r="2178" spans="3:7" customFormat="1">
      <c r="C2178" s="288"/>
      <c r="E2178" s="287"/>
      <c r="G2178" s="288"/>
    </row>
    <row r="2179" spans="3:7" customFormat="1">
      <c r="C2179" s="288"/>
      <c r="E2179" s="287"/>
      <c r="G2179" s="288"/>
    </row>
    <row r="2180" spans="3:7" customFormat="1">
      <c r="C2180" s="288"/>
      <c r="E2180" s="287"/>
      <c r="G2180" s="288"/>
    </row>
    <row r="2181" spans="3:7" customFormat="1">
      <c r="C2181" s="288"/>
      <c r="E2181" s="287"/>
      <c r="G2181" s="288"/>
    </row>
    <row r="2182" spans="3:7" customFormat="1">
      <c r="C2182" s="288"/>
      <c r="E2182" s="287"/>
      <c r="G2182" s="288"/>
    </row>
    <row r="2183" spans="3:7" customFormat="1">
      <c r="C2183" s="288"/>
      <c r="E2183" s="287"/>
      <c r="G2183" s="288"/>
    </row>
    <row r="2184" spans="3:7" customFormat="1">
      <c r="C2184" s="288"/>
      <c r="E2184" s="287"/>
      <c r="G2184" s="288"/>
    </row>
    <row r="2185" spans="3:7" customFormat="1">
      <c r="C2185" s="288"/>
      <c r="E2185" s="287"/>
      <c r="G2185" s="288"/>
    </row>
    <row r="2186" spans="3:7" customFormat="1">
      <c r="C2186" s="288"/>
      <c r="E2186" s="287"/>
      <c r="G2186" s="288"/>
    </row>
    <row r="2187" spans="3:7" customFormat="1">
      <c r="C2187" s="288"/>
      <c r="E2187" s="287"/>
      <c r="G2187" s="288"/>
    </row>
    <row r="2188" spans="3:7" customFormat="1">
      <c r="C2188" s="288"/>
      <c r="E2188" s="287"/>
      <c r="G2188" s="288"/>
    </row>
    <row r="2189" spans="3:7" customFormat="1">
      <c r="C2189" s="288"/>
      <c r="E2189" s="287"/>
      <c r="G2189" s="288"/>
    </row>
    <row r="2190" spans="3:7" customFormat="1">
      <c r="C2190" s="288"/>
      <c r="E2190" s="287"/>
      <c r="G2190" s="288"/>
    </row>
    <row r="2191" spans="3:7" customFormat="1">
      <c r="C2191" s="288"/>
      <c r="E2191" s="287"/>
      <c r="G2191" s="288"/>
    </row>
    <row r="2192" spans="3:7" customFormat="1">
      <c r="C2192" s="288"/>
      <c r="E2192" s="287"/>
      <c r="G2192" s="288"/>
    </row>
    <row r="2193" spans="3:7" customFormat="1">
      <c r="C2193" s="288"/>
      <c r="E2193" s="287"/>
      <c r="G2193" s="288"/>
    </row>
    <row r="2194" spans="3:7" customFormat="1">
      <c r="C2194" s="288"/>
      <c r="E2194" s="287"/>
      <c r="G2194" s="288"/>
    </row>
    <row r="2195" spans="3:7" customFormat="1">
      <c r="C2195" s="288"/>
      <c r="E2195" s="287"/>
      <c r="G2195" s="288"/>
    </row>
    <row r="2196" spans="3:7" customFormat="1">
      <c r="C2196" s="288"/>
      <c r="E2196" s="287"/>
      <c r="G2196" s="288"/>
    </row>
    <row r="2197" spans="3:7" customFormat="1">
      <c r="C2197" s="288"/>
      <c r="E2197" s="287"/>
      <c r="G2197" s="288"/>
    </row>
    <row r="2198" spans="3:7" customFormat="1">
      <c r="C2198" s="288"/>
      <c r="E2198" s="287"/>
      <c r="G2198" s="288"/>
    </row>
    <row r="2199" spans="3:7" customFormat="1">
      <c r="C2199" s="288"/>
      <c r="E2199" s="287"/>
      <c r="G2199" s="288"/>
    </row>
    <row r="2200" spans="3:7" customFormat="1">
      <c r="C2200" s="288"/>
      <c r="E2200" s="287"/>
      <c r="G2200" s="288"/>
    </row>
    <row r="2201" spans="3:7" customFormat="1">
      <c r="C2201" s="288"/>
      <c r="E2201" s="287"/>
      <c r="G2201" s="288"/>
    </row>
    <row r="2202" spans="3:7" customFormat="1">
      <c r="C2202" s="288"/>
      <c r="E2202" s="287"/>
      <c r="G2202" s="288"/>
    </row>
    <row r="2203" spans="3:7" customFormat="1">
      <c r="C2203" s="288"/>
      <c r="E2203" s="287"/>
      <c r="G2203" s="288"/>
    </row>
    <row r="2204" spans="3:7" customFormat="1">
      <c r="C2204" s="288"/>
      <c r="E2204" s="287"/>
      <c r="G2204" s="288"/>
    </row>
    <row r="2205" spans="3:7" customFormat="1">
      <c r="C2205" s="288"/>
      <c r="E2205" s="287"/>
      <c r="G2205" s="288"/>
    </row>
    <row r="2206" spans="3:7" customFormat="1">
      <c r="C2206" s="288"/>
      <c r="E2206" s="287"/>
      <c r="G2206" s="288"/>
    </row>
    <row r="2207" spans="3:7" customFormat="1">
      <c r="C2207" s="288"/>
      <c r="E2207" s="287"/>
      <c r="G2207" s="288"/>
    </row>
    <row r="2208" spans="3:7" customFormat="1">
      <c r="C2208" s="288"/>
      <c r="E2208" s="287"/>
      <c r="G2208" s="288"/>
    </row>
    <row r="2209" spans="3:7" customFormat="1">
      <c r="C2209" s="288"/>
      <c r="E2209" s="287"/>
      <c r="G2209" s="288"/>
    </row>
    <row r="2210" spans="3:7" customFormat="1">
      <c r="C2210" s="288"/>
      <c r="E2210" s="287"/>
      <c r="G2210" s="288"/>
    </row>
    <row r="2211" spans="3:7" customFormat="1">
      <c r="C2211" s="288"/>
      <c r="E2211" s="287"/>
      <c r="G2211" s="288"/>
    </row>
    <row r="2212" spans="3:7" customFormat="1">
      <c r="C2212" s="288"/>
      <c r="E2212" s="287"/>
      <c r="G2212" s="288"/>
    </row>
    <row r="2213" spans="3:7" customFormat="1">
      <c r="C2213" s="288"/>
      <c r="E2213" s="287"/>
      <c r="G2213" s="288"/>
    </row>
    <row r="2214" spans="3:7" customFormat="1">
      <c r="C2214" s="288"/>
      <c r="E2214" s="287"/>
      <c r="G2214" s="288"/>
    </row>
    <row r="2215" spans="3:7" customFormat="1">
      <c r="C2215" s="288"/>
      <c r="E2215" s="287"/>
      <c r="G2215" s="288"/>
    </row>
    <row r="2216" spans="3:7" customFormat="1">
      <c r="C2216" s="288"/>
      <c r="E2216" s="287"/>
      <c r="G2216" s="288"/>
    </row>
    <row r="2217" spans="3:7" customFormat="1">
      <c r="C2217" s="288"/>
      <c r="E2217" s="287"/>
      <c r="G2217" s="288"/>
    </row>
    <row r="2218" spans="3:7" customFormat="1">
      <c r="C2218" s="288"/>
      <c r="E2218" s="287"/>
      <c r="G2218" s="288"/>
    </row>
    <row r="2219" spans="3:7" customFormat="1">
      <c r="C2219" s="288"/>
      <c r="E2219" s="287"/>
      <c r="G2219" s="288"/>
    </row>
    <row r="2220" spans="3:7" customFormat="1">
      <c r="C2220" s="288"/>
      <c r="E2220" s="287"/>
      <c r="G2220" s="288"/>
    </row>
    <row r="2221" spans="3:7" customFormat="1">
      <c r="C2221" s="288"/>
      <c r="E2221" s="287"/>
      <c r="G2221" s="288"/>
    </row>
    <row r="2222" spans="3:7" customFormat="1">
      <c r="C2222" s="288"/>
      <c r="E2222" s="287"/>
      <c r="G2222" s="288"/>
    </row>
    <row r="2223" spans="3:7" customFormat="1">
      <c r="C2223" s="288"/>
      <c r="E2223" s="287"/>
      <c r="G2223" s="288"/>
    </row>
    <row r="2224" spans="3:7" customFormat="1">
      <c r="C2224" s="288"/>
      <c r="E2224" s="287"/>
      <c r="G2224" s="288"/>
    </row>
    <row r="2225" spans="3:7" customFormat="1">
      <c r="C2225" s="288"/>
      <c r="E2225" s="287"/>
      <c r="G2225" s="288"/>
    </row>
    <row r="2226" spans="3:7" customFormat="1">
      <c r="C2226" s="288"/>
      <c r="E2226" s="287"/>
      <c r="G2226" s="288"/>
    </row>
    <row r="2227" spans="3:7" customFormat="1">
      <c r="C2227" s="288"/>
      <c r="E2227" s="287"/>
      <c r="G2227" s="288"/>
    </row>
    <row r="2228" spans="3:7" customFormat="1">
      <c r="C2228" s="288"/>
      <c r="E2228" s="287"/>
      <c r="G2228" s="288"/>
    </row>
    <row r="2229" spans="3:7" customFormat="1">
      <c r="C2229" s="288"/>
      <c r="E2229" s="287"/>
      <c r="G2229" s="288"/>
    </row>
    <row r="2230" spans="3:7" customFormat="1">
      <c r="C2230" s="288"/>
      <c r="E2230" s="287"/>
      <c r="G2230" s="288"/>
    </row>
    <row r="2231" spans="3:7" customFormat="1">
      <c r="C2231" s="288"/>
      <c r="E2231" s="287"/>
      <c r="G2231" s="288"/>
    </row>
    <row r="2232" spans="3:7" customFormat="1">
      <c r="C2232" s="288"/>
      <c r="E2232" s="287"/>
      <c r="G2232" s="288"/>
    </row>
    <row r="2233" spans="3:7" customFormat="1">
      <c r="C2233" s="288"/>
      <c r="E2233" s="287"/>
      <c r="G2233" s="288"/>
    </row>
    <row r="2234" spans="3:7" customFormat="1">
      <c r="C2234" s="288"/>
      <c r="E2234" s="287"/>
      <c r="G2234" s="288"/>
    </row>
    <row r="2235" spans="3:7" customFormat="1">
      <c r="C2235" s="288"/>
      <c r="E2235" s="287"/>
      <c r="G2235" s="288"/>
    </row>
    <row r="2236" spans="3:7" customFormat="1">
      <c r="C2236" s="288"/>
      <c r="E2236" s="287"/>
      <c r="G2236" s="288"/>
    </row>
    <row r="2237" spans="3:7" customFormat="1">
      <c r="C2237" s="288"/>
      <c r="E2237" s="287"/>
      <c r="G2237" s="288"/>
    </row>
    <row r="2238" spans="3:7" customFormat="1">
      <c r="C2238" s="288"/>
      <c r="E2238" s="287"/>
      <c r="G2238" s="288"/>
    </row>
    <row r="2239" spans="3:7" customFormat="1">
      <c r="C2239" s="288"/>
      <c r="E2239" s="287"/>
      <c r="G2239" s="288"/>
    </row>
    <row r="2240" spans="3:7" customFormat="1">
      <c r="C2240" s="288"/>
      <c r="E2240" s="287"/>
      <c r="G2240" s="288"/>
    </row>
    <row r="2241" spans="3:7" customFormat="1">
      <c r="C2241" s="288"/>
      <c r="E2241" s="287"/>
      <c r="G2241" s="288"/>
    </row>
    <row r="2242" spans="3:7" customFormat="1">
      <c r="C2242" s="288"/>
      <c r="E2242" s="287"/>
      <c r="G2242" s="288"/>
    </row>
    <row r="2243" spans="3:7" customFormat="1">
      <c r="C2243" s="288"/>
      <c r="E2243" s="287"/>
      <c r="G2243" s="288"/>
    </row>
    <row r="2244" spans="3:7" customFormat="1">
      <c r="C2244" s="288"/>
      <c r="E2244" s="287"/>
      <c r="G2244" s="288"/>
    </row>
    <row r="2245" spans="3:7" customFormat="1">
      <c r="C2245" s="288"/>
      <c r="E2245" s="287"/>
      <c r="G2245" s="288"/>
    </row>
    <row r="2246" spans="3:7" customFormat="1">
      <c r="C2246" s="288"/>
      <c r="E2246" s="287"/>
      <c r="G2246" s="288"/>
    </row>
    <row r="2247" spans="3:7" customFormat="1">
      <c r="C2247" s="288"/>
      <c r="E2247" s="287"/>
      <c r="G2247" s="288"/>
    </row>
    <row r="2248" spans="3:7" customFormat="1">
      <c r="C2248" s="288"/>
      <c r="E2248" s="287"/>
      <c r="G2248" s="288"/>
    </row>
    <row r="2249" spans="3:7" customFormat="1">
      <c r="C2249" s="288"/>
      <c r="E2249" s="287"/>
      <c r="G2249" s="288"/>
    </row>
    <row r="2250" spans="3:7" customFormat="1">
      <c r="C2250" s="288"/>
      <c r="E2250" s="287"/>
      <c r="G2250" s="288"/>
    </row>
    <row r="2251" spans="3:7" customFormat="1">
      <c r="C2251" s="288"/>
      <c r="E2251" s="287"/>
      <c r="G2251" s="288"/>
    </row>
    <row r="2252" spans="3:7" customFormat="1">
      <c r="C2252" s="288"/>
      <c r="E2252" s="287"/>
      <c r="G2252" s="288"/>
    </row>
    <row r="2253" spans="3:7" customFormat="1">
      <c r="C2253" s="288"/>
      <c r="E2253" s="287"/>
      <c r="G2253" s="288"/>
    </row>
    <row r="2254" spans="3:7" customFormat="1">
      <c r="C2254" s="288"/>
      <c r="E2254" s="287"/>
      <c r="G2254" s="288"/>
    </row>
    <row r="2255" spans="3:7" customFormat="1">
      <c r="C2255" s="288"/>
      <c r="E2255" s="287"/>
      <c r="G2255" s="288"/>
    </row>
    <row r="2256" spans="3:7" customFormat="1">
      <c r="C2256" s="288"/>
      <c r="E2256" s="287"/>
      <c r="G2256" s="288"/>
    </row>
    <row r="2257" spans="3:7" customFormat="1">
      <c r="C2257" s="288"/>
      <c r="E2257" s="287"/>
      <c r="G2257" s="288"/>
    </row>
    <row r="2258" spans="3:7" customFormat="1">
      <c r="C2258" s="288"/>
      <c r="E2258" s="287"/>
      <c r="G2258" s="288"/>
    </row>
    <row r="2259" spans="3:7" customFormat="1">
      <c r="C2259" s="288"/>
      <c r="E2259" s="287"/>
      <c r="G2259" s="288"/>
    </row>
    <row r="2260" spans="3:7" customFormat="1">
      <c r="C2260" s="288"/>
      <c r="E2260" s="287"/>
      <c r="G2260" s="288"/>
    </row>
    <row r="2261" spans="3:7" customFormat="1">
      <c r="C2261" s="288"/>
      <c r="E2261" s="287"/>
      <c r="G2261" s="288"/>
    </row>
    <row r="2262" spans="3:7" customFormat="1">
      <c r="C2262" s="288"/>
      <c r="E2262" s="287"/>
      <c r="G2262" s="288"/>
    </row>
    <row r="2263" spans="3:7" customFormat="1">
      <c r="C2263" s="288"/>
      <c r="E2263" s="287"/>
      <c r="G2263" s="288"/>
    </row>
    <row r="2264" spans="3:7" customFormat="1">
      <c r="C2264" s="288"/>
      <c r="E2264" s="287"/>
      <c r="G2264" s="288"/>
    </row>
    <row r="2265" spans="3:7" customFormat="1">
      <c r="C2265" s="288"/>
      <c r="E2265" s="287"/>
      <c r="G2265" s="288"/>
    </row>
    <row r="2266" spans="3:7" customFormat="1">
      <c r="C2266" s="288"/>
      <c r="E2266" s="287"/>
      <c r="G2266" s="288"/>
    </row>
    <row r="2267" spans="3:7" customFormat="1">
      <c r="C2267" s="288"/>
      <c r="E2267" s="287"/>
      <c r="G2267" s="288"/>
    </row>
    <row r="2268" spans="3:7" customFormat="1">
      <c r="C2268" s="288"/>
      <c r="E2268" s="287"/>
      <c r="G2268" s="288"/>
    </row>
    <row r="2269" spans="3:7" customFormat="1">
      <c r="C2269" s="288"/>
      <c r="E2269" s="287"/>
      <c r="G2269" s="288"/>
    </row>
    <row r="2270" spans="3:7" customFormat="1">
      <c r="C2270" s="288"/>
      <c r="E2270" s="287"/>
      <c r="G2270" s="288"/>
    </row>
    <row r="2271" spans="3:7" customFormat="1">
      <c r="C2271" s="288"/>
      <c r="E2271" s="287"/>
      <c r="G2271" s="288"/>
    </row>
    <row r="2272" spans="3:7" customFormat="1">
      <c r="C2272" s="288"/>
      <c r="E2272" s="287"/>
      <c r="G2272" s="288"/>
    </row>
    <row r="2273" spans="3:7" customFormat="1">
      <c r="C2273" s="288"/>
      <c r="E2273" s="287"/>
      <c r="G2273" s="288"/>
    </row>
    <row r="2274" spans="3:7" customFormat="1">
      <c r="C2274" s="288"/>
      <c r="E2274" s="287"/>
      <c r="G2274" s="288"/>
    </row>
    <row r="2275" spans="3:7" customFormat="1">
      <c r="C2275" s="288"/>
      <c r="E2275" s="287"/>
      <c r="G2275" s="288"/>
    </row>
    <row r="2276" spans="3:7" customFormat="1">
      <c r="C2276" s="288"/>
      <c r="E2276" s="287"/>
      <c r="G2276" s="288"/>
    </row>
    <row r="2277" spans="3:7" customFormat="1">
      <c r="C2277" s="288"/>
      <c r="E2277" s="287"/>
      <c r="G2277" s="288"/>
    </row>
    <row r="2278" spans="3:7" customFormat="1">
      <c r="C2278" s="288"/>
      <c r="E2278" s="287"/>
      <c r="G2278" s="288"/>
    </row>
    <row r="2279" spans="3:7" customFormat="1">
      <c r="C2279" s="288"/>
      <c r="E2279" s="287"/>
      <c r="G2279" s="288"/>
    </row>
    <row r="2280" spans="3:7" customFormat="1">
      <c r="C2280" s="288"/>
      <c r="E2280" s="287"/>
      <c r="G2280" s="288"/>
    </row>
    <row r="2281" spans="3:7" customFormat="1">
      <c r="C2281" s="288"/>
      <c r="E2281" s="287"/>
      <c r="G2281" s="288"/>
    </row>
    <row r="2282" spans="3:7" customFormat="1">
      <c r="C2282" s="288"/>
      <c r="E2282" s="287"/>
      <c r="G2282" s="288"/>
    </row>
    <row r="2283" spans="3:7" customFormat="1">
      <c r="C2283" s="288"/>
      <c r="E2283" s="287"/>
      <c r="G2283" s="288"/>
    </row>
    <row r="2284" spans="3:7" customFormat="1">
      <c r="C2284" s="288"/>
      <c r="E2284" s="287"/>
      <c r="G2284" s="288"/>
    </row>
    <row r="2285" spans="3:7" customFormat="1">
      <c r="C2285" s="288"/>
      <c r="E2285" s="287"/>
      <c r="G2285" s="288"/>
    </row>
    <row r="2286" spans="3:7" customFormat="1">
      <c r="C2286" s="288"/>
      <c r="E2286" s="287"/>
      <c r="G2286" s="288"/>
    </row>
    <row r="2287" spans="3:7" customFormat="1">
      <c r="C2287" s="288"/>
      <c r="E2287" s="287"/>
      <c r="G2287" s="288"/>
    </row>
    <row r="2288" spans="3:7" customFormat="1">
      <c r="C2288" s="288"/>
      <c r="E2288" s="287"/>
      <c r="G2288" s="288"/>
    </row>
    <row r="2289" spans="3:7" customFormat="1">
      <c r="C2289" s="288"/>
      <c r="E2289" s="287"/>
      <c r="G2289" s="288"/>
    </row>
    <row r="2290" spans="3:7" customFormat="1">
      <c r="C2290" s="288"/>
      <c r="E2290" s="287"/>
      <c r="G2290" s="288"/>
    </row>
    <row r="2291" spans="3:7" customFormat="1">
      <c r="C2291" s="288"/>
      <c r="E2291" s="287"/>
      <c r="G2291" s="288"/>
    </row>
    <row r="2292" spans="3:7" customFormat="1">
      <c r="C2292" s="288"/>
      <c r="E2292" s="287"/>
      <c r="G2292" s="288"/>
    </row>
    <row r="2293" spans="3:7" customFormat="1">
      <c r="C2293" s="288"/>
      <c r="E2293" s="287"/>
      <c r="G2293" s="288"/>
    </row>
    <row r="2294" spans="3:7" customFormat="1">
      <c r="C2294" s="288"/>
      <c r="E2294" s="287"/>
      <c r="G2294" s="288"/>
    </row>
    <row r="2295" spans="3:7" customFormat="1">
      <c r="C2295" s="288"/>
      <c r="E2295" s="287"/>
      <c r="G2295" s="288"/>
    </row>
    <row r="2296" spans="3:7" customFormat="1">
      <c r="C2296" s="288"/>
      <c r="E2296" s="287"/>
      <c r="G2296" s="288"/>
    </row>
    <row r="2297" spans="3:7" customFormat="1">
      <c r="C2297" s="288"/>
      <c r="E2297" s="287"/>
      <c r="G2297" s="288"/>
    </row>
    <row r="2298" spans="3:7" customFormat="1">
      <c r="C2298" s="288"/>
      <c r="E2298" s="287"/>
      <c r="G2298" s="288"/>
    </row>
    <row r="2299" spans="3:7" customFormat="1">
      <c r="C2299" s="288"/>
      <c r="E2299" s="287"/>
      <c r="G2299" s="288"/>
    </row>
    <row r="2300" spans="3:7" customFormat="1">
      <c r="C2300" s="288"/>
      <c r="E2300" s="287"/>
      <c r="G2300" s="288"/>
    </row>
    <row r="2301" spans="3:7" customFormat="1">
      <c r="C2301" s="288"/>
      <c r="E2301" s="287"/>
      <c r="G2301" s="288"/>
    </row>
    <row r="2302" spans="3:7" customFormat="1">
      <c r="C2302" s="288"/>
      <c r="E2302" s="287"/>
      <c r="G2302" s="288"/>
    </row>
    <row r="2303" spans="3:7" customFormat="1">
      <c r="C2303" s="288"/>
      <c r="E2303" s="287"/>
      <c r="G2303" s="288"/>
    </row>
    <row r="2304" spans="3:7" customFormat="1">
      <c r="C2304" s="288"/>
      <c r="E2304" s="287"/>
      <c r="G2304" s="288"/>
    </row>
    <row r="2305" spans="3:7" customFormat="1">
      <c r="C2305" s="288"/>
      <c r="E2305" s="287"/>
      <c r="G2305" s="288"/>
    </row>
    <row r="2306" spans="3:7" customFormat="1">
      <c r="C2306" s="288"/>
      <c r="E2306" s="287"/>
      <c r="G2306" s="288"/>
    </row>
    <row r="2307" spans="3:7" customFormat="1">
      <c r="C2307" s="288"/>
      <c r="E2307" s="287"/>
      <c r="G2307" s="288"/>
    </row>
    <row r="2308" spans="3:7" customFormat="1">
      <c r="C2308" s="288"/>
      <c r="E2308" s="287"/>
      <c r="G2308" s="288"/>
    </row>
    <row r="2309" spans="3:7" customFormat="1">
      <c r="C2309" s="288"/>
      <c r="E2309" s="287"/>
      <c r="G2309" s="288"/>
    </row>
    <row r="2310" spans="3:7" customFormat="1">
      <c r="C2310" s="288"/>
      <c r="E2310" s="287"/>
      <c r="G2310" s="288"/>
    </row>
    <row r="2311" spans="3:7" customFormat="1">
      <c r="C2311" s="288"/>
      <c r="E2311" s="287"/>
      <c r="G2311" s="288"/>
    </row>
    <row r="2312" spans="3:7" customFormat="1">
      <c r="C2312" s="288"/>
      <c r="E2312" s="287"/>
      <c r="G2312" s="288"/>
    </row>
    <row r="2313" spans="3:7" customFormat="1">
      <c r="C2313" s="288"/>
      <c r="E2313" s="287"/>
      <c r="G2313" s="288"/>
    </row>
    <row r="2314" spans="3:7" customFormat="1">
      <c r="C2314" s="288"/>
      <c r="E2314" s="287"/>
      <c r="G2314" s="288"/>
    </row>
    <row r="2315" spans="3:7" customFormat="1">
      <c r="C2315" s="288"/>
      <c r="E2315" s="287"/>
      <c r="G2315" s="288"/>
    </row>
    <row r="2316" spans="3:7" customFormat="1">
      <c r="C2316" s="288"/>
      <c r="E2316" s="287"/>
      <c r="G2316" s="288"/>
    </row>
    <row r="2317" spans="3:7" customFormat="1">
      <c r="C2317" s="288"/>
      <c r="E2317" s="287"/>
      <c r="G2317" s="288"/>
    </row>
    <row r="2318" spans="3:7" customFormat="1">
      <c r="C2318" s="288"/>
      <c r="E2318" s="287"/>
      <c r="G2318" s="288"/>
    </row>
    <row r="2319" spans="3:7" customFormat="1">
      <c r="C2319" s="288"/>
      <c r="E2319" s="287"/>
      <c r="G2319" s="288"/>
    </row>
    <row r="2320" spans="3:7" customFormat="1">
      <c r="C2320" s="288"/>
      <c r="E2320" s="287"/>
      <c r="G2320" s="288"/>
    </row>
    <row r="2321" spans="3:7" customFormat="1">
      <c r="C2321" s="288"/>
      <c r="E2321" s="287"/>
      <c r="G2321" s="288"/>
    </row>
    <row r="2322" spans="3:7" customFormat="1">
      <c r="C2322" s="288"/>
      <c r="E2322" s="287"/>
      <c r="G2322" s="288"/>
    </row>
    <row r="2323" spans="3:7" customFormat="1">
      <c r="C2323" s="288"/>
      <c r="E2323" s="287"/>
      <c r="G2323" s="288"/>
    </row>
    <row r="2324" spans="3:7" customFormat="1">
      <c r="C2324" s="288"/>
      <c r="E2324" s="287"/>
      <c r="G2324" s="288"/>
    </row>
    <row r="2325" spans="3:7" customFormat="1">
      <c r="C2325" s="288"/>
      <c r="E2325" s="287"/>
      <c r="G2325" s="288"/>
    </row>
    <row r="2326" spans="3:7" customFormat="1">
      <c r="C2326" s="288"/>
      <c r="E2326" s="287"/>
      <c r="G2326" s="288"/>
    </row>
    <row r="2327" spans="3:7" customFormat="1">
      <c r="C2327" s="288"/>
      <c r="E2327" s="287"/>
      <c r="G2327" s="288"/>
    </row>
    <row r="2328" spans="3:7" customFormat="1">
      <c r="C2328" s="288"/>
      <c r="E2328" s="287"/>
      <c r="G2328" s="288"/>
    </row>
    <row r="2329" spans="3:7" customFormat="1">
      <c r="C2329" s="288"/>
      <c r="E2329" s="287"/>
      <c r="G2329" s="288"/>
    </row>
    <row r="2330" spans="3:7" customFormat="1">
      <c r="C2330" s="288"/>
      <c r="E2330" s="287"/>
      <c r="G2330" s="288"/>
    </row>
    <row r="2331" spans="3:7" customFormat="1">
      <c r="C2331" s="288"/>
      <c r="E2331" s="287"/>
      <c r="G2331" s="288"/>
    </row>
    <row r="2332" spans="3:7" customFormat="1">
      <c r="C2332" s="288"/>
      <c r="E2332" s="287"/>
      <c r="G2332" s="288"/>
    </row>
    <row r="2333" spans="3:7" customFormat="1">
      <c r="C2333" s="288"/>
      <c r="E2333" s="287"/>
      <c r="G2333" s="288"/>
    </row>
    <row r="2334" spans="3:7" customFormat="1">
      <c r="C2334" s="288"/>
      <c r="E2334" s="287"/>
      <c r="G2334" s="288"/>
    </row>
    <row r="2335" spans="3:7" customFormat="1">
      <c r="C2335" s="288"/>
      <c r="E2335" s="287"/>
      <c r="G2335" s="288"/>
    </row>
    <row r="2336" spans="3:7" customFormat="1">
      <c r="C2336" s="288"/>
      <c r="E2336" s="287"/>
      <c r="G2336" s="288"/>
    </row>
    <row r="2337" spans="3:7" customFormat="1">
      <c r="C2337" s="288"/>
      <c r="E2337" s="287"/>
      <c r="G2337" s="288"/>
    </row>
    <row r="2338" spans="3:7" customFormat="1">
      <c r="C2338" s="288"/>
      <c r="E2338" s="287"/>
      <c r="G2338" s="288"/>
    </row>
    <row r="2339" spans="3:7" customFormat="1">
      <c r="C2339" s="288"/>
      <c r="E2339" s="287"/>
      <c r="G2339" s="288"/>
    </row>
    <row r="2340" spans="3:7" customFormat="1">
      <c r="C2340" s="288"/>
      <c r="E2340" s="287"/>
      <c r="G2340" s="288"/>
    </row>
    <row r="2341" spans="3:7" customFormat="1">
      <c r="C2341" s="288"/>
      <c r="E2341" s="287"/>
      <c r="G2341" s="288"/>
    </row>
    <row r="2342" spans="3:7" customFormat="1">
      <c r="C2342" s="288"/>
      <c r="E2342" s="287"/>
      <c r="G2342" s="288"/>
    </row>
    <row r="2343" spans="3:7" customFormat="1">
      <c r="C2343" s="288"/>
      <c r="E2343" s="287"/>
      <c r="G2343" s="288"/>
    </row>
    <row r="2344" spans="3:7" customFormat="1">
      <c r="C2344" s="288"/>
      <c r="E2344" s="287"/>
      <c r="G2344" s="288"/>
    </row>
    <row r="2345" spans="3:7" customFormat="1">
      <c r="C2345" s="288"/>
      <c r="E2345" s="287"/>
      <c r="G2345" s="288"/>
    </row>
    <row r="2346" spans="3:7" customFormat="1">
      <c r="C2346" s="288"/>
      <c r="E2346" s="287"/>
      <c r="G2346" s="288"/>
    </row>
    <row r="2347" spans="3:7" customFormat="1">
      <c r="C2347" s="288"/>
      <c r="E2347" s="287"/>
      <c r="G2347" s="288"/>
    </row>
    <row r="2348" spans="3:7" customFormat="1">
      <c r="C2348" s="288"/>
      <c r="E2348" s="287"/>
      <c r="G2348" s="288"/>
    </row>
    <row r="2349" spans="3:7" customFormat="1">
      <c r="C2349" s="288"/>
      <c r="E2349" s="287"/>
      <c r="G2349" s="288"/>
    </row>
    <row r="2350" spans="3:7" customFormat="1">
      <c r="C2350" s="288"/>
      <c r="E2350" s="287"/>
      <c r="G2350" s="288"/>
    </row>
    <row r="2351" spans="3:7" customFormat="1">
      <c r="C2351" s="288"/>
      <c r="E2351" s="287"/>
      <c r="G2351" s="288"/>
    </row>
    <row r="2352" spans="3:7" customFormat="1">
      <c r="C2352" s="288"/>
      <c r="E2352" s="287"/>
      <c r="G2352" s="288"/>
    </row>
    <row r="2353" spans="3:7" customFormat="1">
      <c r="C2353" s="288"/>
      <c r="E2353" s="287"/>
      <c r="G2353" s="288"/>
    </row>
    <row r="2354" spans="3:7" customFormat="1">
      <c r="C2354" s="288"/>
      <c r="E2354" s="287"/>
      <c r="G2354" s="288"/>
    </row>
    <row r="2355" spans="3:7" customFormat="1">
      <c r="C2355" s="288"/>
      <c r="E2355" s="287"/>
      <c r="G2355" s="288"/>
    </row>
    <row r="2356" spans="3:7" customFormat="1">
      <c r="C2356" s="288"/>
      <c r="E2356" s="287"/>
      <c r="G2356" s="288"/>
    </row>
    <row r="2357" spans="3:7" customFormat="1">
      <c r="C2357" s="288"/>
      <c r="E2357" s="287"/>
      <c r="G2357" s="288"/>
    </row>
    <row r="2358" spans="3:7" customFormat="1">
      <c r="C2358" s="288"/>
      <c r="E2358" s="287"/>
      <c r="G2358" s="288"/>
    </row>
    <row r="2359" spans="3:7" customFormat="1">
      <c r="C2359" s="288"/>
      <c r="E2359" s="287"/>
      <c r="G2359" s="288"/>
    </row>
    <row r="2360" spans="3:7" customFormat="1">
      <c r="C2360" s="288"/>
      <c r="E2360" s="287"/>
      <c r="G2360" s="288"/>
    </row>
    <row r="2361" spans="3:7" customFormat="1">
      <c r="C2361" s="288"/>
      <c r="E2361" s="287"/>
      <c r="G2361" s="288"/>
    </row>
    <row r="2362" spans="3:7" customFormat="1">
      <c r="C2362" s="288"/>
      <c r="E2362" s="287"/>
      <c r="G2362" s="288"/>
    </row>
    <row r="2363" spans="3:7" customFormat="1">
      <c r="C2363" s="288"/>
      <c r="E2363" s="287"/>
      <c r="G2363" s="288"/>
    </row>
    <row r="2364" spans="3:7" customFormat="1">
      <c r="C2364" s="288"/>
      <c r="E2364" s="287"/>
      <c r="G2364" s="288"/>
    </row>
    <row r="2365" spans="3:7" customFormat="1">
      <c r="C2365" s="288"/>
      <c r="E2365" s="287"/>
      <c r="G2365" s="288"/>
    </row>
    <row r="2366" spans="3:7" customFormat="1">
      <c r="C2366" s="288"/>
      <c r="E2366" s="287"/>
      <c r="G2366" s="288"/>
    </row>
    <row r="2367" spans="3:7" customFormat="1">
      <c r="C2367" s="288"/>
      <c r="E2367" s="287"/>
      <c r="G2367" s="288"/>
    </row>
    <row r="2368" spans="3:7" customFormat="1">
      <c r="C2368" s="288"/>
      <c r="E2368" s="287"/>
      <c r="G2368" s="288"/>
    </row>
    <row r="2369" spans="3:7" customFormat="1">
      <c r="C2369" s="288"/>
      <c r="E2369" s="287"/>
      <c r="G2369" s="288"/>
    </row>
    <row r="2370" spans="3:7" customFormat="1">
      <c r="C2370" s="288"/>
      <c r="E2370" s="287"/>
      <c r="G2370" s="288"/>
    </row>
    <row r="2371" spans="3:7" customFormat="1">
      <c r="C2371" s="288"/>
      <c r="E2371" s="287"/>
      <c r="G2371" s="288"/>
    </row>
    <row r="2372" spans="3:7" customFormat="1">
      <c r="C2372" s="288"/>
      <c r="E2372" s="287"/>
      <c r="G2372" s="288"/>
    </row>
    <row r="2373" spans="3:7" customFormat="1">
      <c r="C2373" s="288"/>
      <c r="E2373" s="287"/>
      <c r="G2373" s="288"/>
    </row>
    <row r="2374" spans="3:7" customFormat="1">
      <c r="C2374" s="288"/>
      <c r="E2374" s="287"/>
      <c r="G2374" s="288"/>
    </row>
    <row r="2375" spans="3:7" customFormat="1">
      <c r="C2375" s="288"/>
      <c r="E2375" s="287"/>
      <c r="G2375" s="288"/>
    </row>
    <row r="2376" spans="3:7" customFormat="1">
      <c r="C2376" s="288"/>
      <c r="E2376" s="287"/>
      <c r="G2376" s="288"/>
    </row>
    <row r="2377" spans="3:7" customFormat="1">
      <c r="C2377" s="288"/>
      <c r="E2377" s="287"/>
      <c r="G2377" s="288"/>
    </row>
    <row r="2378" spans="3:7" customFormat="1">
      <c r="C2378" s="288"/>
      <c r="E2378" s="287"/>
      <c r="G2378" s="288"/>
    </row>
    <row r="2379" spans="3:7" customFormat="1">
      <c r="C2379" s="288"/>
      <c r="E2379" s="287"/>
      <c r="G2379" s="288"/>
    </row>
    <row r="2380" spans="3:7" customFormat="1">
      <c r="C2380" s="288"/>
      <c r="E2380" s="287"/>
      <c r="G2380" s="288"/>
    </row>
    <row r="2381" spans="3:7" customFormat="1">
      <c r="C2381" s="288"/>
      <c r="E2381" s="287"/>
      <c r="G2381" s="288"/>
    </row>
    <row r="2382" spans="3:7" customFormat="1">
      <c r="C2382" s="288"/>
      <c r="E2382" s="287"/>
      <c r="G2382" s="288"/>
    </row>
    <row r="2383" spans="3:7" customFormat="1">
      <c r="C2383" s="288"/>
      <c r="E2383" s="287"/>
      <c r="G2383" s="288"/>
    </row>
    <row r="2384" spans="3:7" customFormat="1">
      <c r="C2384" s="288"/>
      <c r="E2384" s="287"/>
      <c r="G2384" s="288"/>
    </row>
    <row r="2385" spans="3:7" customFormat="1">
      <c r="C2385" s="288"/>
      <c r="E2385" s="287"/>
      <c r="G2385" s="288"/>
    </row>
    <row r="2386" spans="3:7" customFormat="1">
      <c r="C2386" s="288"/>
      <c r="E2386" s="287"/>
      <c r="G2386" s="288"/>
    </row>
    <row r="2387" spans="3:7" customFormat="1">
      <c r="C2387" s="288"/>
      <c r="E2387" s="287"/>
      <c r="G2387" s="288"/>
    </row>
    <row r="2388" spans="3:7" customFormat="1">
      <c r="C2388" s="288"/>
      <c r="E2388" s="287"/>
      <c r="G2388" s="288"/>
    </row>
    <row r="2389" spans="3:7" customFormat="1">
      <c r="C2389" s="288"/>
      <c r="E2389" s="287"/>
      <c r="G2389" s="288"/>
    </row>
    <row r="2390" spans="3:7" customFormat="1">
      <c r="C2390" s="288"/>
      <c r="E2390" s="287"/>
      <c r="G2390" s="288"/>
    </row>
    <row r="2391" spans="3:7" customFormat="1">
      <c r="C2391" s="288"/>
      <c r="E2391" s="287"/>
      <c r="G2391" s="288"/>
    </row>
    <row r="2392" spans="3:7" customFormat="1">
      <c r="C2392" s="288"/>
      <c r="E2392" s="287"/>
      <c r="G2392" s="288"/>
    </row>
    <row r="2393" spans="3:7" customFormat="1">
      <c r="C2393" s="288"/>
      <c r="E2393" s="287"/>
      <c r="G2393" s="288"/>
    </row>
    <row r="2394" spans="3:7" customFormat="1">
      <c r="C2394" s="288"/>
      <c r="E2394" s="287"/>
      <c r="G2394" s="288"/>
    </row>
    <row r="2395" spans="3:7" customFormat="1">
      <c r="C2395" s="288"/>
      <c r="E2395" s="287"/>
      <c r="G2395" s="288"/>
    </row>
    <row r="2396" spans="3:7" customFormat="1">
      <c r="C2396" s="288"/>
      <c r="E2396" s="287"/>
      <c r="G2396" s="288"/>
    </row>
    <row r="2397" spans="3:7" customFormat="1">
      <c r="C2397" s="288"/>
      <c r="E2397" s="287"/>
      <c r="G2397" s="288"/>
    </row>
    <row r="2398" spans="3:7" customFormat="1">
      <c r="C2398" s="288"/>
      <c r="E2398" s="287"/>
      <c r="G2398" s="288"/>
    </row>
    <row r="2399" spans="3:7" customFormat="1">
      <c r="C2399" s="288"/>
      <c r="E2399" s="287"/>
      <c r="G2399" s="288"/>
    </row>
    <row r="2400" spans="3:7" customFormat="1">
      <c r="C2400" s="288"/>
      <c r="E2400" s="287"/>
      <c r="G2400" s="288"/>
    </row>
    <row r="2401" spans="3:7" customFormat="1">
      <c r="C2401" s="288"/>
      <c r="E2401" s="287"/>
      <c r="G2401" s="288"/>
    </row>
    <row r="2402" spans="3:7" customFormat="1">
      <c r="C2402" s="288"/>
      <c r="E2402" s="287"/>
      <c r="G2402" s="288"/>
    </row>
    <row r="2403" spans="3:7" customFormat="1">
      <c r="C2403" s="288"/>
      <c r="E2403" s="287"/>
      <c r="G2403" s="288"/>
    </row>
    <row r="2404" spans="3:7" customFormat="1">
      <c r="C2404" s="288"/>
      <c r="E2404" s="287"/>
      <c r="G2404" s="288"/>
    </row>
    <row r="2405" spans="3:7" customFormat="1">
      <c r="C2405" s="288"/>
      <c r="E2405" s="287"/>
      <c r="G2405" s="288"/>
    </row>
    <row r="2406" spans="3:7" customFormat="1">
      <c r="C2406" s="288"/>
      <c r="E2406" s="287"/>
      <c r="G2406" s="288"/>
    </row>
    <row r="2407" spans="3:7" customFormat="1">
      <c r="C2407" s="288"/>
      <c r="E2407" s="287"/>
      <c r="G2407" s="288"/>
    </row>
    <row r="2408" spans="3:7" customFormat="1">
      <c r="C2408" s="288"/>
      <c r="E2408" s="287"/>
      <c r="G2408" s="288"/>
    </row>
    <row r="2409" spans="3:7" customFormat="1">
      <c r="C2409" s="288"/>
      <c r="E2409" s="287"/>
      <c r="G2409" s="288"/>
    </row>
    <row r="2410" spans="3:7" customFormat="1">
      <c r="C2410" s="288"/>
      <c r="E2410" s="287"/>
      <c r="G2410" s="288"/>
    </row>
    <row r="2411" spans="3:7" customFormat="1">
      <c r="C2411" s="288"/>
      <c r="E2411" s="287"/>
      <c r="G2411" s="288"/>
    </row>
    <row r="2412" spans="3:7" customFormat="1">
      <c r="C2412" s="288"/>
      <c r="E2412" s="287"/>
      <c r="G2412" s="288"/>
    </row>
    <row r="2413" spans="3:7" customFormat="1">
      <c r="C2413" s="288"/>
      <c r="E2413" s="287"/>
      <c r="G2413" s="288"/>
    </row>
    <row r="2414" spans="3:7" customFormat="1">
      <c r="C2414" s="288"/>
      <c r="E2414" s="287"/>
      <c r="G2414" s="288"/>
    </row>
    <row r="2415" spans="3:7" customFormat="1">
      <c r="C2415" s="288"/>
      <c r="E2415" s="287"/>
      <c r="G2415" s="288"/>
    </row>
    <row r="2416" spans="3:7" customFormat="1">
      <c r="C2416" s="288"/>
      <c r="E2416" s="287"/>
      <c r="G2416" s="288"/>
    </row>
    <row r="2417" spans="3:7" customFormat="1">
      <c r="C2417" s="288"/>
      <c r="E2417" s="287"/>
      <c r="G2417" s="288"/>
    </row>
    <row r="2418" spans="3:7" customFormat="1">
      <c r="C2418" s="288"/>
      <c r="E2418" s="287"/>
      <c r="G2418" s="288"/>
    </row>
    <row r="2419" spans="3:7" customFormat="1">
      <c r="C2419" s="288"/>
      <c r="E2419" s="287"/>
      <c r="G2419" s="288"/>
    </row>
    <row r="2420" spans="3:7" customFormat="1">
      <c r="C2420" s="288"/>
      <c r="E2420" s="287"/>
      <c r="G2420" s="288"/>
    </row>
    <row r="2421" spans="3:7" customFormat="1">
      <c r="C2421" s="288"/>
      <c r="E2421" s="287"/>
      <c r="G2421" s="288"/>
    </row>
    <row r="2422" spans="3:7" customFormat="1">
      <c r="C2422" s="288"/>
      <c r="E2422" s="287"/>
      <c r="G2422" s="288"/>
    </row>
    <row r="2423" spans="3:7" customFormat="1">
      <c r="C2423" s="288"/>
      <c r="E2423" s="287"/>
      <c r="G2423" s="288"/>
    </row>
    <row r="2424" spans="3:7" customFormat="1">
      <c r="C2424" s="288"/>
      <c r="E2424" s="287"/>
      <c r="G2424" s="288"/>
    </row>
    <row r="2425" spans="3:7" customFormat="1">
      <c r="C2425" s="288"/>
      <c r="E2425" s="287"/>
      <c r="G2425" s="288"/>
    </row>
    <row r="2426" spans="3:7" customFormat="1">
      <c r="C2426" s="288"/>
      <c r="E2426" s="287"/>
      <c r="G2426" s="288"/>
    </row>
    <row r="2427" spans="3:7" customFormat="1">
      <c r="C2427" s="288"/>
      <c r="E2427" s="287"/>
      <c r="G2427" s="288"/>
    </row>
    <row r="2428" spans="3:7" customFormat="1">
      <c r="C2428" s="288"/>
      <c r="E2428" s="287"/>
      <c r="G2428" s="288"/>
    </row>
    <row r="2429" spans="3:7" customFormat="1">
      <c r="C2429" s="288"/>
      <c r="E2429" s="287"/>
      <c r="G2429" s="288"/>
    </row>
    <row r="2430" spans="3:7" customFormat="1">
      <c r="C2430" s="288"/>
      <c r="E2430" s="287"/>
      <c r="G2430" s="288"/>
    </row>
    <row r="2431" spans="3:7" customFormat="1">
      <c r="C2431" s="288"/>
      <c r="E2431" s="287"/>
      <c r="G2431" s="288"/>
    </row>
    <row r="2432" spans="3:7" customFormat="1">
      <c r="C2432" s="288"/>
      <c r="E2432" s="287"/>
      <c r="G2432" s="288"/>
    </row>
    <row r="2433" spans="3:7" customFormat="1">
      <c r="C2433" s="288"/>
      <c r="E2433" s="287"/>
      <c r="G2433" s="288"/>
    </row>
    <row r="2434" spans="3:7" customFormat="1">
      <c r="C2434" s="288"/>
      <c r="E2434" s="287"/>
      <c r="G2434" s="288"/>
    </row>
    <row r="2435" spans="3:7" customFormat="1">
      <c r="C2435" s="288"/>
      <c r="E2435" s="287"/>
      <c r="G2435" s="288"/>
    </row>
    <row r="2436" spans="3:7" customFormat="1">
      <c r="C2436" s="288"/>
      <c r="E2436" s="287"/>
      <c r="G2436" s="288"/>
    </row>
    <row r="2437" spans="3:7" customFormat="1">
      <c r="C2437" s="288"/>
      <c r="E2437" s="287"/>
      <c r="G2437" s="288"/>
    </row>
    <row r="2438" spans="3:7" customFormat="1">
      <c r="C2438" s="288"/>
      <c r="E2438" s="287"/>
      <c r="G2438" s="288"/>
    </row>
    <row r="2439" spans="3:7" customFormat="1">
      <c r="C2439" s="288"/>
      <c r="E2439" s="287"/>
      <c r="G2439" s="288"/>
    </row>
    <row r="2440" spans="3:7" customFormat="1">
      <c r="C2440" s="288"/>
      <c r="E2440" s="287"/>
      <c r="G2440" s="288"/>
    </row>
    <row r="2441" spans="3:7" customFormat="1">
      <c r="C2441" s="288"/>
      <c r="E2441" s="287"/>
      <c r="G2441" s="288"/>
    </row>
    <row r="2442" spans="3:7" customFormat="1">
      <c r="C2442" s="288"/>
      <c r="E2442" s="287"/>
      <c r="G2442" s="288"/>
    </row>
    <row r="2443" spans="3:7" customFormat="1">
      <c r="C2443" s="288"/>
      <c r="E2443" s="287"/>
      <c r="G2443" s="288"/>
    </row>
    <row r="2444" spans="3:7" customFormat="1">
      <c r="C2444" s="288"/>
      <c r="E2444" s="287"/>
      <c r="G2444" s="288"/>
    </row>
    <row r="2445" spans="3:7" customFormat="1">
      <c r="C2445" s="288"/>
      <c r="E2445" s="287"/>
      <c r="G2445" s="288"/>
    </row>
    <row r="2446" spans="3:7" customFormat="1">
      <c r="C2446" s="288"/>
      <c r="E2446" s="287"/>
      <c r="G2446" s="288"/>
    </row>
    <row r="2447" spans="3:7" customFormat="1">
      <c r="C2447" s="288"/>
      <c r="E2447" s="287"/>
      <c r="G2447" s="288"/>
    </row>
    <row r="2448" spans="3:7" customFormat="1">
      <c r="C2448" s="288"/>
      <c r="E2448" s="287"/>
      <c r="G2448" s="288"/>
    </row>
    <row r="2449" spans="3:7" customFormat="1">
      <c r="C2449" s="288"/>
      <c r="E2449" s="287"/>
      <c r="G2449" s="288"/>
    </row>
    <row r="2450" spans="3:7" customFormat="1">
      <c r="C2450" s="288"/>
      <c r="E2450" s="287"/>
      <c r="G2450" s="288"/>
    </row>
    <row r="2451" spans="3:7" customFormat="1">
      <c r="C2451" s="288"/>
      <c r="E2451" s="287"/>
      <c r="G2451" s="288"/>
    </row>
    <row r="2452" spans="3:7" customFormat="1">
      <c r="C2452" s="288"/>
      <c r="E2452" s="287"/>
      <c r="G2452" s="288"/>
    </row>
    <row r="2453" spans="3:7" customFormat="1">
      <c r="C2453" s="288"/>
      <c r="E2453" s="287"/>
      <c r="G2453" s="288"/>
    </row>
    <row r="2454" spans="3:7" customFormat="1">
      <c r="C2454" s="288"/>
      <c r="E2454" s="287"/>
      <c r="G2454" s="288"/>
    </row>
    <row r="2455" spans="3:7" customFormat="1">
      <c r="C2455" s="288"/>
      <c r="E2455" s="287"/>
      <c r="G2455" s="288"/>
    </row>
    <row r="2456" spans="3:7" customFormat="1">
      <c r="C2456" s="288"/>
      <c r="E2456" s="287"/>
      <c r="G2456" s="288"/>
    </row>
    <row r="2457" spans="3:7" customFormat="1">
      <c r="C2457" s="288"/>
      <c r="E2457" s="287"/>
      <c r="G2457" s="288"/>
    </row>
    <row r="2458" spans="3:7" customFormat="1">
      <c r="C2458" s="288"/>
      <c r="E2458" s="287"/>
      <c r="G2458" s="288"/>
    </row>
    <row r="2459" spans="3:7" customFormat="1">
      <c r="C2459" s="288"/>
      <c r="E2459" s="287"/>
      <c r="G2459" s="288"/>
    </row>
    <row r="2460" spans="3:7" customFormat="1">
      <c r="C2460" s="288"/>
      <c r="E2460" s="287"/>
      <c r="G2460" s="288"/>
    </row>
    <row r="2461" spans="3:7" customFormat="1">
      <c r="C2461" s="288"/>
      <c r="E2461" s="287"/>
      <c r="G2461" s="288"/>
    </row>
    <row r="2462" spans="3:7" customFormat="1">
      <c r="C2462" s="288"/>
      <c r="E2462" s="287"/>
      <c r="G2462" s="288"/>
    </row>
    <row r="2463" spans="3:7" customFormat="1">
      <c r="C2463" s="288"/>
      <c r="E2463" s="287"/>
      <c r="G2463" s="288"/>
    </row>
    <row r="2464" spans="3:7" customFormat="1">
      <c r="C2464" s="288"/>
      <c r="E2464" s="287"/>
      <c r="G2464" s="288"/>
    </row>
    <row r="2465" spans="3:7" customFormat="1">
      <c r="C2465" s="288"/>
      <c r="E2465" s="287"/>
      <c r="G2465" s="288"/>
    </row>
    <row r="2466" spans="3:7" customFormat="1">
      <c r="C2466" s="288"/>
      <c r="E2466" s="287"/>
      <c r="G2466" s="288"/>
    </row>
    <row r="2467" spans="3:7" customFormat="1">
      <c r="C2467" s="288"/>
      <c r="E2467" s="287"/>
      <c r="G2467" s="288"/>
    </row>
    <row r="2468" spans="3:7" customFormat="1">
      <c r="C2468" s="288"/>
      <c r="E2468" s="287"/>
      <c r="G2468" s="288"/>
    </row>
    <row r="2469" spans="3:7" customFormat="1">
      <c r="C2469" s="288"/>
      <c r="E2469" s="287"/>
      <c r="G2469" s="288"/>
    </row>
    <row r="2470" spans="3:7" customFormat="1">
      <c r="C2470" s="288"/>
      <c r="E2470" s="287"/>
      <c r="G2470" s="288"/>
    </row>
    <row r="2471" spans="3:7" customFormat="1">
      <c r="C2471" s="288"/>
      <c r="E2471" s="287"/>
      <c r="G2471" s="288"/>
    </row>
    <row r="2472" spans="3:7" customFormat="1">
      <c r="C2472" s="288"/>
      <c r="E2472" s="287"/>
      <c r="G2472" s="288"/>
    </row>
    <row r="2473" spans="3:7" customFormat="1">
      <c r="C2473" s="288"/>
      <c r="E2473" s="287"/>
      <c r="G2473" s="288"/>
    </row>
    <row r="2474" spans="3:7" customFormat="1">
      <c r="C2474" s="288"/>
      <c r="E2474" s="287"/>
      <c r="G2474" s="288"/>
    </row>
    <row r="2475" spans="3:7" customFormat="1">
      <c r="C2475" s="288"/>
      <c r="E2475" s="287"/>
      <c r="G2475" s="288"/>
    </row>
    <row r="2476" spans="3:7" customFormat="1">
      <c r="C2476" s="288"/>
      <c r="E2476" s="287"/>
      <c r="G2476" s="288"/>
    </row>
    <row r="2477" spans="3:7" customFormat="1">
      <c r="C2477" s="288"/>
      <c r="E2477" s="287"/>
      <c r="G2477" s="288"/>
    </row>
    <row r="2478" spans="3:7" customFormat="1">
      <c r="C2478" s="288"/>
      <c r="E2478" s="287"/>
      <c r="G2478" s="288"/>
    </row>
    <row r="2479" spans="3:7" customFormat="1">
      <c r="C2479" s="288"/>
      <c r="E2479" s="287"/>
      <c r="G2479" s="288"/>
    </row>
    <row r="2480" spans="3:7" customFormat="1">
      <c r="C2480" s="288"/>
      <c r="E2480" s="287"/>
      <c r="G2480" s="288"/>
    </row>
    <row r="2481" spans="3:7" customFormat="1">
      <c r="C2481" s="288"/>
      <c r="E2481" s="287"/>
      <c r="G2481" s="288"/>
    </row>
    <row r="2482" spans="3:7" customFormat="1">
      <c r="C2482" s="288"/>
      <c r="E2482" s="287"/>
      <c r="G2482" s="288"/>
    </row>
    <row r="2483" spans="3:7" customFormat="1">
      <c r="C2483" s="288"/>
      <c r="E2483" s="287"/>
      <c r="G2483" s="288"/>
    </row>
    <row r="2484" spans="3:7" customFormat="1">
      <c r="C2484" s="288"/>
      <c r="E2484" s="287"/>
      <c r="G2484" s="288"/>
    </row>
    <row r="2485" spans="3:7" customFormat="1">
      <c r="C2485" s="288"/>
      <c r="E2485" s="287"/>
      <c r="G2485" s="288"/>
    </row>
    <row r="2486" spans="3:7" customFormat="1">
      <c r="C2486" s="288"/>
      <c r="E2486" s="287"/>
      <c r="G2486" s="288"/>
    </row>
    <row r="2487" spans="3:7" customFormat="1">
      <c r="C2487" s="288"/>
      <c r="E2487" s="287"/>
      <c r="G2487" s="288"/>
    </row>
    <row r="2488" spans="3:7" customFormat="1">
      <c r="C2488" s="288"/>
      <c r="E2488" s="287"/>
      <c r="G2488" s="288"/>
    </row>
    <row r="2489" spans="3:7" customFormat="1">
      <c r="C2489" s="288"/>
      <c r="E2489" s="287"/>
      <c r="G2489" s="288"/>
    </row>
    <row r="2490" spans="3:7" customFormat="1">
      <c r="C2490" s="288"/>
      <c r="E2490" s="287"/>
      <c r="G2490" s="288"/>
    </row>
    <row r="2491" spans="3:7" customFormat="1">
      <c r="C2491" s="288"/>
      <c r="E2491" s="287"/>
      <c r="G2491" s="288"/>
    </row>
    <row r="2492" spans="3:7" customFormat="1">
      <c r="C2492" s="288"/>
      <c r="E2492" s="287"/>
      <c r="G2492" s="288"/>
    </row>
    <row r="2493" spans="3:7" customFormat="1">
      <c r="C2493" s="288"/>
      <c r="E2493" s="287"/>
      <c r="G2493" s="288"/>
    </row>
    <row r="2494" spans="3:7" customFormat="1">
      <c r="C2494" s="288"/>
      <c r="E2494" s="287"/>
      <c r="G2494" s="288"/>
    </row>
    <row r="2495" spans="3:7" customFormat="1">
      <c r="C2495" s="288"/>
      <c r="E2495" s="287"/>
      <c r="G2495" s="288"/>
    </row>
    <row r="2496" spans="3:7" customFormat="1">
      <c r="C2496" s="288"/>
      <c r="E2496" s="287"/>
      <c r="G2496" s="288"/>
    </row>
    <row r="2497" spans="3:7" customFormat="1">
      <c r="C2497" s="288"/>
      <c r="E2497" s="287"/>
      <c r="G2497" s="288"/>
    </row>
    <row r="2498" spans="3:7" customFormat="1">
      <c r="C2498" s="288"/>
      <c r="E2498" s="287"/>
      <c r="G2498" s="288"/>
    </row>
    <row r="2499" spans="3:7" customFormat="1">
      <c r="C2499" s="288"/>
      <c r="E2499" s="287"/>
      <c r="G2499" s="288"/>
    </row>
    <row r="2500" spans="3:7" customFormat="1">
      <c r="C2500" s="288"/>
      <c r="E2500" s="287"/>
      <c r="G2500" s="288"/>
    </row>
    <row r="2501" spans="3:7" customFormat="1">
      <c r="C2501" s="288"/>
      <c r="E2501" s="287"/>
      <c r="G2501" s="288"/>
    </row>
    <row r="2502" spans="3:7" customFormat="1">
      <c r="C2502" s="288"/>
      <c r="E2502" s="287"/>
      <c r="G2502" s="288"/>
    </row>
    <row r="2503" spans="3:7" customFormat="1">
      <c r="C2503" s="288"/>
      <c r="E2503" s="287"/>
      <c r="G2503" s="288"/>
    </row>
    <row r="2504" spans="3:7" customFormat="1">
      <c r="C2504" s="288"/>
      <c r="E2504" s="287"/>
      <c r="G2504" s="288"/>
    </row>
    <row r="2505" spans="3:7" customFormat="1">
      <c r="C2505" s="288"/>
      <c r="E2505" s="287"/>
      <c r="G2505" s="288"/>
    </row>
    <row r="2506" spans="3:7" customFormat="1">
      <c r="C2506" s="288"/>
      <c r="E2506" s="287"/>
      <c r="G2506" s="288"/>
    </row>
    <row r="2507" spans="3:7" customFormat="1">
      <c r="C2507" s="288"/>
      <c r="E2507" s="287"/>
      <c r="G2507" s="288"/>
    </row>
    <row r="2508" spans="3:7" customFormat="1">
      <c r="C2508" s="288"/>
      <c r="E2508" s="287"/>
      <c r="G2508" s="288"/>
    </row>
    <row r="2509" spans="3:7" customFormat="1">
      <c r="C2509" s="288"/>
      <c r="E2509" s="287"/>
      <c r="G2509" s="288"/>
    </row>
    <row r="2510" spans="3:7" customFormat="1">
      <c r="C2510" s="288"/>
      <c r="E2510" s="287"/>
      <c r="G2510" s="288"/>
    </row>
    <row r="2511" spans="3:7" customFormat="1">
      <c r="C2511" s="288"/>
      <c r="E2511" s="287"/>
      <c r="G2511" s="288"/>
    </row>
    <row r="2512" spans="3:7" customFormat="1">
      <c r="C2512" s="288"/>
      <c r="E2512" s="287"/>
      <c r="G2512" s="288"/>
    </row>
    <row r="2513" spans="3:7" customFormat="1">
      <c r="C2513" s="288"/>
      <c r="E2513" s="287"/>
      <c r="G2513" s="288"/>
    </row>
    <row r="2514" spans="3:7" customFormat="1">
      <c r="C2514" s="288"/>
      <c r="E2514" s="287"/>
      <c r="G2514" s="288"/>
    </row>
    <row r="2515" spans="3:7" customFormat="1">
      <c r="C2515" s="288"/>
      <c r="E2515" s="287"/>
      <c r="G2515" s="288"/>
    </row>
    <row r="2516" spans="3:7" customFormat="1">
      <c r="C2516" s="288"/>
      <c r="E2516" s="287"/>
      <c r="G2516" s="288"/>
    </row>
    <row r="2517" spans="3:7" customFormat="1">
      <c r="C2517" s="288"/>
      <c r="E2517" s="287"/>
      <c r="G2517" s="288"/>
    </row>
    <row r="2518" spans="3:7" customFormat="1">
      <c r="C2518" s="288"/>
      <c r="E2518" s="287"/>
      <c r="G2518" s="288"/>
    </row>
    <row r="2519" spans="3:7" customFormat="1">
      <c r="C2519" s="288"/>
      <c r="E2519" s="287"/>
      <c r="G2519" s="288"/>
    </row>
    <row r="2520" spans="3:7" customFormat="1">
      <c r="C2520" s="288"/>
      <c r="E2520" s="287"/>
      <c r="G2520" s="288"/>
    </row>
    <row r="2521" spans="3:7" customFormat="1">
      <c r="C2521" s="288"/>
      <c r="E2521" s="287"/>
      <c r="G2521" s="288"/>
    </row>
    <row r="2522" spans="3:7" customFormat="1">
      <c r="C2522" s="288"/>
      <c r="E2522" s="287"/>
      <c r="G2522" s="288"/>
    </row>
    <row r="2523" spans="3:7" customFormat="1">
      <c r="C2523" s="288"/>
      <c r="E2523" s="287"/>
      <c r="G2523" s="288"/>
    </row>
    <row r="2524" spans="3:7" customFormat="1">
      <c r="C2524" s="288"/>
      <c r="E2524" s="287"/>
      <c r="G2524" s="288"/>
    </row>
    <row r="2525" spans="3:7" customFormat="1">
      <c r="C2525" s="288"/>
      <c r="E2525" s="287"/>
      <c r="G2525" s="288"/>
    </row>
    <row r="2526" spans="3:7" customFormat="1">
      <c r="C2526" s="288"/>
      <c r="E2526" s="287"/>
      <c r="G2526" s="288"/>
    </row>
    <row r="2527" spans="3:7" customFormat="1">
      <c r="C2527" s="288"/>
      <c r="E2527" s="287"/>
      <c r="G2527" s="288"/>
    </row>
    <row r="2528" spans="3:7" customFormat="1">
      <c r="C2528" s="288"/>
      <c r="E2528" s="287"/>
      <c r="G2528" s="288"/>
    </row>
    <row r="2529" spans="3:7" customFormat="1">
      <c r="C2529" s="288"/>
      <c r="E2529" s="287"/>
      <c r="G2529" s="288"/>
    </row>
    <row r="2530" spans="3:7" customFormat="1">
      <c r="C2530" s="288"/>
      <c r="E2530" s="287"/>
      <c r="G2530" s="288"/>
    </row>
    <row r="2531" spans="3:7" customFormat="1">
      <c r="C2531" s="288"/>
      <c r="E2531" s="287"/>
      <c r="G2531" s="288"/>
    </row>
    <row r="2532" spans="3:7" customFormat="1">
      <c r="C2532" s="288"/>
      <c r="E2532" s="287"/>
      <c r="G2532" s="288"/>
    </row>
    <row r="2533" spans="3:7" customFormat="1">
      <c r="C2533" s="288"/>
      <c r="E2533" s="287"/>
      <c r="G2533" s="288"/>
    </row>
    <row r="2534" spans="3:7" customFormat="1">
      <c r="C2534" s="288"/>
      <c r="E2534" s="287"/>
      <c r="G2534" s="288"/>
    </row>
    <row r="2535" spans="3:7" customFormat="1">
      <c r="C2535" s="288"/>
      <c r="E2535" s="287"/>
      <c r="G2535" s="288"/>
    </row>
    <row r="2536" spans="3:7" customFormat="1">
      <c r="C2536" s="288"/>
      <c r="E2536" s="287"/>
      <c r="G2536" s="288"/>
    </row>
    <row r="2537" spans="3:7" customFormat="1">
      <c r="C2537" s="288"/>
      <c r="E2537" s="287"/>
      <c r="G2537" s="288"/>
    </row>
    <row r="2538" spans="3:7" customFormat="1">
      <c r="C2538" s="288"/>
      <c r="E2538" s="287"/>
      <c r="G2538" s="288"/>
    </row>
    <row r="2539" spans="3:7" customFormat="1">
      <c r="C2539" s="288"/>
      <c r="E2539" s="287"/>
      <c r="G2539" s="288"/>
    </row>
    <row r="2540" spans="3:7" customFormat="1">
      <c r="C2540" s="288"/>
      <c r="E2540" s="287"/>
      <c r="G2540" s="288"/>
    </row>
    <row r="2541" spans="3:7" customFormat="1">
      <c r="C2541" s="288"/>
      <c r="E2541" s="287"/>
      <c r="G2541" s="288"/>
    </row>
    <row r="2542" spans="3:7" customFormat="1">
      <c r="C2542" s="288"/>
      <c r="E2542" s="287"/>
      <c r="G2542" s="288"/>
    </row>
    <row r="2543" spans="3:7" customFormat="1">
      <c r="C2543" s="288"/>
      <c r="E2543" s="287"/>
      <c r="G2543" s="288"/>
    </row>
    <row r="2544" spans="3:7" customFormat="1">
      <c r="C2544" s="288"/>
      <c r="E2544" s="287"/>
      <c r="G2544" s="288"/>
    </row>
    <row r="2545" spans="3:7" customFormat="1">
      <c r="C2545" s="288"/>
      <c r="E2545" s="287"/>
      <c r="G2545" s="288"/>
    </row>
    <row r="2546" spans="3:7" customFormat="1">
      <c r="C2546" s="288"/>
      <c r="E2546" s="287"/>
      <c r="G2546" s="288"/>
    </row>
    <row r="2547" spans="3:7" customFormat="1">
      <c r="C2547" s="288"/>
      <c r="E2547" s="287"/>
      <c r="G2547" s="288"/>
    </row>
    <row r="2548" spans="3:7" customFormat="1">
      <c r="C2548" s="288"/>
      <c r="E2548" s="287"/>
      <c r="G2548" s="288"/>
    </row>
    <row r="2549" spans="3:7" customFormat="1">
      <c r="C2549" s="288"/>
      <c r="E2549" s="287"/>
      <c r="G2549" s="288"/>
    </row>
    <row r="2550" spans="3:7" customFormat="1">
      <c r="C2550" s="288"/>
      <c r="E2550" s="287"/>
      <c r="G2550" s="288"/>
    </row>
    <row r="2551" spans="3:7" customFormat="1">
      <c r="C2551" s="288"/>
      <c r="E2551" s="287"/>
      <c r="G2551" s="288"/>
    </row>
    <row r="2552" spans="3:7" customFormat="1">
      <c r="C2552" s="288"/>
      <c r="E2552" s="287"/>
      <c r="G2552" s="288"/>
    </row>
    <row r="2553" spans="3:7" customFormat="1">
      <c r="C2553" s="288"/>
      <c r="E2553" s="287"/>
      <c r="G2553" s="288"/>
    </row>
    <row r="2554" spans="3:7" customFormat="1">
      <c r="C2554" s="288"/>
      <c r="E2554" s="287"/>
      <c r="G2554" s="288"/>
    </row>
    <row r="2555" spans="3:7" customFormat="1">
      <c r="C2555" s="288"/>
      <c r="E2555" s="287"/>
      <c r="G2555" s="288"/>
    </row>
    <row r="2556" spans="3:7" customFormat="1">
      <c r="C2556" s="288"/>
      <c r="E2556" s="287"/>
      <c r="G2556" s="288"/>
    </row>
    <row r="2557" spans="3:7" customFormat="1">
      <c r="C2557" s="288"/>
      <c r="E2557" s="287"/>
      <c r="G2557" s="288"/>
    </row>
    <row r="2558" spans="3:7" customFormat="1">
      <c r="C2558" s="288"/>
      <c r="E2558" s="287"/>
      <c r="G2558" s="288"/>
    </row>
    <row r="2559" spans="3:7" customFormat="1">
      <c r="C2559" s="288"/>
      <c r="E2559" s="287"/>
      <c r="G2559" s="288"/>
    </row>
    <row r="2560" spans="3:7" customFormat="1">
      <c r="C2560" s="288"/>
      <c r="E2560" s="287"/>
      <c r="G2560" s="288"/>
    </row>
    <row r="2561" spans="3:7" customFormat="1">
      <c r="C2561" s="288"/>
      <c r="E2561" s="287"/>
      <c r="G2561" s="288"/>
    </row>
    <row r="2562" spans="3:7" customFormat="1">
      <c r="C2562" s="288"/>
      <c r="E2562" s="287"/>
      <c r="G2562" s="288"/>
    </row>
    <row r="2563" spans="3:7" customFormat="1">
      <c r="C2563" s="288"/>
      <c r="E2563" s="287"/>
      <c r="G2563" s="288"/>
    </row>
    <row r="2564" spans="3:7" customFormat="1">
      <c r="C2564" s="288"/>
      <c r="E2564" s="287"/>
      <c r="G2564" s="288"/>
    </row>
    <row r="2565" spans="3:7" customFormat="1">
      <c r="C2565" s="288"/>
      <c r="E2565" s="287"/>
      <c r="G2565" s="288"/>
    </row>
    <row r="2566" spans="3:7" customFormat="1">
      <c r="C2566" s="288"/>
      <c r="E2566" s="287"/>
      <c r="G2566" s="288"/>
    </row>
    <row r="2567" spans="3:7" customFormat="1">
      <c r="C2567" s="288"/>
      <c r="E2567" s="287"/>
      <c r="G2567" s="288"/>
    </row>
    <row r="2568" spans="3:7" customFormat="1">
      <c r="C2568" s="288"/>
      <c r="E2568" s="287"/>
      <c r="G2568" s="288"/>
    </row>
    <row r="2569" spans="3:7" customFormat="1">
      <c r="C2569" s="288"/>
      <c r="E2569" s="287"/>
      <c r="G2569" s="288"/>
    </row>
    <row r="2570" spans="3:7" customFormat="1">
      <c r="C2570" s="288"/>
      <c r="E2570" s="287"/>
      <c r="G2570" s="288"/>
    </row>
    <row r="2571" spans="3:7" customFormat="1">
      <c r="C2571" s="288"/>
      <c r="E2571" s="287"/>
      <c r="G2571" s="288"/>
    </row>
    <row r="2572" spans="3:7" customFormat="1">
      <c r="C2572" s="288"/>
      <c r="E2572" s="287"/>
      <c r="G2572" s="288"/>
    </row>
    <row r="2573" spans="3:7" customFormat="1">
      <c r="C2573" s="288"/>
      <c r="E2573" s="287"/>
      <c r="G2573" s="288"/>
    </row>
    <row r="2574" spans="3:7" customFormat="1">
      <c r="C2574" s="288"/>
      <c r="E2574" s="287"/>
      <c r="G2574" s="288"/>
    </row>
    <row r="2575" spans="3:7" customFormat="1">
      <c r="C2575" s="288"/>
      <c r="E2575" s="287"/>
      <c r="G2575" s="288"/>
    </row>
    <row r="2576" spans="3:7" customFormat="1">
      <c r="C2576" s="288"/>
      <c r="E2576" s="287"/>
      <c r="G2576" s="288"/>
    </row>
    <row r="2577" spans="3:7" customFormat="1">
      <c r="C2577" s="288"/>
      <c r="E2577" s="287"/>
      <c r="G2577" s="288"/>
    </row>
    <row r="2578" spans="3:7" customFormat="1">
      <c r="C2578" s="288"/>
      <c r="E2578" s="287"/>
      <c r="G2578" s="288"/>
    </row>
    <row r="2579" spans="3:7" customFormat="1">
      <c r="C2579" s="288"/>
      <c r="E2579" s="287"/>
      <c r="G2579" s="288"/>
    </row>
    <row r="2580" spans="3:7" customFormat="1">
      <c r="C2580" s="288"/>
      <c r="E2580" s="287"/>
      <c r="G2580" s="288"/>
    </row>
    <row r="2581" spans="3:7" customFormat="1">
      <c r="C2581" s="288"/>
      <c r="E2581" s="287"/>
      <c r="G2581" s="288"/>
    </row>
    <row r="2582" spans="3:7" customFormat="1">
      <c r="C2582" s="288"/>
      <c r="E2582" s="287"/>
      <c r="G2582" s="288"/>
    </row>
    <row r="2583" spans="3:7" customFormat="1">
      <c r="C2583" s="288"/>
      <c r="E2583" s="287"/>
      <c r="G2583" s="288"/>
    </row>
    <row r="2584" spans="3:7" customFormat="1">
      <c r="C2584" s="288"/>
      <c r="E2584" s="287"/>
      <c r="G2584" s="288"/>
    </row>
    <row r="2585" spans="3:7" customFormat="1">
      <c r="C2585" s="288"/>
      <c r="E2585" s="287"/>
      <c r="G2585" s="288"/>
    </row>
    <row r="2586" spans="3:7" customFormat="1">
      <c r="C2586" s="288"/>
      <c r="E2586" s="287"/>
      <c r="G2586" s="288"/>
    </row>
    <row r="2587" spans="3:7" customFormat="1">
      <c r="C2587" s="288"/>
      <c r="E2587" s="287"/>
      <c r="G2587" s="288"/>
    </row>
    <row r="2588" spans="3:7" customFormat="1">
      <c r="C2588" s="288"/>
      <c r="E2588" s="287"/>
      <c r="G2588" s="288"/>
    </row>
    <row r="2589" spans="3:7" customFormat="1">
      <c r="C2589" s="288"/>
      <c r="E2589" s="287"/>
      <c r="G2589" s="288"/>
    </row>
    <row r="2590" spans="3:7" customFormat="1">
      <c r="C2590" s="288"/>
      <c r="E2590" s="287"/>
      <c r="G2590" s="288"/>
    </row>
    <row r="2591" spans="3:7" customFormat="1">
      <c r="C2591" s="288"/>
      <c r="E2591" s="287"/>
      <c r="G2591" s="288"/>
    </row>
    <row r="2592" spans="3:7" customFormat="1">
      <c r="C2592" s="288"/>
      <c r="E2592" s="287"/>
      <c r="G2592" s="288"/>
    </row>
    <row r="2593" spans="3:7" customFormat="1">
      <c r="C2593" s="288"/>
      <c r="E2593" s="287"/>
      <c r="G2593" s="288"/>
    </row>
    <row r="2594" spans="3:7" customFormat="1">
      <c r="C2594" s="288"/>
      <c r="E2594" s="287"/>
      <c r="G2594" s="288"/>
    </row>
    <row r="2595" spans="3:7" customFormat="1">
      <c r="C2595" s="288"/>
      <c r="E2595" s="287"/>
      <c r="G2595" s="288"/>
    </row>
    <row r="2596" spans="3:7" customFormat="1">
      <c r="C2596" s="288"/>
      <c r="E2596" s="287"/>
      <c r="G2596" s="288"/>
    </row>
    <row r="2597" spans="3:7" customFormat="1">
      <c r="C2597" s="288"/>
      <c r="E2597" s="287"/>
      <c r="G2597" s="288"/>
    </row>
    <row r="2598" spans="3:7" customFormat="1">
      <c r="C2598" s="288"/>
      <c r="E2598" s="287"/>
      <c r="G2598" s="288"/>
    </row>
    <row r="2599" spans="3:7" customFormat="1">
      <c r="C2599" s="288"/>
      <c r="E2599" s="287"/>
      <c r="G2599" s="288"/>
    </row>
    <row r="2600" spans="3:7" customFormat="1">
      <c r="C2600" s="288"/>
      <c r="E2600" s="287"/>
      <c r="G2600" s="288"/>
    </row>
    <row r="2601" spans="3:7" customFormat="1">
      <c r="C2601" s="288"/>
      <c r="E2601" s="287"/>
      <c r="G2601" s="288"/>
    </row>
    <row r="2602" spans="3:7" customFormat="1">
      <c r="C2602" s="288"/>
      <c r="E2602" s="287"/>
      <c r="G2602" s="288"/>
    </row>
    <row r="2603" spans="3:7" customFormat="1">
      <c r="C2603" s="288"/>
      <c r="E2603" s="287"/>
      <c r="G2603" s="288"/>
    </row>
    <row r="2604" spans="3:7" customFormat="1">
      <c r="C2604" s="288"/>
      <c r="E2604" s="287"/>
      <c r="G2604" s="288"/>
    </row>
    <row r="2605" spans="3:7" customFormat="1">
      <c r="C2605" s="288"/>
      <c r="E2605" s="287"/>
      <c r="G2605" s="288"/>
    </row>
    <row r="2606" spans="3:7" customFormat="1">
      <c r="C2606" s="288"/>
      <c r="E2606" s="287"/>
      <c r="G2606" s="288"/>
    </row>
    <row r="2607" spans="3:7" customFormat="1">
      <c r="C2607" s="288"/>
      <c r="E2607" s="287"/>
      <c r="G2607" s="288"/>
    </row>
    <row r="2608" spans="3:7" customFormat="1">
      <c r="C2608" s="288"/>
      <c r="E2608" s="287"/>
      <c r="G2608" s="288"/>
    </row>
    <row r="2609" spans="3:7" customFormat="1">
      <c r="C2609" s="288"/>
      <c r="E2609" s="287"/>
      <c r="G2609" s="288"/>
    </row>
    <row r="2610" spans="3:7" customFormat="1">
      <c r="C2610" s="288"/>
      <c r="E2610" s="287"/>
      <c r="G2610" s="288"/>
    </row>
    <row r="2611" spans="3:7" customFormat="1">
      <c r="C2611" s="288"/>
      <c r="E2611" s="287"/>
      <c r="G2611" s="288"/>
    </row>
    <row r="2612" spans="3:7" customFormat="1">
      <c r="C2612" s="288"/>
      <c r="E2612" s="287"/>
      <c r="G2612" s="288"/>
    </row>
    <row r="2613" spans="3:7" customFormat="1">
      <c r="C2613" s="288"/>
      <c r="E2613" s="287"/>
      <c r="G2613" s="288"/>
    </row>
    <row r="2614" spans="3:7" customFormat="1">
      <c r="C2614" s="288"/>
      <c r="E2614" s="287"/>
      <c r="G2614" s="288"/>
    </row>
    <row r="2615" spans="3:7" customFormat="1">
      <c r="C2615" s="288"/>
      <c r="E2615" s="287"/>
      <c r="G2615" s="288"/>
    </row>
    <row r="2616" spans="3:7" customFormat="1">
      <c r="C2616" s="288"/>
      <c r="E2616" s="287"/>
      <c r="G2616" s="288"/>
    </row>
    <row r="2617" spans="3:7" customFormat="1">
      <c r="C2617" s="288"/>
      <c r="E2617" s="287"/>
      <c r="G2617" s="288"/>
    </row>
    <row r="2618" spans="3:7" customFormat="1">
      <c r="C2618" s="288"/>
      <c r="E2618" s="287"/>
      <c r="G2618" s="288"/>
    </row>
    <row r="2619" spans="3:7" customFormat="1">
      <c r="C2619" s="288"/>
      <c r="E2619" s="287"/>
      <c r="G2619" s="288"/>
    </row>
    <row r="2620" spans="3:7" customFormat="1">
      <c r="C2620" s="288"/>
      <c r="E2620" s="287"/>
      <c r="G2620" s="288"/>
    </row>
    <row r="2621" spans="3:7" customFormat="1">
      <c r="C2621" s="288"/>
      <c r="E2621" s="287"/>
      <c r="G2621" s="288"/>
    </row>
    <row r="2622" spans="3:7" customFormat="1">
      <c r="C2622" s="288"/>
      <c r="E2622" s="287"/>
      <c r="G2622" s="288"/>
    </row>
    <row r="2623" spans="3:7" customFormat="1">
      <c r="C2623" s="288"/>
      <c r="E2623" s="287"/>
      <c r="G2623" s="288"/>
    </row>
    <row r="2624" spans="3:7" customFormat="1">
      <c r="C2624" s="288"/>
      <c r="E2624" s="287"/>
      <c r="G2624" s="288"/>
    </row>
    <row r="2625" spans="3:7" customFormat="1">
      <c r="C2625" s="288"/>
      <c r="E2625" s="287"/>
      <c r="G2625" s="288"/>
    </row>
    <row r="2626" spans="3:7" customFormat="1">
      <c r="C2626" s="288"/>
      <c r="E2626" s="287"/>
      <c r="G2626" s="288"/>
    </row>
    <row r="2627" spans="3:7" customFormat="1">
      <c r="C2627" s="288"/>
      <c r="E2627" s="287"/>
      <c r="G2627" s="288"/>
    </row>
    <row r="2628" spans="3:7" customFormat="1">
      <c r="C2628" s="288"/>
      <c r="E2628" s="287"/>
      <c r="G2628" s="288"/>
    </row>
    <row r="2629" spans="3:7" customFormat="1">
      <c r="C2629" s="288"/>
      <c r="E2629" s="287"/>
      <c r="G2629" s="288"/>
    </row>
    <row r="2630" spans="3:7" customFormat="1">
      <c r="C2630" s="288"/>
      <c r="E2630" s="287"/>
      <c r="G2630" s="288"/>
    </row>
    <row r="2631" spans="3:7" customFormat="1">
      <c r="C2631" s="288"/>
      <c r="E2631" s="287"/>
      <c r="G2631" s="288"/>
    </row>
    <row r="2632" spans="3:7" customFormat="1">
      <c r="C2632" s="288"/>
      <c r="E2632" s="287"/>
      <c r="G2632" s="288"/>
    </row>
    <row r="2633" spans="3:7" customFormat="1">
      <c r="C2633" s="288"/>
      <c r="E2633" s="287"/>
      <c r="G2633" s="288"/>
    </row>
    <row r="2634" spans="3:7" customFormat="1">
      <c r="C2634" s="288"/>
      <c r="E2634" s="287"/>
      <c r="G2634" s="288"/>
    </row>
    <row r="2635" spans="3:7" customFormat="1">
      <c r="C2635" s="288"/>
      <c r="E2635" s="287"/>
      <c r="G2635" s="288"/>
    </row>
    <row r="2636" spans="3:7" customFormat="1">
      <c r="C2636" s="288"/>
      <c r="E2636" s="287"/>
      <c r="G2636" s="288"/>
    </row>
    <row r="2637" spans="3:7" customFormat="1">
      <c r="C2637" s="288"/>
      <c r="E2637" s="287"/>
      <c r="G2637" s="288"/>
    </row>
    <row r="2638" spans="3:7" customFormat="1">
      <c r="C2638" s="288"/>
      <c r="E2638" s="287"/>
      <c r="G2638" s="288"/>
    </row>
    <row r="2639" spans="3:7" customFormat="1">
      <c r="C2639" s="288"/>
      <c r="E2639" s="287"/>
      <c r="G2639" s="288"/>
    </row>
    <row r="2640" spans="3:7" customFormat="1">
      <c r="C2640" s="288"/>
      <c r="E2640" s="287"/>
      <c r="G2640" s="288"/>
    </row>
    <row r="2641" spans="3:7" customFormat="1">
      <c r="C2641" s="288"/>
      <c r="E2641" s="287"/>
      <c r="G2641" s="288"/>
    </row>
    <row r="2642" spans="3:7" customFormat="1">
      <c r="C2642" s="288"/>
      <c r="E2642" s="287"/>
      <c r="G2642" s="288"/>
    </row>
    <row r="2643" spans="3:7" customFormat="1">
      <c r="C2643" s="288"/>
      <c r="E2643" s="287"/>
      <c r="G2643" s="288"/>
    </row>
    <row r="2644" spans="3:7" customFormat="1">
      <c r="C2644" s="288"/>
      <c r="E2644" s="287"/>
      <c r="G2644" s="288"/>
    </row>
    <row r="2645" spans="3:7" customFormat="1">
      <c r="C2645" s="288"/>
      <c r="E2645" s="287"/>
      <c r="G2645" s="288"/>
    </row>
    <row r="2646" spans="3:7" customFormat="1">
      <c r="C2646" s="288"/>
      <c r="E2646" s="287"/>
      <c r="G2646" s="288"/>
    </row>
    <row r="2647" spans="3:7" customFormat="1">
      <c r="C2647" s="288"/>
      <c r="E2647" s="287"/>
      <c r="G2647" s="288"/>
    </row>
    <row r="2648" spans="3:7" customFormat="1">
      <c r="C2648" s="288"/>
      <c r="E2648" s="287"/>
      <c r="G2648" s="288"/>
    </row>
    <row r="2649" spans="3:7" customFormat="1">
      <c r="C2649" s="288"/>
      <c r="E2649" s="287"/>
      <c r="G2649" s="288"/>
    </row>
    <row r="2650" spans="3:7" customFormat="1">
      <c r="C2650" s="288"/>
      <c r="E2650" s="287"/>
      <c r="G2650" s="288"/>
    </row>
    <row r="2651" spans="3:7" customFormat="1">
      <c r="C2651" s="288"/>
      <c r="E2651" s="287"/>
      <c r="G2651" s="288"/>
    </row>
    <row r="2652" spans="3:7" customFormat="1">
      <c r="C2652" s="288"/>
      <c r="E2652" s="287"/>
      <c r="G2652" s="288"/>
    </row>
    <row r="2653" spans="3:7" customFormat="1">
      <c r="C2653" s="288"/>
      <c r="E2653" s="287"/>
      <c r="G2653" s="288"/>
    </row>
    <row r="2654" spans="3:7" customFormat="1">
      <c r="C2654" s="288"/>
      <c r="E2654" s="287"/>
      <c r="G2654" s="288"/>
    </row>
    <row r="2655" spans="3:7" customFormat="1">
      <c r="C2655" s="288"/>
      <c r="E2655" s="287"/>
      <c r="G2655" s="288"/>
    </row>
    <row r="2656" spans="3:7" customFormat="1">
      <c r="C2656" s="288"/>
      <c r="E2656" s="287"/>
      <c r="G2656" s="288"/>
    </row>
    <row r="2657" spans="3:7" customFormat="1">
      <c r="C2657" s="288"/>
      <c r="E2657" s="287"/>
      <c r="G2657" s="288"/>
    </row>
    <row r="2658" spans="3:7" customFormat="1">
      <c r="C2658" s="288"/>
      <c r="E2658" s="287"/>
      <c r="G2658" s="288"/>
    </row>
    <row r="2659" spans="3:7" customFormat="1">
      <c r="C2659" s="288"/>
      <c r="E2659" s="287"/>
      <c r="G2659" s="288"/>
    </row>
    <row r="2660" spans="3:7" customFormat="1">
      <c r="C2660" s="288"/>
      <c r="E2660" s="287"/>
      <c r="G2660" s="288"/>
    </row>
    <row r="2661" spans="3:7" customFormat="1">
      <c r="C2661" s="288"/>
      <c r="E2661" s="287"/>
      <c r="G2661" s="288"/>
    </row>
    <row r="2662" spans="3:7" customFormat="1">
      <c r="C2662" s="288"/>
      <c r="E2662" s="287"/>
      <c r="G2662" s="288"/>
    </row>
    <row r="2663" spans="3:7" customFormat="1">
      <c r="C2663" s="288"/>
      <c r="E2663" s="287"/>
      <c r="G2663" s="288"/>
    </row>
    <row r="2664" spans="3:7" customFormat="1">
      <c r="C2664" s="288"/>
      <c r="E2664" s="287"/>
      <c r="G2664" s="288"/>
    </row>
    <row r="2665" spans="3:7" customFormat="1">
      <c r="C2665" s="288"/>
      <c r="E2665" s="287"/>
      <c r="G2665" s="288"/>
    </row>
    <row r="2666" spans="3:7" customFormat="1">
      <c r="C2666" s="288"/>
      <c r="E2666" s="287"/>
      <c r="G2666" s="288"/>
    </row>
    <row r="2667" spans="3:7" customFormat="1">
      <c r="C2667" s="288"/>
      <c r="E2667" s="287"/>
      <c r="G2667" s="288"/>
    </row>
    <row r="2668" spans="3:7" customFormat="1">
      <c r="C2668" s="288"/>
      <c r="E2668" s="287"/>
      <c r="G2668" s="288"/>
    </row>
    <row r="2669" spans="3:7" customFormat="1">
      <c r="C2669" s="288"/>
      <c r="E2669" s="287"/>
      <c r="G2669" s="288"/>
    </row>
    <row r="2670" spans="3:7" customFormat="1">
      <c r="C2670" s="288"/>
      <c r="E2670" s="287"/>
      <c r="G2670" s="288"/>
    </row>
    <row r="2671" spans="3:7" customFormat="1">
      <c r="C2671" s="288"/>
      <c r="E2671" s="287"/>
      <c r="G2671" s="288"/>
    </row>
    <row r="2672" spans="3:7" customFormat="1">
      <c r="C2672" s="288"/>
      <c r="E2672" s="287"/>
      <c r="G2672" s="288"/>
    </row>
    <row r="2673" spans="3:7" customFormat="1">
      <c r="C2673" s="288"/>
      <c r="E2673" s="287"/>
      <c r="G2673" s="288"/>
    </row>
    <row r="2674" spans="3:7" customFormat="1">
      <c r="C2674" s="288"/>
      <c r="E2674" s="287"/>
      <c r="G2674" s="288"/>
    </row>
    <row r="2675" spans="3:7" customFormat="1">
      <c r="C2675" s="288"/>
      <c r="E2675" s="287"/>
      <c r="G2675" s="288"/>
    </row>
    <row r="2676" spans="3:7" customFormat="1">
      <c r="C2676" s="288"/>
      <c r="E2676" s="287"/>
      <c r="G2676" s="288"/>
    </row>
    <row r="2677" spans="3:7" customFormat="1">
      <c r="C2677" s="288"/>
      <c r="E2677" s="287"/>
      <c r="G2677" s="288"/>
    </row>
    <row r="2678" spans="3:7" customFormat="1">
      <c r="C2678" s="288"/>
      <c r="E2678" s="287"/>
      <c r="G2678" s="288"/>
    </row>
    <row r="2679" spans="3:7" customFormat="1">
      <c r="C2679" s="288"/>
      <c r="E2679" s="287"/>
      <c r="G2679" s="288"/>
    </row>
    <row r="2680" spans="3:7" customFormat="1">
      <c r="C2680" s="288"/>
      <c r="E2680" s="287"/>
      <c r="G2680" s="288"/>
    </row>
    <row r="2681" spans="3:7" customFormat="1">
      <c r="C2681" s="288"/>
      <c r="E2681" s="287"/>
      <c r="G2681" s="288"/>
    </row>
    <row r="2682" spans="3:7" customFormat="1">
      <c r="C2682" s="288"/>
      <c r="E2682" s="287"/>
      <c r="G2682" s="288"/>
    </row>
    <row r="2683" spans="3:7" customFormat="1">
      <c r="C2683" s="288"/>
      <c r="E2683" s="287"/>
      <c r="G2683" s="288"/>
    </row>
    <row r="2684" spans="3:7" customFormat="1">
      <c r="C2684" s="288"/>
      <c r="E2684" s="287"/>
      <c r="G2684" s="288"/>
    </row>
    <row r="2685" spans="3:7" customFormat="1">
      <c r="C2685" s="288"/>
      <c r="E2685" s="287"/>
      <c r="G2685" s="288"/>
    </row>
    <row r="2686" spans="3:7" customFormat="1">
      <c r="C2686" s="288"/>
      <c r="E2686" s="287"/>
      <c r="G2686" s="288"/>
    </row>
    <row r="2687" spans="3:7" customFormat="1">
      <c r="C2687" s="288"/>
      <c r="E2687" s="287"/>
      <c r="G2687" s="288"/>
    </row>
    <row r="2688" spans="3:7" customFormat="1">
      <c r="C2688" s="288"/>
      <c r="E2688" s="287"/>
      <c r="G2688" s="288"/>
    </row>
    <row r="2689" spans="3:7" customFormat="1">
      <c r="C2689" s="288"/>
      <c r="E2689" s="287"/>
      <c r="G2689" s="288"/>
    </row>
    <row r="2690" spans="3:7" customFormat="1">
      <c r="C2690" s="288"/>
      <c r="E2690" s="287"/>
      <c r="G2690" s="288"/>
    </row>
    <row r="2691" spans="3:7" customFormat="1">
      <c r="C2691" s="288"/>
      <c r="E2691" s="287"/>
      <c r="G2691" s="288"/>
    </row>
    <row r="2692" spans="3:7" customFormat="1">
      <c r="C2692" s="288"/>
      <c r="E2692" s="287"/>
      <c r="G2692" s="288"/>
    </row>
    <row r="2693" spans="3:7" customFormat="1">
      <c r="C2693" s="288"/>
      <c r="E2693" s="287"/>
      <c r="G2693" s="288"/>
    </row>
    <row r="2694" spans="3:7" customFormat="1">
      <c r="C2694" s="288"/>
      <c r="E2694" s="287"/>
      <c r="G2694" s="288"/>
    </row>
    <row r="2695" spans="3:7" customFormat="1">
      <c r="C2695" s="288"/>
      <c r="E2695" s="287"/>
      <c r="G2695" s="288"/>
    </row>
    <row r="2696" spans="3:7" customFormat="1">
      <c r="C2696" s="288"/>
      <c r="E2696" s="287"/>
      <c r="G2696" s="288"/>
    </row>
    <row r="2697" spans="3:7" customFormat="1">
      <c r="C2697" s="288"/>
      <c r="E2697" s="287"/>
      <c r="G2697" s="288"/>
    </row>
    <row r="2698" spans="3:7" customFormat="1">
      <c r="C2698" s="288"/>
      <c r="E2698" s="287"/>
      <c r="G2698" s="288"/>
    </row>
    <row r="2699" spans="3:7" customFormat="1">
      <c r="C2699" s="288"/>
      <c r="E2699" s="287"/>
      <c r="G2699" s="288"/>
    </row>
    <row r="2700" spans="3:7" customFormat="1">
      <c r="C2700" s="288"/>
      <c r="E2700" s="287"/>
      <c r="G2700" s="288"/>
    </row>
    <row r="2701" spans="3:7" customFormat="1">
      <c r="C2701" s="288"/>
      <c r="E2701" s="287"/>
      <c r="G2701" s="288"/>
    </row>
    <row r="2702" spans="3:7" customFormat="1">
      <c r="C2702" s="288"/>
      <c r="E2702" s="287"/>
      <c r="G2702" s="288"/>
    </row>
    <row r="2703" spans="3:7" customFormat="1">
      <c r="C2703" s="288"/>
      <c r="E2703" s="287"/>
      <c r="G2703" s="288"/>
    </row>
    <row r="2704" spans="3:7" customFormat="1">
      <c r="C2704" s="288"/>
      <c r="E2704" s="287"/>
      <c r="G2704" s="288"/>
    </row>
    <row r="2705" spans="3:7" customFormat="1">
      <c r="C2705" s="288"/>
      <c r="E2705" s="287"/>
      <c r="G2705" s="288"/>
    </row>
    <row r="2706" spans="3:7" customFormat="1">
      <c r="C2706" s="288"/>
      <c r="E2706" s="287"/>
      <c r="G2706" s="288"/>
    </row>
    <row r="2707" spans="3:7" customFormat="1">
      <c r="C2707" s="288"/>
      <c r="E2707" s="287"/>
      <c r="G2707" s="288"/>
    </row>
    <row r="2708" spans="3:7" customFormat="1">
      <c r="C2708" s="288"/>
      <c r="E2708" s="287"/>
      <c r="G2708" s="288"/>
    </row>
    <row r="2709" spans="3:7" customFormat="1">
      <c r="C2709" s="288"/>
      <c r="E2709" s="287"/>
      <c r="G2709" s="288"/>
    </row>
    <row r="2710" spans="3:7" customFormat="1">
      <c r="C2710" s="288"/>
      <c r="E2710" s="287"/>
      <c r="G2710" s="288"/>
    </row>
    <row r="2711" spans="3:7" customFormat="1">
      <c r="C2711" s="288"/>
      <c r="E2711" s="287"/>
      <c r="G2711" s="288"/>
    </row>
    <row r="2712" spans="3:7" customFormat="1">
      <c r="C2712" s="288"/>
      <c r="E2712" s="287"/>
      <c r="G2712" s="288"/>
    </row>
    <row r="2713" spans="3:7" customFormat="1">
      <c r="C2713" s="288"/>
      <c r="E2713" s="287"/>
      <c r="G2713" s="288"/>
    </row>
    <row r="2714" spans="3:7" customFormat="1">
      <c r="C2714" s="288"/>
      <c r="E2714" s="287"/>
      <c r="G2714" s="288"/>
    </row>
    <row r="2715" spans="3:7" customFormat="1">
      <c r="C2715" s="288"/>
      <c r="E2715" s="287"/>
      <c r="G2715" s="288"/>
    </row>
    <row r="2716" spans="3:7" customFormat="1">
      <c r="C2716" s="288"/>
      <c r="E2716" s="287"/>
      <c r="G2716" s="288"/>
    </row>
    <row r="2717" spans="3:7" customFormat="1">
      <c r="C2717" s="288"/>
      <c r="E2717" s="287"/>
      <c r="G2717" s="288"/>
    </row>
    <row r="2718" spans="3:7" customFormat="1">
      <c r="C2718" s="288"/>
      <c r="E2718" s="287"/>
      <c r="G2718" s="288"/>
    </row>
    <row r="2719" spans="3:7" customFormat="1">
      <c r="C2719" s="288"/>
      <c r="E2719" s="287"/>
      <c r="G2719" s="288"/>
    </row>
    <row r="2720" spans="3:7" customFormat="1">
      <c r="C2720" s="288"/>
      <c r="E2720" s="287"/>
      <c r="G2720" s="288"/>
    </row>
    <row r="2721" spans="3:7" customFormat="1">
      <c r="C2721" s="288"/>
      <c r="E2721" s="287"/>
      <c r="G2721" s="288"/>
    </row>
    <row r="2722" spans="3:7" customFormat="1">
      <c r="C2722" s="288"/>
      <c r="E2722" s="287"/>
      <c r="G2722" s="288"/>
    </row>
    <row r="2723" spans="3:7" customFormat="1">
      <c r="C2723" s="288"/>
      <c r="E2723" s="287"/>
      <c r="G2723" s="288"/>
    </row>
    <row r="2724" spans="3:7" customFormat="1">
      <c r="C2724" s="288"/>
      <c r="E2724" s="287"/>
      <c r="G2724" s="288"/>
    </row>
    <row r="2725" spans="3:7" customFormat="1">
      <c r="C2725" s="288"/>
      <c r="E2725" s="287"/>
      <c r="G2725" s="288"/>
    </row>
    <row r="2726" spans="3:7" customFormat="1">
      <c r="C2726" s="288"/>
      <c r="E2726" s="287"/>
      <c r="G2726" s="288"/>
    </row>
    <row r="2727" spans="3:7" customFormat="1">
      <c r="C2727" s="288"/>
      <c r="E2727" s="287"/>
      <c r="G2727" s="288"/>
    </row>
    <row r="2728" spans="3:7" customFormat="1">
      <c r="C2728" s="288"/>
      <c r="E2728" s="287"/>
      <c r="G2728" s="288"/>
    </row>
    <row r="2729" spans="3:7" customFormat="1">
      <c r="C2729" s="288"/>
      <c r="E2729" s="287"/>
      <c r="G2729" s="288"/>
    </row>
    <row r="2730" spans="3:7" customFormat="1">
      <c r="C2730" s="288"/>
      <c r="E2730" s="287"/>
      <c r="G2730" s="288"/>
    </row>
    <row r="2731" spans="3:7" customFormat="1">
      <c r="C2731" s="288"/>
      <c r="E2731" s="287"/>
      <c r="G2731" s="288"/>
    </row>
    <row r="2732" spans="3:7" customFormat="1">
      <c r="C2732" s="288"/>
      <c r="E2732" s="287"/>
      <c r="G2732" s="288"/>
    </row>
    <row r="2733" spans="3:7" customFormat="1">
      <c r="C2733" s="288"/>
      <c r="E2733" s="287"/>
      <c r="G2733" s="288"/>
    </row>
    <row r="2734" spans="3:7" customFormat="1">
      <c r="C2734" s="288"/>
      <c r="E2734" s="287"/>
      <c r="G2734" s="288"/>
    </row>
    <row r="2735" spans="3:7" customFormat="1">
      <c r="C2735" s="288"/>
      <c r="E2735" s="287"/>
      <c r="G2735" s="288"/>
    </row>
    <row r="2736" spans="3:7" customFormat="1">
      <c r="C2736" s="288"/>
      <c r="E2736" s="287"/>
      <c r="G2736" s="288"/>
    </row>
    <row r="2737" spans="3:7" customFormat="1">
      <c r="C2737" s="288"/>
      <c r="E2737" s="287"/>
      <c r="G2737" s="288"/>
    </row>
    <row r="2738" spans="3:7" customFormat="1">
      <c r="C2738" s="288"/>
      <c r="E2738" s="287"/>
      <c r="G2738" s="288"/>
    </row>
    <row r="2739" spans="3:7" customFormat="1">
      <c r="C2739" s="288"/>
      <c r="E2739" s="287"/>
      <c r="G2739" s="288"/>
    </row>
    <row r="2740" spans="3:7" customFormat="1">
      <c r="C2740" s="288"/>
      <c r="E2740" s="287"/>
      <c r="G2740" s="288"/>
    </row>
    <row r="2741" spans="3:7" customFormat="1">
      <c r="C2741" s="288"/>
      <c r="E2741" s="287"/>
      <c r="G2741" s="288"/>
    </row>
    <row r="2742" spans="3:7" customFormat="1">
      <c r="C2742" s="288"/>
      <c r="E2742" s="287"/>
      <c r="G2742" s="288"/>
    </row>
    <row r="2743" spans="3:7" customFormat="1">
      <c r="C2743" s="288"/>
      <c r="E2743" s="287"/>
      <c r="G2743" s="288"/>
    </row>
    <row r="2744" spans="3:7" customFormat="1">
      <c r="C2744" s="288"/>
      <c r="E2744" s="287"/>
      <c r="G2744" s="288"/>
    </row>
    <row r="2745" spans="3:7" customFormat="1">
      <c r="C2745" s="288"/>
      <c r="E2745" s="287"/>
      <c r="G2745" s="288"/>
    </row>
    <row r="2746" spans="3:7" customFormat="1">
      <c r="C2746" s="288"/>
      <c r="E2746" s="287"/>
      <c r="G2746" s="288"/>
    </row>
    <row r="2747" spans="3:7" customFormat="1">
      <c r="C2747" s="288"/>
      <c r="E2747" s="287"/>
      <c r="G2747" s="288"/>
    </row>
    <row r="2748" spans="3:7" customFormat="1">
      <c r="C2748" s="288"/>
      <c r="E2748" s="287"/>
      <c r="G2748" s="288"/>
    </row>
    <row r="2749" spans="3:7" customFormat="1">
      <c r="C2749" s="288"/>
      <c r="E2749" s="287"/>
      <c r="G2749" s="288"/>
    </row>
    <row r="2750" spans="3:7" customFormat="1">
      <c r="C2750" s="288"/>
      <c r="E2750" s="287"/>
      <c r="G2750" s="288"/>
    </row>
    <row r="2751" spans="3:7" customFormat="1">
      <c r="C2751" s="288"/>
      <c r="E2751" s="287"/>
      <c r="G2751" s="288"/>
    </row>
    <row r="2752" spans="3:7" customFormat="1">
      <c r="C2752" s="288"/>
      <c r="E2752" s="287"/>
      <c r="G2752" s="288"/>
    </row>
    <row r="2753" spans="3:7" customFormat="1">
      <c r="C2753" s="288"/>
      <c r="E2753" s="287"/>
      <c r="G2753" s="288"/>
    </row>
    <row r="2754" spans="3:7" customFormat="1">
      <c r="C2754" s="288"/>
      <c r="E2754" s="287"/>
      <c r="G2754" s="288"/>
    </row>
    <row r="2755" spans="3:7" customFormat="1">
      <c r="C2755" s="288"/>
      <c r="E2755" s="287"/>
      <c r="G2755" s="288"/>
    </row>
    <row r="2756" spans="3:7" customFormat="1">
      <c r="C2756" s="288"/>
      <c r="E2756" s="287"/>
      <c r="G2756" s="288"/>
    </row>
    <row r="2757" spans="3:7" customFormat="1">
      <c r="C2757" s="288"/>
      <c r="E2757" s="287"/>
      <c r="G2757" s="288"/>
    </row>
    <row r="2758" spans="3:7" customFormat="1">
      <c r="C2758" s="288"/>
      <c r="E2758" s="287"/>
      <c r="G2758" s="288"/>
    </row>
    <row r="2759" spans="3:7" customFormat="1">
      <c r="C2759" s="288"/>
      <c r="E2759" s="287"/>
      <c r="G2759" s="288"/>
    </row>
    <row r="2760" spans="3:7" customFormat="1">
      <c r="C2760" s="288"/>
      <c r="E2760" s="287"/>
      <c r="G2760" s="288"/>
    </row>
    <row r="2761" spans="3:7" customFormat="1">
      <c r="C2761" s="288"/>
      <c r="E2761" s="287"/>
      <c r="G2761" s="288"/>
    </row>
    <row r="2762" spans="3:7" customFormat="1">
      <c r="C2762" s="288"/>
      <c r="E2762" s="287"/>
      <c r="G2762" s="288"/>
    </row>
    <row r="2763" spans="3:7" customFormat="1">
      <c r="C2763" s="288"/>
      <c r="E2763" s="287"/>
      <c r="G2763" s="288"/>
    </row>
    <row r="2764" spans="3:7" customFormat="1">
      <c r="C2764" s="288"/>
      <c r="E2764" s="287"/>
      <c r="G2764" s="288"/>
    </row>
    <row r="2765" spans="3:7" customFormat="1">
      <c r="C2765" s="288"/>
      <c r="E2765" s="287"/>
      <c r="G2765" s="288"/>
    </row>
    <row r="2766" spans="3:7" customFormat="1">
      <c r="C2766" s="288"/>
      <c r="E2766" s="287"/>
      <c r="G2766" s="288"/>
    </row>
    <row r="2767" spans="3:7" customFormat="1">
      <c r="C2767" s="288"/>
      <c r="E2767" s="287"/>
      <c r="G2767" s="288"/>
    </row>
    <row r="2768" spans="3:7" customFormat="1">
      <c r="C2768" s="288"/>
      <c r="E2768" s="287"/>
      <c r="G2768" s="288"/>
    </row>
    <row r="2769" spans="3:7" customFormat="1">
      <c r="C2769" s="288"/>
      <c r="E2769" s="287"/>
      <c r="G2769" s="288"/>
    </row>
    <row r="2770" spans="3:7" customFormat="1">
      <c r="C2770" s="288"/>
      <c r="E2770" s="287"/>
      <c r="G2770" s="288"/>
    </row>
    <row r="2771" spans="3:7" customFormat="1">
      <c r="C2771" s="288"/>
      <c r="E2771" s="287"/>
      <c r="G2771" s="288"/>
    </row>
    <row r="2772" spans="3:7" customFormat="1">
      <c r="C2772" s="288"/>
      <c r="E2772" s="287"/>
      <c r="G2772" s="288"/>
    </row>
    <row r="2773" spans="3:7" customFormat="1">
      <c r="C2773" s="288"/>
      <c r="E2773" s="287"/>
      <c r="G2773" s="288"/>
    </row>
    <row r="2774" spans="3:7" customFormat="1">
      <c r="C2774" s="288"/>
      <c r="E2774" s="287"/>
      <c r="G2774" s="288"/>
    </row>
    <row r="2775" spans="3:7" customFormat="1">
      <c r="C2775" s="288"/>
      <c r="E2775" s="287"/>
      <c r="G2775" s="288"/>
    </row>
    <row r="2776" spans="3:7" customFormat="1">
      <c r="C2776" s="288"/>
      <c r="E2776" s="287"/>
      <c r="G2776" s="288"/>
    </row>
    <row r="2777" spans="3:7" customFormat="1">
      <c r="C2777" s="288"/>
      <c r="E2777" s="287"/>
      <c r="G2777" s="288"/>
    </row>
    <row r="2778" spans="3:7" customFormat="1">
      <c r="C2778" s="288"/>
      <c r="E2778" s="287"/>
      <c r="G2778" s="288"/>
    </row>
    <row r="2779" spans="3:7" customFormat="1">
      <c r="C2779" s="288"/>
      <c r="E2779" s="287"/>
      <c r="G2779" s="288"/>
    </row>
    <row r="2780" spans="3:7" customFormat="1">
      <c r="C2780" s="288"/>
      <c r="E2780" s="287"/>
      <c r="G2780" s="288"/>
    </row>
    <row r="2781" spans="3:7" customFormat="1">
      <c r="C2781" s="288"/>
      <c r="E2781" s="287"/>
      <c r="G2781" s="288"/>
    </row>
    <row r="2782" spans="3:7" customFormat="1">
      <c r="C2782" s="288"/>
      <c r="E2782" s="287"/>
      <c r="G2782" s="288"/>
    </row>
    <row r="2783" spans="3:7" customFormat="1">
      <c r="C2783" s="288"/>
      <c r="E2783" s="287"/>
      <c r="G2783" s="288"/>
    </row>
    <row r="2784" spans="3:7" customFormat="1">
      <c r="C2784" s="288"/>
      <c r="E2784" s="287"/>
      <c r="G2784" s="288"/>
    </row>
    <row r="2785" spans="3:7" customFormat="1">
      <c r="C2785" s="288"/>
      <c r="E2785" s="287"/>
      <c r="G2785" s="288"/>
    </row>
    <row r="2786" spans="3:7" customFormat="1">
      <c r="C2786" s="288"/>
      <c r="E2786" s="287"/>
      <c r="G2786" s="288"/>
    </row>
    <row r="2787" spans="3:7" customFormat="1">
      <c r="C2787" s="288"/>
      <c r="E2787" s="287"/>
      <c r="G2787" s="288"/>
    </row>
    <row r="2788" spans="3:7" customFormat="1">
      <c r="C2788" s="288"/>
      <c r="E2788" s="287"/>
      <c r="G2788" s="288"/>
    </row>
    <row r="2789" spans="3:7" customFormat="1">
      <c r="C2789" s="288"/>
      <c r="E2789" s="287"/>
      <c r="G2789" s="288"/>
    </row>
    <row r="2790" spans="3:7" customFormat="1">
      <c r="C2790" s="288"/>
      <c r="E2790" s="287"/>
      <c r="G2790" s="288"/>
    </row>
    <row r="2791" spans="3:7" customFormat="1">
      <c r="C2791" s="288"/>
      <c r="E2791" s="287"/>
      <c r="G2791" s="288"/>
    </row>
    <row r="2792" spans="3:7" customFormat="1">
      <c r="C2792" s="288"/>
      <c r="E2792" s="287"/>
      <c r="G2792" s="288"/>
    </row>
    <row r="2793" spans="3:7" customFormat="1">
      <c r="C2793" s="288"/>
      <c r="E2793" s="287"/>
      <c r="G2793" s="288"/>
    </row>
    <row r="2794" spans="3:7" customFormat="1">
      <c r="C2794" s="288"/>
      <c r="E2794" s="287"/>
      <c r="G2794" s="288"/>
    </row>
    <row r="2795" spans="3:7" customFormat="1">
      <c r="C2795" s="288"/>
      <c r="E2795" s="287"/>
      <c r="G2795" s="288"/>
    </row>
    <row r="2796" spans="3:7" customFormat="1">
      <c r="C2796" s="288"/>
      <c r="E2796" s="287"/>
      <c r="G2796" s="288"/>
    </row>
    <row r="2797" spans="3:7" customFormat="1">
      <c r="C2797" s="288"/>
      <c r="E2797" s="287"/>
      <c r="G2797" s="288"/>
    </row>
    <row r="2798" spans="3:7" customFormat="1">
      <c r="C2798" s="288"/>
      <c r="E2798" s="287"/>
      <c r="G2798" s="288"/>
    </row>
    <row r="2799" spans="3:7" customFormat="1">
      <c r="C2799" s="288"/>
      <c r="E2799" s="287"/>
      <c r="G2799" s="288"/>
    </row>
    <row r="2800" spans="3:7" customFormat="1">
      <c r="C2800" s="288"/>
      <c r="E2800" s="287"/>
      <c r="G2800" s="288"/>
    </row>
    <row r="2801" spans="3:7" customFormat="1">
      <c r="C2801" s="288"/>
      <c r="E2801" s="287"/>
      <c r="G2801" s="288"/>
    </row>
    <row r="2802" spans="3:7" customFormat="1">
      <c r="C2802" s="288"/>
      <c r="E2802" s="287"/>
      <c r="G2802" s="288"/>
    </row>
    <row r="2803" spans="3:7" customFormat="1">
      <c r="C2803" s="288"/>
      <c r="E2803" s="287"/>
      <c r="G2803" s="288"/>
    </row>
    <row r="2804" spans="3:7" customFormat="1">
      <c r="C2804" s="288"/>
      <c r="E2804" s="287"/>
      <c r="G2804" s="288"/>
    </row>
    <row r="2805" spans="3:7" customFormat="1">
      <c r="C2805" s="288"/>
      <c r="E2805" s="287"/>
      <c r="G2805" s="288"/>
    </row>
    <row r="2806" spans="3:7" customFormat="1">
      <c r="C2806" s="288"/>
      <c r="E2806" s="287"/>
      <c r="G2806" s="288"/>
    </row>
    <row r="2807" spans="3:7" customFormat="1">
      <c r="C2807" s="288"/>
      <c r="E2807" s="287"/>
      <c r="G2807" s="288"/>
    </row>
    <row r="2808" spans="3:7" customFormat="1">
      <c r="C2808" s="288"/>
      <c r="E2808" s="287"/>
      <c r="G2808" s="288"/>
    </row>
    <row r="2809" spans="3:7" customFormat="1">
      <c r="C2809" s="288"/>
      <c r="E2809" s="287"/>
      <c r="G2809" s="288"/>
    </row>
    <row r="2810" spans="3:7" customFormat="1">
      <c r="C2810" s="288"/>
      <c r="E2810" s="287"/>
      <c r="G2810" s="288"/>
    </row>
    <row r="2811" spans="3:7" customFormat="1">
      <c r="C2811" s="288"/>
      <c r="E2811" s="287"/>
      <c r="G2811" s="288"/>
    </row>
    <row r="2812" spans="3:7" customFormat="1">
      <c r="C2812" s="288"/>
      <c r="E2812" s="287"/>
      <c r="G2812" s="288"/>
    </row>
    <row r="2813" spans="3:7" customFormat="1">
      <c r="C2813" s="288"/>
      <c r="E2813" s="287"/>
      <c r="G2813" s="288"/>
    </row>
    <row r="2814" spans="3:7" customFormat="1">
      <c r="C2814" s="288"/>
      <c r="E2814" s="287"/>
      <c r="G2814" s="288"/>
    </row>
    <row r="2815" spans="3:7" customFormat="1">
      <c r="C2815" s="288"/>
      <c r="E2815" s="287"/>
      <c r="G2815" s="288"/>
    </row>
    <row r="2816" spans="3:7" customFormat="1">
      <c r="C2816" s="288"/>
      <c r="E2816" s="287"/>
      <c r="G2816" s="288"/>
    </row>
    <row r="2817" spans="3:7" customFormat="1">
      <c r="C2817" s="288"/>
      <c r="E2817" s="287"/>
      <c r="G2817" s="288"/>
    </row>
    <row r="2818" spans="3:7" customFormat="1">
      <c r="C2818" s="288"/>
      <c r="E2818" s="287"/>
      <c r="G2818" s="288"/>
    </row>
    <row r="2819" spans="3:7" customFormat="1">
      <c r="C2819" s="288"/>
      <c r="E2819" s="287"/>
      <c r="G2819" s="288"/>
    </row>
    <row r="2820" spans="3:7" customFormat="1">
      <c r="C2820" s="288"/>
      <c r="E2820" s="287"/>
      <c r="G2820" s="288"/>
    </row>
    <row r="2821" spans="3:7" customFormat="1">
      <c r="C2821" s="288"/>
      <c r="E2821" s="287"/>
      <c r="G2821" s="288"/>
    </row>
    <row r="2822" spans="3:7" customFormat="1">
      <c r="C2822" s="288"/>
      <c r="E2822" s="287"/>
      <c r="G2822" s="288"/>
    </row>
    <row r="2823" spans="3:7" customFormat="1">
      <c r="C2823" s="288"/>
      <c r="E2823" s="287"/>
      <c r="G2823" s="288"/>
    </row>
    <row r="2824" spans="3:7" customFormat="1">
      <c r="C2824" s="288"/>
      <c r="E2824" s="287"/>
      <c r="G2824" s="288"/>
    </row>
    <row r="2825" spans="3:7" customFormat="1">
      <c r="C2825" s="288"/>
      <c r="E2825" s="287"/>
      <c r="G2825" s="288"/>
    </row>
    <row r="2826" spans="3:7" customFormat="1">
      <c r="C2826" s="288"/>
      <c r="E2826" s="287"/>
      <c r="G2826" s="288"/>
    </row>
    <row r="2827" spans="3:7" customFormat="1">
      <c r="C2827" s="288"/>
      <c r="E2827" s="287"/>
      <c r="G2827" s="288"/>
    </row>
    <row r="2828" spans="3:7" customFormat="1">
      <c r="C2828" s="288"/>
      <c r="E2828" s="287"/>
      <c r="G2828" s="288"/>
    </row>
    <row r="2829" spans="3:7" customFormat="1">
      <c r="C2829" s="288"/>
      <c r="E2829" s="287"/>
      <c r="G2829" s="288"/>
    </row>
    <row r="2830" spans="3:7" customFormat="1">
      <c r="C2830" s="288"/>
      <c r="E2830" s="287"/>
      <c r="G2830" s="288"/>
    </row>
    <row r="2831" spans="3:7" customFormat="1">
      <c r="C2831" s="288"/>
      <c r="E2831" s="287"/>
      <c r="G2831" s="288"/>
    </row>
    <row r="2832" spans="3:7" customFormat="1">
      <c r="C2832" s="288"/>
      <c r="E2832" s="287"/>
      <c r="G2832" s="288"/>
    </row>
    <row r="2833" spans="3:7" customFormat="1">
      <c r="C2833" s="288"/>
      <c r="E2833" s="287"/>
      <c r="G2833" s="288"/>
    </row>
    <row r="2834" spans="3:7" customFormat="1">
      <c r="C2834" s="288"/>
      <c r="E2834" s="287"/>
      <c r="G2834" s="288"/>
    </row>
    <row r="2835" spans="3:7" customFormat="1">
      <c r="C2835" s="288"/>
      <c r="E2835" s="287"/>
      <c r="G2835" s="288"/>
    </row>
    <row r="2836" spans="3:7" customFormat="1">
      <c r="C2836" s="288"/>
      <c r="E2836" s="287"/>
      <c r="G2836" s="288"/>
    </row>
    <row r="2837" spans="3:7" customFormat="1">
      <c r="C2837" s="288"/>
      <c r="E2837" s="287"/>
      <c r="G2837" s="288"/>
    </row>
    <row r="2838" spans="3:7" customFormat="1">
      <c r="C2838" s="288"/>
      <c r="E2838" s="287"/>
      <c r="G2838" s="288"/>
    </row>
    <row r="2839" spans="3:7" customFormat="1">
      <c r="C2839" s="288"/>
      <c r="E2839" s="287"/>
      <c r="G2839" s="288"/>
    </row>
    <row r="2840" spans="3:7" customFormat="1">
      <c r="C2840" s="288"/>
      <c r="E2840" s="287"/>
      <c r="G2840" s="288"/>
    </row>
    <row r="2841" spans="3:7" customFormat="1">
      <c r="C2841" s="288"/>
      <c r="E2841" s="287"/>
      <c r="G2841" s="288"/>
    </row>
    <row r="2842" spans="3:7" customFormat="1">
      <c r="C2842" s="288"/>
      <c r="E2842" s="287"/>
      <c r="G2842" s="288"/>
    </row>
    <row r="2843" spans="3:7" customFormat="1">
      <c r="C2843" s="288"/>
      <c r="E2843" s="287"/>
      <c r="G2843" s="288"/>
    </row>
    <row r="2844" spans="3:7" customFormat="1">
      <c r="C2844" s="288"/>
      <c r="E2844" s="287"/>
      <c r="G2844" s="288"/>
    </row>
    <row r="2845" spans="3:7" customFormat="1">
      <c r="C2845" s="288"/>
      <c r="E2845" s="287"/>
      <c r="G2845" s="288"/>
    </row>
    <row r="2846" spans="3:7" customFormat="1">
      <c r="C2846" s="288"/>
      <c r="E2846" s="287"/>
      <c r="G2846" s="288"/>
    </row>
    <row r="2847" spans="3:7" customFormat="1">
      <c r="C2847" s="288"/>
      <c r="E2847" s="287"/>
      <c r="G2847" s="288"/>
    </row>
    <row r="2848" spans="3:7" customFormat="1">
      <c r="C2848" s="288"/>
      <c r="E2848" s="287"/>
      <c r="G2848" s="288"/>
    </row>
    <row r="2849" spans="3:7" customFormat="1">
      <c r="C2849" s="288"/>
      <c r="E2849" s="287"/>
      <c r="G2849" s="288"/>
    </row>
    <row r="2850" spans="3:7" customFormat="1">
      <c r="C2850" s="288"/>
      <c r="E2850" s="287"/>
      <c r="G2850" s="288"/>
    </row>
    <row r="2851" spans="3:7" customFormat="1">
      <c r="C2851" s="288"/>
      <c r="E2851" s="287"/>
      <c r="G2851" s="288"/>
    </row>
    <row r="2852" spans="3:7" customFormat="1">
      <c r="C2852" s="288"/>
      <c r="E2852" s="287"/>
      <c r="G2852" s="288"/>
    </row>
    <row r="2853" spans="3:7" customFormat="1">
      <c r="C2853" s="288"/>
      <c r="E2853" s="287"/>
      <c r="G2853" s="288"/>
    </row>
    <row r="2854" spans="3:7" customFormat="1">
      <c r="C2854" s="288"/>
      <c r="E2854" s="287"/>
      <c r="G2854" s="288"/>
    </row>
    <row r="2855" spans="3:7" customFormat="1">
      <c r="C2855" s="288"/>
      <c r="E2855" s="287"/>
      <c r="G2855" s="288"/>
    </row>
    <row r="2856" spans="3:7" customFormat="1">
      <c r="C2856" s="288"/>
      <c r="E2856" s="287"/>
      <c r="G2856" s="288"/>
    </row>
    <row r="2857" spans="3:7" customFormat="1">
      <c r="C2857" s="288"/>
      <c r="E2857" s="287"/>
      <c r="G2857" s="288"/>
    </row>
    <row r="2858" spans="3:7" customFormat="1">
      <c r="C2858" s="288"/>
      <c r="E2858" s="287"/>
      <c r="G2858" s="288"/>
    </row>
    <row r="2859" spans="3:7" customFormat="1">
      <c r="C2859" s="288"/>
      <c r="E2859" s="287"/>
      <c r="G2859" s="288"/>
    </row>
    <row r="2860" spans="3:7" customFormat="1">
      <c r="C2860" s="288"/>
      <c r="E2860" s="287"/>
      <c r="G2860" s="288"/>
    </row>
    <row r="2861" spans="3:7" customFormat="1">
      <c r="C2861" s="288"/>
      <c r="E2861" s="287"/>
      <c r="G2861" s="288"/>
    </row>
    <row r="2862" spans="3:7" customFormat="1">
      <c r="C2862" s="288"/>
      <c r="E2862" s="287"/>
      <c r="G2862" s="288"/>
    </row>
    <row r="2863" spans="3:7" customFormat="1">
      <c r="C2863" s="288"/>
      <c r="E2863" s="287"/>
      <c r="G2863" s="288"/>
    </row>
    <row r="2864" spans="3:7" customFormat="1">
      <c r="C2864" s="288"/>
      <c r="E2864" s="287"/>
      <c r="G2864" s="288"/>
    </row>
    <row r="2865" spans="3:7" customFormat="1">
      <c r="C2865" s="288"/>
      <c r="E2865" s="287"/>
      <c r="G2865" s="288"/>
    </row>
    <row r="2866" spans="3:7" customFormat="1">
      <c r="C2866" s="288"/>
      <c r="E2866" s="287"/>
      <c r="G2866" s="288"/>
    </row>
    <row r="2867" spans="3:7" customFormat="1">
      <c r="C2867" s="288"/>
      <c r="E2867" s="287"/>
      <c r="G2867" s="288"/>
    </row>
    <row r="2868" spans="3:7" customFormat="1">
      <c r="C2868" s="288"/>
      <c r="E2868" s="287"/>
      <c r="G2868" s="288"/>
    </row>
    <row r="2869" spans="3:7" customFormat="1">
      <c r="C2869" s="288"/>
      <c r="E2869" s="287"/>
      <c r="G2869" s="288"/>
    </row>
    <row r="2870" spans="3:7" customFormat="1">
      <c r="C2870" s="288"/>
      <c r="E2870" s="287"/>
      <c r="G2870" s="288"/>
    </row>
    <row r="2871" spans="3:7" customFormat="1">
      <c r="C2871" s="288"/>
      <c r="E2871" s="287"/>
      <c r="G2871" s="288"/>
    </row>
    <row r="2872" spans="3:7" customFormat="1">
      <c r="C2872" s="288"/>
      <c r="E2872" s="287"/>
      <c r="G2872" s="288"/>
    </row>
    <row r="2873" spans="3:7" customFormat="1">
      <c r="C2873" s="288"/>
      <c r="E2873" s="287"/>
      <c r="G2873" s="288"/>
    </row>
    <row r="2874" spans="3:7" customFormat="1">
      <c r="C2874" s="288"/>
      <c r="E2874" s="287"/>
      <c r="G2874" s="288"/>
    </row>
    <row r="2875" spans="3:7" customFormat="1">
      <c r="C2875" s="288"/>
      <c r="E2875" s="287"/>
      <c r="G2875" s="288"/>
    </row>
    <row r="2876" spans="3:7" customFormat="1">
      <c r="C2876" s="288"/>
      <c r="E2876" s="287"/>
      <c r="G2876" s="288"/>
    </row>
    <row r="2877" spans="3:7" customFormat="1">
      <c r="C2877" s="288"/>
      <c r="E2877" s="287"/>
      <c r="G2877" s="288"/>
    </row>
    <row r="2878" spans="3:7" customFormat="1">
      <c r="C2878" s="288"/>
      <c r="E2878" s="287"/>
      <c r="G2878" s="288"/>
    </row>
    <row r="2879" spans="3:7" customFormat="1">
      <c r="C2879" s="288"/>
      <c r="E2879" s="287"/>
      <c r="G2879" s="288"/>
    </row>
    <row r="2880" spans="3:7" customFormat="1">
      <c r="C2880" s="288"/>
      <c r="E2880" s="287"/>
      <c r="G2880" s="288"/>
    </row>
    <row r="2881" spans="3:7" customFormat="1">
      <c r="C2881" s="288"/>
      <c r="E2881" s="287"/>
      <c r="G2881" s="288"/>
    </row>
    <row r="2882" spans="3:7" customFormat="1">
      <c r="C2882" s="288"/>
      <c r="E2882" s="287"/>
      <c r="G2882" s="288"/>
    </row>
    <row r="2883" spans="3:7" customFormat="1">
      <c r="C2883" s="288"/>
      <c r="E2883" s="287"/>
      <c r="G2883" s="288"/>
    </row>
    <row r="2884" spans="3:7" customFormat="1">
      <c r="C2884" s="288"/>
      <c r="E2884" s="287"/>
      <c r="G2884" s="288"/>
    </row>
    <row r="2885" spans="3:7" customFormat="1">
      <c r="C2885" s="288"/>
      <c r="E2885" s="287"/>
      <c r="G2885" s="288"/>
    </row>
    <row r="2886" spans="3:7" customFormat="1">
      <c r="C2886" s="288"/>
      <c r="E2886" s="287"/>
      <c r="G2886" s="288"/>
    </row>
    <row r="2887" spans="3:7" customFormat="1">
      <c r="C2887" s="288"/>
      <c r="E2887" s="287"/>
      <c r="G2887" s="288"/>
    </row>
    <row r="2888" spans="3:7" customFormat="1">
      <c r="C2888" s="288"/>
      <c r="E2888" s="287"/>
      <c r="G2888" s="288"/>
    </row>
    <row r="2889" spans="3:7" customFormat="1">
      <c r="C2889" s="288"/>
      <c r="E2889" s="287"/>
      <c r="G2889" s="288"/>
    </row>
    <row r="2890" spans="3:7" customFormat="1">
      <c r="C2890" s="288"/>
      <c r="E2890" s="287"/>
      <c r="G2890" s="288"/>
    </row>
    <row r="2891" spans="3:7" customFormat="1">
      <c r="C2891" s="288"/>
      <c r="E2891" s="287"/>
      <c r="G2891" s="288"/>
    </row>
    <row r="2892" spans="3:7" customFormat="1">
      <c r="C2892" s="288"/>
      <c r="E2892" s="287"/>
      <c r="G2892" s="288"/>
    </row>
    <row r="2893" spans="3:7" customFormat="1">
      <c r="C2893" s="288"/>
      <c r="E2893" s="287"/>
      <c r="G2893" s="288"/>
    </row>
    <row r="2894" spans="3:7" customFormat="1">
      <c r="C2894" s="288"/>
      <c r="E2894" s="287"/>
      <c r="G2894" s="288"/>
    </row>
    <row r="2895" spans="3:7" customFormat="1">
      <c r="C2895" s="288"/>
      <c r="E2895" s="287"/>
      <c r="G2895" s="288"/>
    </row>
    <row r="2896" spans="3:7" customFormat="1">
      <c r="C2896" s="288"/>
      <c r="E2896" s="287"/>
      <c r="G2896" s="288"/>
    </row>
    <row r="2897" spans="3:7" customFormat="1">
      <c r="C2897" s="288"/>
      <c r="E2897" s="287"/>
      <c r="G2897" s="288"/>
    </row>
    <row r="2898" spans="3:7" customFormat="1">
      <c r="C2898" s="288"/>
      <c r="E2898" s="287"/>
      <c r="G2898" s="288"/>
    </row>
    <row r="2899" spans="3:7" customFormat="1">
      <c r="C2899" s="288"/>
      <c r="E2899" s="287"/>
      <c r="G2899" s="288"/>
    </row>
    <row r="2900" spans="3:7" customFormat="1">
      <c r="C2900" s="288"/>
      <c r="E2900" s="287"/>
      <c r="G2900" s="288"/>
    </row>
    <row r="2901" spans="3:7" customFormat="1">
      <c r="C2901" s="288"/>
      <c r="E2901" s="287"/>
      <c r="G2901" s="288"/>
    </row>
    <row r="2902" spans="3:7" customFormat="1">
      <c r="C2902" s="288"/>
      <c r="E2902" s="287"/>
      <c r="G2902" s="288"/>
    </row>
    <row r="2903" spans="3:7" customFormat="1">
      <c r="C2903" s="288"/>
      <c r="E2903" s="287"/>
      <c r="G2903" s="288"/>
    </row>
    <row r="2904" spans="3:7" customFormat="1">
      <c r="C2904" s="288"/>
      <c r="E2904" s="287"/>
      <c r="G2904" s="288"/>
    </row>
    <row r="2905" spans="3:7" customFormat="1">
      <c r="C2905" s="288"/>
      <c r="E2905" s="287"/>
      <c r="G2905" s="288"/>
    </row>
    <row r="2906" spans="3:7" customFormat="1">
      <c r="C2906" s="288"/>
      <c r="E2906" s="287"/>
      <c r="G2906" s="288"/>
    </row>
    <row r="2907" spans="3:7" customFormat="1">
      <c r="C2907" s="288"/>
      <c r="E2907" s="287"/>
      <c r="G2907" s="288"/>
    </row>
    <row r="2908" spans="3:7" customFormat="1">
      <c r="C2908" s="288"/>
      <c r="E2908" s="287"/>
      <c r="G2908" s="288"/>
    </row>
    <row r="2909" spans="3:7" customFormat="1">
      <c r="C2909" s="288"/>
      <c r="E2909" s="287"/>
      <c r="G2909" s="288"/>
    </row>
    <row r="2910" spans="3:7" customFormat="1">
      <c r="C2910" s="288"/>
      <c r="E2910" s="287"/>
      <c r="G2910" s="288"/>
    </row>
    <row r="2911" spans="3:7" customFormat="1">
      <c r="C2911" s="288"/>
      <c r="E2911" s="287"/>
      <c r="G2911" s="288"/>
    </row>
    <row r="2912" spans="3:7" customFormat="1">
      <c r="C2912" s="288"/>
      <c r="E2912" s="287"/>
      <c r="G2912" s="288"/>
    </row>
    <row r="2913" spans="3:7" customFormat="1">
      <c r="C2913" s="288"/>
      <c r="E2913" s="287"/>
      <c r="G2913" s="288"/>
    </row>
    <row r="2914" spans="3:7" customFormat="1">
      <c r="C2914" s="288"/>
      <c r="E2914" s="287"/>
      <c r="G2914" s="288"/>
    </row>
    <row r="2915" spans="3:7" customFormat="1">
      <c r="C2915" s="288"/>
      <c r="E2915" s="287"/>
      <c r="G2915" s="288"/>
    </row>
    <row r="2916" spans="3:7" customFormat="1">
      <c r="C2916" s="288"/>
      <c r="E2916" s="287"/>
      <c r="G2916" s="288"/>
    </row>
    <row r="2917" spans="3:7" customFormat="1">
      <c r="C2917" s="288"/>
      <c r="E2917" s="287"/>
      <c r="G2917" s="288"/>
    </row>
    <row r="2918" spans="3:7" customFormat="1">
      <c r="C2918" s="288"/>
      <c r="E2918" s="287"/>
      <c r="G2918" s="288"/>
    </row>
    <row r="2919" spans="3:7" customFormat="1">
      <c r="C2919" s="288"/>
      <c r="E2919" s="287"/>
      <c r="G2919" s="288"/>
    </row>
    <row r="2920" spans="3:7" customFormat="1">
      <c r="C2920" s="288"/>
      <c r="E2920" s="287"/>
      <c r="G2920" s="288"/>
    </row>
    <row r="2921" spans="3:7" customFormat="1">
      <c r="C2921" s="288"/>
      <c r="E2921" s="287"/>
      <c r="G2921" s="288"/>
    </row>
    <row r="2922" spans="3:7" customFormat="1">
      <c r="C2922" s="288"/>
      <c r="E2922" s="287"/>
      <c r="G2922" s="288"/>
    </row>
    <row r="2923" spans="3:7" customFormat="1">
      <c r="C2923" s="288"/>
      <c r="E2923" s="287"/>
      <c r="G2923" s="288"/>
    </row>
    <row r="2924" spans="3:7" customFormat="1">
      <c r="C2924" s="288"/>
      <c r="E2924" s="287"/>
      <c r="G2924" s="288"/>
    </row>
    <row r="2925" spans="3:7" customFormat="1">
      <c r="C2925" s="288"/>
      <c r="E2925" s="287"/>
      <c r="G2925" s="288"/>
    </row>
    <row r="2926" spans="3:7" customFormat="1">
      <c r="C2926" s="288"/>
      <c r="E2926" s="287"/>
      <c r="G2926" s="288"/>
    </row>
    <row r="2927" spans="3:7" customFormat="1">
      <c r="C2927" s="288"/>
      <c r="E2927" s="287"/>
      <c r="G2927" s="288"/>
    </row>
    <row r="2928" spans="3:7" customFormat="1">
      <c r="C2928" s="288"/>
      <c r="E2928" s="287"/>
      <c r="G2928" s="288"/>
    </row>
    <row r="2929" spans="3:7" customFormat="1">
      <c r="C2929" s="288"/>
      <c r="E2929" s="287"/>
      <c r="G2929" s="288"/>
    </row>
    <row r="2930" spans="3:7" customFormat="1">
      <c r="C2930" s="288"/>
      <c r="E2930" s="287"/>
      <c r="G2930" s="288"/>
    </row>
    <row r="2931" spans="3:7" customFormat="1">
      <c r="C2931" s="288"/>
      <c r="E2931" s="287"/>
      <c r="G2931" s="288"/>
    </row>
    <row r="2932" spans="3:7" customFormat="1">
      <c r="C2932" s="288"/>
      <c r="E2932" s="287"/>
      <c r="G2932" s="288"/>
    </row>
    <row r="2933" spans="3:7" customFormat="1">
      <c r="C2933" s="288"/>
      <c r="E2933" s="287"/>
      <c r="G2933" s="288"/>
    </row>
    <row r="2934" spans="3:7" customFormat="1">
      <c r="C2934" s="288"/>
      <c r="E2934" s="287"/>
      <c r="G2934" s="288"/>
    </row>
    <row r="2935" spans="3:7" customFormat="1">
      <c r="C2935" s="288"/>
      <c r="E2935" s="287"/>
      <c r="G2935" s="288"/>
    </row>
    <row r="2936" spans="3:7" customFormat="1">
      <c r="C2936" s="288"/>
      <c r="E2936" s="287"/>
      <c r="G2936" s="288"/>
    </row>
    <row r="2937" spans="3:7" customFormat="1">
      <c r="C2937" s="288"/>
      <c r="E2937" s="287"/>
      <c r="G2937" s="288"/>
    </row>
    <row r="2938" spans="3:7" customFormat="1">
      <c r="C2938" s="288"/>
      <c r="E2938" s="287"/>
      <c r="G2938" s="288"/>
    </row>
    <row r="2939" spans="3:7" customFormat="1">
      <c r="C2939" s="288"/>
      <c r="E2939" s="287"/>
      <c r="G2939" s="288"/>
    </row>
    <row r="2940" spans="3:7" customFormat="1">
      <c r="C2940" s="288"/>
      <c r="E2940" s="287"/>
      <c r="G2940" s="288"/>
    </row>
    <row r="2941" spans="3:7" customFormat="1">
      <c r="C2941" s="288"/>
      <c r="E2941" s="287"/>
      <c r="G2941" s="288"/>
    </row>
    <row r="2942" spans="3:7" customFormat="1">
      <c r="C2942" s="288"/>
      <c r="E2942" s="287"/>
      <c r="G2942" s="288"/>
    </row>
    <row r="2943" spans="3:7" customFormat="1">
      <c r="C2943" s="288"/>
      <c r="E2943" s="287"/>
      <c r="G2943" s="288"/>
    </row>
    <row r="2944" spans="3:7" customFormat="1">
      <c r="C2944" s="288"/>
      <c r="E2944" s="287"/>
      <c r="G2944" s="288"/>
    </row>
    <row r="2945" spans="3:7" customFormat="1">
      <c r="C2945" s="288"/>
      <c r="E2945" s="287"/>
      <c r="G2945" s="288"/>
    </row>
    <row r="2946" spans="3:7" customFormat="1">
      <c r="C2946" s="288"/>
      <c r="E2946" s="287"/>
      <c r="G2946" s="288"/>
    </row>
    <row r="2947" spans="3:7" customFormat="1">
      <c r="C2947" s="288"/>
      <c r="E2947" s="287"/>
      <c r="G2947" s="288"/>
    </row>
    <row r="2948" spans="3:7" customFormat="1">
      <c r="C2948" s="288"/>
      <c r="E2948" s="287"/>
      <c r="G2948" s="288"/>
    </row>
    <row r="2949" spans="3:7" customFormat="1">
      <c r="C2949" s="288"/>
      <c r="E2949" s="287"/>
      <c r="G2949" s="288"/>
    </row>
    <row r="2950" spans="3:7" customFormat="1">
      <c r="C2950" s="288"/>
      <c r="E2950" s="287"/>
      <c r="G2950" s="288"/>
    </row>
    <row r="2951" spans="3:7" customFormat="1">
      <c r="C2951" s="288"/>
      <c r="E2951" s="287"/>
      <c r="G2951" s="288"/>
    </row>
    <row r="2952" spans="3:7" customFormat="1">
      <c r="C2952" s="288"/>
      <c r="E2952" s="287"/>
      <c r="G2952" s="288"/>
    </row>
    <row r="2953" spans="3:7" customFormat="1">
      <c r="C2953" s="288"/>
      <c r="E2953" s="287"/>
      <c r="G2953" s="288"/>
    </row>
    <row r="2954" spans="3:7" customFormat="1">
      <c r="C2954" s="288"/>
      <c r="E2954" s="287"/>
      <c r="G2954" s="288"/>
    </row>
    <row r="2955" spans="3:7" customFormat="1">
      <c r="C2955" s="288"/>
      <c r="E2955" s="287"/>
      <c r="G2955" s="288"/>
    </row>
    <row r="2956" spans="3:7" customFormat="1">
      <c r="C2956" s="288"/>
      <c r="E2956" s="287"/>
      <c r="G2956" s="288"/>
    </row>
    <row r="2957" spans="3:7" customFormat="1">
      <c r="C2957" s="288"/>
      <c r="E2957" s="287"/>
      <c r="G2957" s="288"/>
    </row>
    <row r="2958" spans="3:7" customFormat="1">
      <c r="C2958" s="288"/>
      <c r="E2958" s="287"/>
      <c r="G2958" s="288"/>
    </row>
    <row r="2959" spans="3:7" customFormat="1">
      <c r="C2959" s="288"/>
      <c r="E2959" s="287"/>
      <c r="G2959" s="288"/>
    </row>
    <row r="2960" spans="3:7" customFormat="1">
      <c r="C2960" s="288"/>
      <c r="E2960" s="287"/>
      <c r="G2960" s="288"/>
    </row>
    <row r="2961" spans="3:7" customFormat="1">
      <c r="C2961" s="288"/>
      <c r="E2961" s="287"/>
      <c r="G2961" s="288"/>
    </row>
    <row r="2962" spans="3:7" customFormat="1">
      <c r="C2962" s="288"/>
      <c r="E2962" s="287"/>
      <c r="G2962" s="288"/>
    </row>
    <row r="2963" spans="3:7" customFormat="1">
      <c r="C2963" s="288"/>
      <c r="E2963" s="287"/>
      <c r="G2963" s="288"/>
    </row>
    <row r="2964" spans="3:7" customFormat="1">
      <c r="C2964" s="288"/>
      <c r="E2964" s="287"/>
      <c r="G2964" s="288"/>
    </row>
    <row r="2965" spans="3:7" customFormat="1">
      <c r="C2965" s="288"/>
      <c r="E2965" s="287"/>
      <c r="G2965" s="288"/>
    </row>
    <row r="2966" spans="3:7" customFormat="1">
      <c r="C2966" s="288"/>
      <c r="E2966" s="287"/>
      <c r="G2966" s="288"/>
    </row>
    <row r="2967" spans="3:7" customFormat="1">
      <c r="C2967" s="288"/>
      <c r="E2967" s="287"/>
      <c r="G2967" s="288"/>
    </row>
    <row r="2968" spans="3:7" customFormat="1">
      <c r="C2968" s="288"/>
      <c r="E2968" s="287"/>
      <c r="G2968" s="288"/>
    </row>
    <row r="2969" spans="3:7" customFormat="1">
      <c r="C2969" s="288"/>
      <c r="E2969" s="287"/>
      <c r="G2969" s="288"/>
    </row>
    <row r="2970" spans="3:7" customFormat="1">
      <c r="C2970" s="288"/>
      <c r="E2970" s="287"/>
      <c r="G2970" s="288"/>
    </row>
    <row r="2971" spans="3:7" customFormat="1">
      <c r="C2971" s="288"/>
      <c r="E2971" s="287"/>
      <c r="G2971" s="288"/>
    </row>
    <row r="2972" spans="3:7" customFormat="1">
      <c r="C2972" s="288"/>
      <c r="E2972" s="287"/>
      <c r="G2972" s="288"/>
    </row>
    <row r="2973" spans="3:7" customFormat="1">
      <c r="C2973" s="288"/>
      <c r="E2973" s="287"/>
      <c r="G2973" s="288"/>
    </row>
    <row r="2974" spans="3:7" customFormat="1">
      <c r="C2974" s="288"/>
      <c r="E2974" s="287"/>
      <c r="G2974" s="288"/>
    </row>
    <row r="2975" spans="3:7" customFormat="1">
      <c r="C2975" s="288"/>
      <c r="E2975" s="287"/>
      <c r="G2975" s="288"/>
    </row>
    <row r="2976" spans="3:7" customFormat="1">
      <c r="C2976" s="288"/>
      <c r="E2976" s="287"/>
      <c r="G2976" s="288"/>
    </row>
    <row r="2977" spans="3:7" customFormat="1">
      <c r="C2977" s="288"/>
      <c r="E2977" s="287"/>
      <c r="G2977" s="288"/>
    </row>
    <row r="2978" spans="3:7" customFormat="1">
      <c r="C2978" s="288"/>
      <c r="E2978" s="287"/>
      <c r="G2978" s="288"/>
    </row>
    <row r="2979" spans="3:7" customFormat="1">
      <c r="C2979" s="288"/>
      <c r="E2979" s="287"/>
      <c r="G2979" s="288"/>
    </row>
    <row r="2980" spans="3:7" customFormat="1">
      <c r="C2980" s="288"/>
      <c r="E2980" s="287"/>
      <c r="G2980" s="288"/>
    </row>
    <row r="2981" spans="3:7" customFormat="1">
      <c r="C2981" s="288"/>
      <c r="E2981" s="287"/>
      <c r="G2981" s="288"/>
    </row>
    <row r="2982" spans="3:7" customFormat="1">
      <c r="C2982" s="288"/>
      <c r="E2982" s="287"/>
      <c r="G2982" s="288"/>
    </row>
    <row r="2983" spans="3:7" customFormat="1">
      <c r="C2983" s="288"/>
      <c r="E2983" s="287"/>
      <c r="G2983" s="288"/>
    </row>
    <row r="2984" spans="3:7" customFormat="1">
      <c r="C2984" s="288"/>
      <c r="E2984" s="287"/>
      <c r="G2984" s="288"/>
    </row>
    <row r="2985" spans="3:7" customFormat="1">
      <c r="C2985" s="288"/>
      <c r="E2985" s="287"/>
      <c r="G2985" s="288"/>
    </row>
    <row r="2986" spans="3:7" customFormat="1">
      <c r="C2986" s="288"/>
      <c r="E2986" s="287"/>
      <c r="G2986" s="288"/>
    </row>
    <row r="2987" spans="3:7" customFormat="1">
      <c r="C2987" s="288"/>
      <c r="E2987" s="287"/>
      <c r="G2987" s="288"/>
    </row>
    <row r="2988" spans="3:7" customFormat="1">
      <c r="C2988" s="288"/>
      <c r="E2988" s="287"/>
      <c r="G2988" s="288"/>
    </row>
    <row r="2989" spans="3:7" customFormat="1">
      <c r="C2989" s="288"/>
      <c r="E2989" s="287"/>
      <c r="G2989" s="288"/>
    </row>
    <row r="2990" spans="3:7" customFormat="1">
      <c r="C2990" s="288"/>
      <c r="E2990" s="287"/>
      <c r="G2990" s="288"/>
    </row>
    <row r="2991" spans="3:7" customFormat="1">
      <c r="C2991" s="288"/>
      <c r="E2991" s="287"/>
      <c r="G2991" s="288"/>
    </row>
    <row r="2992" spans="3:7" customFormat="1">
      <c r="C2992" s="288"/>
      <c r="E2992" s="287"/>
      <c r="G2992" s="288"/>
    </row>
    <row r="2993" spans="3:7" customFormat="1">
      <c r="C2993" s="288"/>
      <c r="E2993" s="287"/>
      <c r="G2993" s="288"/>
    </row>
    <row r="2994" spans="3:7" customFormat="1">
      <c r="C2994" s="288"/>
      <c r="E2994" s="287"/>
      <c r="G2994" s="288"/>
    </row>
    <row r="2995" spans="3:7" customFormat="1">
      <c r="C2995" s="288"/>
      <c r="E2995" s="287"/>
      <c r="G2995" s="288"/>
    </row>
    <row r="2996" spans="3:7" customFormat="1">
      <c r="C2996" s="288"/>
      <c r="E2996" s="287"/>
      <c r="G2996" s="288"/>
    </row>
    <row r="2997" spans="3:7" customFormat="1">
      <c r="C2997" s="288"/>
      <c r="E2997" s="287"/>
      <c r="G2997" s="288"/>
    </row>
    <row r="2998" spans="3:7" customFormat="1">
      <c r="C2998" s="288"/>
      <c r="E2998" s="287"/>
      <c r="G2998" s="288"/>
    </row>
    <row r="2999" spans="3:7" customFormat="1">
      <c r="C2999" s="288"/>
      <c r="E2999" s="287"/>
      <c r="G2999" s="288"/>
    </row>
    <row r="3000" spans="3:7" customFormat="1">
      <c r="C3000" s="288"/>
      <c r="E3000" s="287"/>
      <c r="G3000" s="288"/>
    </row>
    <row r="3001" spans="3:7" customFormat="1">
      <c r="C3001" s="288"/>
      <c r="E3001" s="287"/>
      <c r="G3001" s="288"/>
    </row>
    <row r="3002" spans="3:7" customFormat="1">
      <c r="C3002" s="288"/>
      <c r="E3002" s="287"/>
      <c r="G3002" s="288"/>
    </row>
    <row r="3003" spans="3:7" customFormat="1">
      <c r="C3003" s="288"/>
      <c r="E3003" s="287"/>
      <c r="G3003" s="288"/>
    </row>
    <row r="3004" spans="3:7" customFormat="1">
      <c r="C3004" s="288"/>
      <c r="E3004" s="287"/>
      <c r="G3004" s="288"/>
    </row>
    <row r="3005" spans="3:7" customFormat="1">
      <c r="C3005" s="288"/>
      <c r="E3005" s="287"/>
      <c r="G3005" s="288"/>
    </row>
    <row r="3006" spans="3:7" customFormat="1">
      <c r="C3006" s="288"/>
      <c r="E3006" s="287"/>
      <c r="G3006" s="288"/>
    </row>
    <row r="3007" spans="3:7" customFormat="1">
      <c r="C3007" s="288"/>
      <c r="E3007" s="287"/>
      <c r="G3007" s="288"/>
    </row>
    <row r="3008" spans="3:7" customFormat="1">
      <c r="C3008" s="288"/>
      <c r="E3008" s="287"/>
      <c r="G3008" s="288"/>
    </row>
    <row r="3009" spans="3:7" customFormat="1">
      <c r="C3009" s="288"/>
      <c r="E3009" s="287"/>
      <c r="G3009" s="288"/>
    </row>
    <row r="3010" spans="3:7" customFormat="1">
      <c r="C3010" s="288"/>
      <c r="E3010" s="287"/>
      <c r="G3010" s="288"/>
    </row>
    <row r="3011" spans="3:7" customFormat="1">
      <c r="C3011" s="288"/>
      <c r="E3011" s="287"/>
      <c r="G3011" s="288"/>
    </row>
    <row r="3012" spans="3:7" customFormat="1">
      <c r="C3012" s="288"/>
      <c r="E3012" s="287"/>
      <c r="G3012" s="288"/>
    </row>
    <row r="3013" spans="3:7" customFormat="1">
      <c r="C3013" s="288"/>
      <c r="E3013" s="287"/>
      <c r="G3013" s="288"/>
    </row>
    <row r="3014" spans="3:7" customFormat="1">
      <c r="C3014" s="288"/>
      <c r="E3014" s="287"/>
      <c r="G3014" s="288"/>
    </row>
    <row r="3015" spans="3:7" customFormat="1">
      <c r="C3015" s="288"/>
      <c r="E3015" s="287"/>
      <c r="G3015" s="288"/>
    </row>
    <row r="3016" spans="3:7" customFormat="1">
      <c r="C3016" s="288"/>
      <c r="E3016" s="287"/>
      <c r="G3016" s="288"/>
    </row>
    <row r="3017" spans="3:7" customFormat="1">
      <c r="C3017" s="288"/>
      <c r="E3017" s="287"/>
      <c r="G3017" s="288"/>
    </row>
    <row r="3018" spans="3:7" customFormat="1">
      <c r="C3018" s="288"/>
      <c r="E3018" s="287"/>
      <c r="G3018" s="288"/>
    </row>
    <row r="3019" spans="3:7" customFormat="1">
      <c r="C3019" s="288"/>
      <c r="E3019" s="287"/>
      <c r="G3019" s="288"/>
    </row>
    <row r="3020" spans="3:7" customFormat="1">
      <c r="C3020" s="288"/>
      <c r="E3020" s="287"/>
      <c r="G3020" s="288"/>
    </row>
    <row r="3021" spans="3:7" customFormat="1">
      <c r="C3021" s="288"/>
      <c r="E3021" s="287"/>
      <c r="G3021" s="288"/>
    </row>
    <row r="3022" spans="3:7" customFormat="1">
      <c r="C3022" s="288"/>
      <c r="E3022" s="287"/>
      <c r="G3022" s="288"/>
    </row>
    <row r="3023" spans="3:7" customFormat="1">
      <c r="C3023" s="288"/>
      <c r="E3023" s="287"/>
      <c r="G3023" s="288"/>
    </row>
    <row r="3024" spans="3:7" customFormat="1">
      <c r="C3024" s="288"/>
      <c r="E3024" s="287"/>
      <c r="G3024" s="288"/>
    </row>
    <row r="3025" spans="3:7" customFormat="1">
      <c r="C3025" s="288"/>
      <c r="E3025" s="287"/>
      <c r="G3025" s="288"/>
    </row>
    <row r="3026" spans="3:7" customFormat="1">
      <c r="C3026" s="288"/>
      <c r="E3026" s="287"/>
      <c r="G3026" s="288"/>
    </row>
    <row r="3027" spans="3:7" customFormat="1">
      <c r="C3027" s="288"/>
      <c r="E3027" s="287"/>
      <c r="G3027" s="288"/>
    </row>
    <row r="3028" spans="3:7" customFormat="1">
      <c r="C3028" s="288"/>
      <c r="E3028" s="287"/>
      <c r="G3028" s="288"/>
    </row>
    <row r="3029" spans="3:7" customFormat="1">
      <c r="C3029" s="288"/>
      <c r="E3029" s="287"/>
      <c r="G3029" s="288"/>
    </row>
    <row r="3030" spans="3:7" customFormat="1">
      <c r="C3030" s="288"/>
      <c r="E3030" s="287"/>
      <c r="G3030" s="288"/>
    </row>
    <row r="3031" spans="3:7" customFormat="1">
      <c r="C3031" s="288"/>
      <c r="E3031" s="287"/>
      <c r="G3031" s="288"/>
    </row>
    <row r="3032" spans="3:7" customFormat="1">
      <c r="C3032" s="288"/>
      <c r="E3032" s="287"/>
      <c r="G3032" s="288"/>
    </row>
    <row r="3033" spans="3:7" customFormat="1">
      <c r="C3033" s="288"/>
      <c r="E3033" s="287"/>
      <c r="G3033" s="288"/>
    </row>
    <row r="3034" spans="3:7" customFormat="1">
      <c r="C3034" s="288"/>
      <c r="E3034" s="287"/>
      <c r="G3034" s="288"/>
    </row>
    <row r="3035" spans="3:7" customFormat="1">
      <c r="C3035" s="288"/>
      <c r="E3035" s="287"/>
      <c r="G3035" s="288"/>
    </row>
    <row r="3036" spans="3:7" customFormat="1">
      <c r="C3036" s="288"/>
      <c r="E3036" s="287"/>
      <c r="G3036" s="288"/>
    </row>
    <row r="3037" spans="3:7" customFormat="1">
      <c r="C3037" s="288"/>
      <c r="E3037" s="287"/>
      <c r="G3037" s="288"/>
    </row>
    <row r="3038" spans="3:7" customFormat="1">
      <c r="C3038" s="288"/>
      <c r="E3038" s="287"/>
      <c r="G3038" s="288"/>
    </row>
    <row r="3039" spans="3:7" customFormat="1">
      <c r="C3039" s="288"/>
      <c r="E3039" s="287"/>
      <c r="G3039" s="288"/>
    </row>
    <row r="3040" spans="3:7" customFormat="1">
      <c r="C3040" s="288"/>
      <c r="E3040" s="287"/>
      <c r="G3040" s="288"/>
    </row>
    <row r="3041" spans="3:7" customFormat="1">
      <c r="C3041" s="288"/>
      <c r="E3041" s="287"/>
      <c r="G3041" s="288"/>
    </row>
    <row r="3042" spans="3:7" customFormat="1">
      <c r="C3042" s="288"/>
      <c r="E3042" s="287"/>
      <c r="G3042" s="288"/>
    </row>
    <row r="3043" spans="3:7" customFormat="1">
      <c r="C3043" s="288"/>
      <c r="E3043" s="287"/>
      <c r="G3043" s="288"/>
    </row>
    <row r="3044" spans="3:7" customFormat="1">
      <c r="C3044" s="288"/>
      <c r="E3044" s="287"/>
      <c r="G3044" s="288"/>
    </row>
    <row r="3045" spans="3:7" customFormat="1">
      <c r="C3045" s="288"/>
      <c r="E3045" s="287"/>
      <c r="G3045" s="288"/>
    </row>
    <row r="3046" spans="3:7" customFormat="1">
      <c r="C3046" s="288"/>
      <c r="E3046" s="287"/>
      <c r="G3046" s="288"/>
    </row>
    <row r="3047" spans="3:7" customFormat="1">
      <c r="C3047" s="288"/>
      <c r="E3047" s="287"/>
      <c r="G3047" s="288"/>
    </row>
    <row r="3048" spans="3:7" customFormat="1">
      <c r="C3048" s="288"/>
      <c r="E3048" s="287"/>
      <c r="G3048" s="288"/>
    </row>
    <row r="3049" spans="3:7" customFormat="1">
      <c r="C3049" s="288"/>
      <c r="E3049" s="287"/>
      <c r="G3049" s="288"/>
    </row>
    <row r="3050" spans="3:7" customFormat="1">
      <c r="C3050" s="288"/>
      <c r="E3050" s="287"/>
      <c r="G3050" s="288"/>
    </row>
    <row r="3051" spans="3:7" customFormat="1">
      <c r="C3051" s="288"/>
      <c r="E3051" s="287"/>
      <c r="G3051" s="288"/>
    </row>
    <row r="3052" spans="3:7" customFormat="1">
      <c r="C3052" s="288"/>
      <c r="E3052" s="287"/>
      <c r="G3052" s="288"/>
    </row>
    <row r="3053" spans="3:7" customFormat="1">
      <c r="C3053" s="288"/>
      <c r="E3053" s="287"/>
      <c r="G3053" s="288"/>
    </row>
    <row r="3054" spans="3:7" customFormat="1">
      <c r="C3054" s="288"/>
      <c r="E3054" s="287"/>
      <c r="G3054" s="288"/>
    </row>
    <row r="3055" spans="3:7" customFormat="1">
      <c r="C3055" s="288"/>
      <c r="E3055" s="287"/>
      <c r="G3055" s="288"/>
    </row>
    <row r="3056" spans="3:7" customFormat="1">
      <c r="C3056" s="288"/>
      <c r="E3056" s="287"/>
      <c r="G3056" s="288"/>
    </row>
    <row r="3057" spans="3:7" customFormat="1">
      <c r="C3057" s="288"/>
      <c r="E3057" s="287"/>
      <c r="G3057" s="288"/>
    </row>
    <row r="3058" spans="3:7" customFormat="1">
      <c r="C3058" s="288"/>
      <c r="E3058" s="287"/>
      <c r="G3058" s="288"/>
    </row>
    <row r="3059" spans="3:7" customFormat="1">
      <c r="C3059" s="288"/>
      <c r="E3059" s="287"/>
      <c r="G3059" s="288"/>
    </row>
    <row r="3060" spans="3:7" customFormat="1">
      <c r="C3060" s="288"/>
      <c r="E3060" s="287"/>
      <c r="G3060" s="288"/>
    </row>
    <row r="3061" spans="3:7" customFormat="1">
      <c r="C3061" s="288"/>
      <c r="E3061" s="287"/>
      <c r="G3061" s="288"/>
    </row>
    <row r="3062" spans="3:7" customFormat="1">
      <c r="C3062" s="288"/>
      <c r="E3062" s="287"/>
      <c r="G3062" s="288"/>
    </row>
    <row r="3063" spans="3:7" customFormat="1">
      <c r="C3063" s="288"/>
      <c r="E3063" s="287"/>
      <c r="G3063" s="288"/>
    </row>
    <row r="3064" spans="3:7" customFormat="1">
      <c r="C3064" s="288"/>
      <c r="E3064" s="287"/>
      <c r="G3064" s="288"/>
    </row>
    <row r="3065" spans="3:7" customFormat="1">
      <c r="C3065" s="288"/>
      <c r="E3065" s="287"/>
      <c r="G3065" s="288"/>
    </row>
    <row r="3066" spans="3:7" customFormat="1">
      <c r="C3066" s="288"/>
      <c r="E3066" s="287"/>
      <c r="G3066" s="288"/>
    </row>
    <row r="3067" spans="3:7" customFormat="1">
      <c r="C3067" s="288"/>
      <c r="E3067" s="287"/>
      <c r="G3067" s="288"/>
    </row>
    <row r="3068" spans="3:7" customFormat="1">
      <c r="C3068" s="288"/>
      <c r="E3068" s="287"/>
      <c r="G3068" s="288"/>
    </row>
    <row r="3069" spans="3:7" customFormat="1">
      <c r="C3069" s="288"/>
      <c r="E3069" s="287"/>
      <c r="G3069" s="288"/>
    </row>
    <row r="3070" spans="3:7" customFormat="1">
      <c r="C3070" s="288"/>
      <c r="E3070" s="287"/>
      <c r="G3070" s="288"/>
    </row>
    <row r="3071" spans="3:7" customFormat="1">
      <c r="C3071" s="288"/>
      <c r="E3071" s="287"/>
      <c r="G3071" s="288"/>
    </row>
    <row r="3072" spans="3:7" customFormat="1">
      <c r="C3072" s="288"/>
      <c r="E3072" s="287"/>
      <c r="G3072" s="288"/>
    </row>
    <row r="3073" spans="3:7" customFormat="1">
      <c r="C3073" s="288"/>
      <c r="E3073" s="287"/>
      <c r="G3073" s="288"/>
    </row>
    <row r="3074" spans="3:7" customFormat="1">
      <c r="C3074" s="288"/>
      <c r="E3074" s="287"/>
      <c r="G3074" s="288"/>
    </row>
    <row r="3075" spans="3:7" customFormat="1">
      <c r="C3075" s="288"/>
      <c r="E3075" s="287"/>
      <c r="G3075" s="288"/>
    </row>
    <row r="3076" spans="3:7" customFormat="1">
      <c r="C3076" s="288"/>
      <c r="E3076" s="287"/>
      <c r="G3076" s="288"/>
    </row>
    <row r="3077" spans="3:7" customFormat="1">
      <c r="C3077" s="288"/>
      <c r="E3077" s="287"/>
      <c r="G3077" s="288"/>
    </row>
    <row r="3078" spans="3:7" customFormat="1">
      <c r="C3078" s="288"/>
      <c r="E3078" s="287"/>
      <c r="G3078" s="288"/>
    </row>
    <row r="3079" spans="3:7" customFormat="1">
      <c r="C3079" s="288"/>
      <c r="E3079" s="287"/>
      <c r="G3079" s="288"/>
    </row>
    <row r="3080" spans="3:7" customFormat="1">
      <c r="C3080" s="288"/>
      <c r="E3080" s="287"/>
      <c r="G3080" s="288"/>
    </row>
    <row r="3081" spans="3:7" customFormat="1">
      <c r="C3081" s="288"/>
      <c r="E3081" s="287"/>
      <c r="G3081" s="288"/>
    </row>
    <row r="3082" spans="3:7" customFormat="1">
      <c r="C3082" s="288"/>
      <c r="E3082" s="287"/>
      <c r="G3082" s="288"/>
    </row>
    <row r="3083" spans="3:7" customFormat="1">
      <c r="C3083" s="288"/>
      <c r="E3083" s="287"/>
      <c r="G3083" s="288"/>
    </row>
    <row r="3084" spans="3:7" customFormat="1">
      <c r="C3084" s="288"/>
      <c r="E3084" s="287"/>
      <c r="G3084" s="288"/>
    </row>
    <row r="3085" spans="3:7" customFormat="1">
      <c r="C3085" s="288"/>
      <c r="E3085" s="287"/>
      <c r="G3085" s="288"/>
    </row>
    <row r="3086" spans="3:7" customFormat="1">
      <c r="C3086" s="288"/>
      <c r="E3086" s="287"/>
      <c r="G3086" s="288"/>
    </row>
    <row r="3087" spans="3:7" customFormat="1">
      <c r="C3087" s="288"/>
      <c r="E3087" s="287"/>
      <c r="G3087" s="288"/>
    </row>
    <row r="3088" spans="3:7" customFormat="1">
      <c r="C3088" s="288"/>
      <c r="E3088" s="287"/>
      <c r="G3088" s="288"/>
    </row>
    <row r="3089" spans="3:7" customFormat="1">
      <c r="C3089" s="288"/>
      <c r="E3089" s="287"/>
      <c r="G3089" s="288"/>
    </row>
    <row r="3090" spans="3:7" customFormat="1">
      <c r="C3090" s="288"/>
      <c r="E3090" s="287"/>
      <c r="G3090" s="288"/>
    </row>
    <row r="3091" spans="3:7" customFormat="1">
      <c r="C3091" s="288"/>
      <c r="E3091" s="287"/>
      <c r="G3091" s="288"/>
    </row>
    <row r="3092" spans="3:7" customFormat="1">
      <c r="C3092" s="288"/>
      <c r="E3092" s="287"/>
      <c r="G3092" s="288"/>
    </row>
    <row r="3093" spans="3:7" customFormat="1">
      <c r="C3093" s="288"/>
      <c r="E3093" s="287"/>
      <c r="G3093" s="288"/>
    </row>
    <row r="3094" spans="3:7" customFormat="1">
      <c r="C3094" s="288"/>
      <c r="E3094" s="287"/>
      <c r="G3094" s="288"/>
    </row>
    <row r="3095" spans="3:7" customFormat="1">
      <c r="C3095" s="288"/>
      <c r="E3095" s="287"/>
      <c r="G3095" s="288"/>
    </row>
    <row r="3096" spans="3:7" customFormat="1">
      <c r="C3096" s="288"/>
      <c r="E3096" s="287"/>
      <c r="G3096" s="288"/>
    </row>
    <row r="3097" spans="3:7" customFormat="1">
      <c r="C3097" s="288"/>
      <c r="E3097" s="287"/>
      <c r="G3097" s="288"/>
    </row>
    <row r="3098" spans="3:7" customFormat="1">
      <c r="C3098" s="288"/>
      <c r="E3098" s="287"/>
      <c r="G3098" s="288"/>
    </row>
    <row r="3099" spans="3:7" customFormat="1">
      <c r="C3099" s="288"/>
      <c r="E3099" s="287"/>
      <c r="G3099" s="288"/>
    </row>
    <row r="3100" spans="3:7" customFormat="1">
      <c r="C3100" s="288"/>
      <c r="E3100" s="287"/>
      <c r="G3100" s="288"/>
    </row>
    <row r="3101" spans="3:7" customFormat="1">
      <c r="C3101" s="288"/>
      <c r="E3101" s="287"/>
      <c r="G3101" s="288"/>
    </row>
    <row r="3102" spans="3:7" customFormat="1">
      <c r="C3102" s="288"/>
      <c r="E3102" s="287"/>
      <c r="G3102" s="288"/>
    </row>
    <row r="3103" spans="3:7" customFormat="1">
      <c r="C3103" s="288"/>
      <c r="E3103" s="287"/>
      <c r="G3103" s="288"/>
    </row>
    <row r="3104" spans="3:7" customFormat="1">
      <c r="C3104" s="288"/>
      <c r="E3104" s="287"/>
      <c r="G3104" s="288"/>
    </row>
    <row r="3105" spans="3:7" customFormat="1">
      <c r="C3105" s="288"/>
      <c r="E3105" s="287"/>
      <c r="G3105" s="288"/>
    </row>
    <row r="3106" spans="3:7" customFormat="1">
      <c r="C3106" s="288"/>
      <c r="E3106" s="287"/>
      <c r="G3106" s="288"/>
    </row>
    <row r="3107" spans="3:7" customFormat="1">
      <c r="C3107" s="288"/>
      <c r="E3107" s="287"/>
      <c r="G3107" s="288"/>
    </row>
    <row r="3108" spans="3:7" customFormat="1">
      <c r="C3108" s="288"/>
      <c r="E3108" s="287"/>
      <c r="G3108" s="288"/>
    </row>
    <row r="3109" spans="3:7" customFormat="1">
      <c r="C3109" s="288"/>
      <c r="E3109" s="287"/>
      <c r="G3109" s="288"/>
    </row>
    <row r="3110" spans="3:7" customFormat="1">
      <c r="C3110" s="288"/>
      <c r="E3110" s="287"/>
      <c r="G3110" s="288"/>
    </row>
    <row r="3111" spans="3:7" customFormat="1">
      <c r="C3111" s="288"/>
      <c r="E3111" s="287"/>
      <c r="G3111" s="288"/>
    </row>
    <row r="3112" spans="3:7" customFormat="1">
      <c r="C3112" s="288"/>
      <c r="E3112" s="287"/>
      <c r="G3112" s="288"/>
    </row>
    <row r="3113" spans="3:7" customFormat="1">
      <c r="C3113" s="288"/>
      <c r="E3113" s="287"/>
      <c r="G3113" s="288"/>
    </row>
    <row r="3114" spans="3:7" customFormat="1">
      <c r="C3114" s="288"/>
      <c r="E3114" s="287"/>
      <c r="G3114" s="288"/>
    </row>
    <row r="3115" spans="3:7" customFormat="1">
      <c r="C3115" s="288"/>
      <c r="E3115" s="287"/>
      <c r="G3115" s="288"/>
    </row>
    <row r="3116" spans="3:7" customFormat="1">
      <c r="C3116" s="288"/>
      <c r="E3116" s="287"/>
      <c r="G3116" s="288"/>
    </row>
    <row r="3117" spans="3:7" customFormat="1">
      <c r="C3117" s="288"/>
      <c r="E3117" s="287"/>
      <c r="G3117" s="288"/>
    </row>
    <row r="3118" spans="3:7" customFormat="1">
      <c r="C3118" s="288"/>
      <c r="E3118" s="287"/>
      <c r="G3118" s="288"/>
    </row>
    <row r="3119" spans="3:7" customFormat="1">
      <c r="C3119" s="288"/>
      <c r="E3119" s="287"/>
      <c r="G3119" s="288"/>
    </row>
    <row r="3120" spans="3:7" customFormat="1">
      <c r="C3120" s="288"/>
      <c r="E3120" s="287"/>
      <c r="G3120" s="288"/>
    </row>
    <row r="3121" spans="3:7" customFormat="1">
      <c r="C3121" s="288"/>
      <c r="E3121" s="287"/>
      <c r="G3121" s="288"/>
    </row>
    <row r="3122" spans="3:7" customFormat="1">
      <c r="C3122" s="288"/>
      <c r="E3122" s="287"/>
      <c r="G3122" s="288"/>
    </row>
    <row r="3123" spans="3:7" customFormat="1">
      <c r="C3123" s="288"/>
      <c r="E3123" s="287"/>
      <c r="G3123" s="288"/>
    </row>
    <row r="3124" spans="3:7" customFormat="1">
      <c r="C3124" s="288"/>
      <c r="E3124" s="287"/>
      <c r="G3124" s="288"/>
    </row>
    <row r="3125" spans="3:7" customFormat="1">
      <c r="C3125" s="288"/>
      <c r="E3125" s="287"/>
      <c r="G3125" s="288"/>
    </row>
    <row r="3126" spans="3:7" customFormat="1">
      <c r="C3126" s="288"/>
      <c r="E3126" s="287"/>
      <c r="G3126" s="288"/>
    </row>
    <row r="3127" spans="3:7" customFormat="1">
      <c r="C3127" s="288"/>
      <c r="E3127" s="287"/>
      <c r="G3127" s="288"/>
    </row>
    <row r="3128" spans="3:7" customFormat="1">
      <c r="C3128" s="288"/>
      <c r="E3128" s="287"/>
      <c r="G3128" s="288"/>
    </row>
    <row r="3129" spans="3:7" customFormat="1">
      <c r="C3129" s="288"/>
      <c r="E3129" s="287"/>
      <c r="G3129" s="288"/>
    </row>
    <row r="3130" spans="3:7" customFormat="1">
      <c r="C3130" s="288"/>
      <c r="E3130" s="287"/>
      <c r="G3130" s="288"/>
    </row>
    <row r="3131" spans="3:7" customFormat="1">
      <c r="C3131" s="288"/>
      <c r="E3131" s="287"/>
      <c r="G3131" s="288"/>
    </row>
    <row r="3132" spans="3:7" customFormat="1">
      <c r="C3132" s="288"/>
      <c r="E3132" s="287"/>
      <c r="G3132" s="288"/>
    </row>
    <row r="3133" spans="3:7" customFormat="1">
      <c r="C3133" s="288"/>
      <c r="E3133" s="287"/>
      <c r="G3133" s="288"/>
    </row>
    <row r="3134" spans="3:7" customFormat="1">
      <c r="C3134" s="288"/>
      <c r="E3134" s="287"/>
      <c r="G3134" s="288"/>
    </row>
    <row r="3135" spans="3:7" customFormat="1">
      <c r="C3135" s="288"/>
      <c r="E3135" s="287"/>
      <c r="G3135" s="288"/>
    </row>
    <row r="3136" spans="3:7" customFormat="1">
      <c r="C3136" s="288"/>
      <c r="E3136" s="287"/>
      <c r="G3136" s="288"/>
    </row>
    <row r="3137" spans="3:7" customFormat="1">
      <c r="C3137" s="288"/>
      <c r="E3137" s="287"/>
      <c r="G3137" s="288"/>
    </row>
    <row r="3138" spans="3:7" customFormat="1">
      <c r="C3138" s="288"/>
      <c r="E3138" s="287"/>
      <c r="G3138" s="288"/>
    </row>
    <row r="3139" spans="3:7" customFormat="1">
      <c r="C3139" s="288"/>
      <c r="E3139" s="287"/>
      <c r="G3139" s="288"/>
    </row>
    <row r="3140" spans="3:7" customFormat="1">
      <c r="C3140" s="288"/>
      <c r="E3140" s="287"/>
      <c r="G3140" s="288"/>
    </row>
    <row r="3141" spans="3:7" customFormat="1">
      <c r="C3141" s="288"/>
      <c r="E3141" s="287"/>
      <c r="G3141" s="288"/>
    </row>
    <row r="3142" spans="3:7" customFormat="1">
      <c r="C3142" s="288"/>
      <c r="E3142" s="287"/>
      <c r="G3142" s="288"/>
    </row>
    <row r="3143" spans="3:7" customFormat="1">
      <c r="C3143" s="288"/>
      <c r="E3143" s="287"/>
      <c r="G3143" s="288"/>
    </row>
    <row r="3144" spans="3:7" customFormat="1">
      <c r="C3144" s="288"/>
      <c r="E3144" s="287"/>
      <c r="G3144" s="288"/>
    </row>
    <row r="3145" spans="3:7" customFormat="1">
      <c r="C3145" s="288"/>
      <c r="E3145" s="287"/>
      <c r="G3145" s="288"/>
    </row>
    <row r="3146" spans="3:7" customFormat="1">
      <c r="C3146" s="288"/>
      <c r="E3146" s="287"/>
      <c r="G3146" s="288"/>
    </row>
    <row r="3147" spans="3:7" customFormat="1">
      <c r="C3147" s="288"/>
      <c r="E3147" s="287"/>
      <c r="G3147" s="288"/>
    </row>
    <row r="3148" spans="3:7" customFormat="1">
      <c r="C3148" s="288"/>
      <c r="E3148" s="287"/>
      <c r="G3148" s="288"/>
    </row>
    <row r="3149" spans="3:7" customFormat="1">
      <c r="C3149" s="288"/>
      <c r="E3149" s="287"/>
      <c r="G3149" s="288"/>
    </row>
    <row r="3150" spans="3:7" customFormat="1">
      <c r="C3150" s="288"/>
      <c r="E3150" s="287"/>
      <c r="G3150" s="288"/>
    </row>
    <row r="3151" spans="3:7" customFormat="1">
      <c r="C3151" s="288"/>
      <c r="E3151" s="287"/>
      <c r="G3151" s="288"/>
    </row>
    <row r="3152" spans="3:7" customFormat="1">
      <c r="C3152" s="288"/>
      <c r="E3152" s="287"/>
      <c r="G3152" s="288"/>
    </row>
    <row r="3153" spans="3:7" customFormat="1">
      <c r="C3153" s="288"/>
      <c r="E3153" s="287"/>
      <c r="G3153" s="288"/>
    </row>
    <row r="3154" spans="3:7" customFormat="1">
      <c r="C3154" s="288"/>
      <c r="E3154" s="287"/>
      <c r="G3154" s="288"/>
    </row>
    <row r="3155" spans="3:7" customFormat="1">
      <c r="C3155" s="288"/>
      <c r="E3155" s="287"/>
      <c r="G3155" s="288"/>
    </row>
    <row r="3156" spans="3:7" customFormat="1">
      <c r="C3156" s="288"/>
      <c r="E3156" s="287"/>
      <c r="G3156" s="288"/>
    </row>
    <row r="3157" spans="3:7" customFormat="1">
      <c r="C3157" s="288"/>
      <c r="E3157" s="287"/>
      <c r="G3157" s="288"/>
    </row>
    <row r="3158" spans="3:7" customFormat="1">
      <c r="C3158" s="288"/>
      <c r="E3158" s="287"/>
      <c r="G3158" s="288"/>
    </row>
    <row r="3159" spans="3:7" customFormat="1">
      <c r="C3159" s="288"/>
      <c r="E3159" s="287"/>
      <c r="G3159" s="288"/>
    </row>
    <row r="3160" spans="3:7" customFormat="1">
      <c r="C3160" s="288"/>
      <c r="E3160" s="287"/>
      <c r="G3160" s="288"/>
    </row>
    <row r="3161" spans="3:7" customFormat="1">
      <c r="C3161" s="288"/>
      <c r="E3161" s="287"/>
      <c r="G3161" s="288"/>
    </row>
    <row r="3162" spans="3:7" customFormat="1">
      <c r="C3162" s="288"/>
      <c r="E3162" s="287"/>
      <c r="G3162" s="288"/>
    </row>
    <row r="3163" spans="3:7" customFormat="1">
      <c r="C3163" s="288"/>
      <c r="E3163" s="287"/>
      <c r="G3163" s="288"/>
    </row>
    <row r="3164" spans="3:7" customFormat="1">
      <c r="C3164" s="288"/>
      <c r="E3164" s="287"/>
      <c r="G3164" s="288"/>
    </row>
    <row r="3165" spans="3:7" customFormat="1">
      <c r="C3165" s="288"/>
      <c r="E3165" s="287"/>
      <c r="G3165" s="288"/>
    </row>
    <row r="3166" spans="3:7" customFormat="1">
      <c r="C3166" s="288"/>
      <c r="E3166" s="287"/>
      <c r="G3166" s="288"/>
    </row>
    <row r="3167" spans="3:7" customFormat="1">
      <c r="C3167" s="288"/>
      <c r="E3167" s="287"/>
      <c r="G3167" s="288"/>
    </row>
    <row r="3168" spans="3:7" customFormat="1">
      <c r="C3168" s="288"/>
      <c r="E3168" s="287"/>
      <c r="G3168" s="288"/>
    </row>
    <row r="3169" spans="3:7" customFormat="1">
      <c r="C3169" s="288"/>
      <c r="E3169" s="287"/>
      <c r="G3169" s="288"/>
    </row>
    <row r="3170" spans="3:7" customFormat="1">
      <c r="C3170" s="288"/>
      <c r="E3170" s="287"/>
      <c r="G3170" s="288"/>
    </row>
    <row r="3171" spans="3:7" customFormat="1">
      <c r="C3171" s="288"/>
      <c r="E3171" s="287"/>
      <c r="G3171" s="288"/>
    </row>
    <row r="3172" spans="3:7" customFormat="1">
      <c r="C3172" s="288"/>
      <c r="E3172" s="287"/>
      <c r="G3172" s="288"/>
    </row>
    <row r="3173" spans="3:7" customFormat="1">
      <c r="C3173" s="288"/>
      <c r="E3173" s="287"/>
      <c r="G3173" s="288"/>
    </row>
    <row r="3174" spans="3:7" customFormat="1">
      <c r="C3174" s="288"/>
      <c r="E3174" s="287"/>
      <c r="G3174" s="288"/>
    </row>
    <row r="3175" spans="3:7" customFormat="1">
      <c r="C3175" s="288"/>
      <c r="E3175" s="287"/>
      <c r="G3175" s="288"/>
    </row>
    <row r="3176" spans="3:7" customFormat="1">
      <c r="C3176" s="288"/>
      <c r="E3176" s="287"/>
      <c r="G3176" s="288"/>
    </row>
    <row r="3177" spans="3:7" customFormat="1">
      <c r="C3177" s="288"/>
      <c r="E3177" s="287"/>
      <c r="G3177" s="288"/>
    </row>
    <row r="3178" spans="3:7" customFormat="1">
      <c r="C3178" s="288"/>
      <c r="E3178" s="287"/>
      <c r="G3178" s="288"/>
    </row>
    <row r="3179" spans="3:7" customFormat="1">
      <c r="C3179" s="288"/>
      <c r="E3179" s="287"/>
      <c r="G3179" s="288"/>
    </row>
    <row r="3180" spans="3:7" customFormat="1">
      <c r="C3180" s="288"/>
      <c r="E3180" s="287"/>
      <c r="G3180" s="288"/>
    </row>
    <row r="3181" spans="3:7" customFormat="1">
      <c r="C3181" s="288"/>
      <c r="E3181" s="287"/>
      <c r="G3181" s="288"/>
    </row>
    <row r="3182" spans="3:7" customFormat="1">
      <c r="C3182" s="288"/>
      <c r="E3182" s="287"/>
      <c r="G3182" s="288"/>
    </row>
    <row r="3183" spans="3:7" customFormat="1">
      <c r="C3183" s="288"/>
      <c r="E3183" s="287"/>
      <c r="G3183" s="288"/>
    </row>
    <row r="3184" spans="3:7" customFormat="1">
      <c r="C3184" s="288"/>
      <c r="E3184" s="287"/>
      <c r="G3184" s="288"/>
    </row>
    <row r="3185" spans="3:7" customFormat="1">
      <c r="C3185" s="288"/>
      <c r="E3185" s="287"/>
      <c r="G3185" s="288"/>
    </row>
    <row r="3186" spans="3:7" customFormat="1">
      <c r="C3186" s="288"/>
      <c r="E3186" s="287"/>
      <c r="G3186" s="288"/>
    </row>
    <row r="3187" spans="3:7" customFormat="1">
      <c r="C3187" s="288"/>
      <c r="E3187" s="287"/>
      <c r="G3187" s="288"/>
    </row>
    <row r="3188" spans="3:7" customFormat="1">
      <c r="C3188" s="288"/>
      <c r="E3188" s="287"/>
      <c r="G3188" s="288"/>
    </row>
    <row r="3189" spans="3:7" customFormat="1">
      <c r="C3189" s="288"/>
      <c r="E3189" s="287"/>
      <c r="G3189" s="288"/>
    </row>
    <row r="3190" spans="3:7" customFormat="1">
      <c r="C3190" s="288"/>
      <c r="E3190" s="287"/>
      <c r="G3190" s="288"/>
    </row>
    <row r="3191" spans="3:7" customFormat="1">
      <c r="C3191" s="288"/>
      <c r="E3191" s="287"/>
      <c r="G3191" s="288"/>
    </row>
    <row r="3192" spans="3:7" customFormat="1">
      <c r="C3192" s="288"/>
      <c r="E3192" s="287"/>
      <c r="G3192" s="288"/>
    </row>
    <row r="3193" spans="3:7" customFormat="1">
      <c r="C3193" s="288"/>
      <c r="E3193" s="287"/>
      <c r="G3193" s="288"/>
    </row>
    <row r="3194" spans="3:7" customFormat="1">
      <c r="C3194" s="288"/>
      <c r="E3194" s="287"/>
      <c r="G3194" s="288"/>
    </row>
    <row r="3195" spans="3:7" customFormat="1">
      <c r="C3195" s="288"/>
      <c r="E3195" s="287"/>
      <c r="G3195" s="288"/>
    </row>
    <row r="3196" spans="3:7" customFormat="1">
      <c r="C3196" s="288"/>
      <c r="E3196" s="287"/>
      <c r="G3196" s="288"/>
    </row>
    <row r="3197" spans="3:7" customFormat="1">
      <c r="C3197" s="288"/>
      <c r="E3197" s="287"/>
      <c r="G3197" s="288"/>
    </row>
    <row r="3198" spans="3:7" customFormat="1">
      <c r="C3198" s="288"/>
      <c r="E3198" s="287"/>
      <c r="G3198" s="288"/>
    </row>
    <row r="3199" spans="3:7" customFormat="1">
      <c r="C3199" s="288"/>
      <c r="E3199" s="287"/>
      <c r="G3199" s="288"/>
    </row>
    <row r="3200" spans="3:7" customFormat="1">
      <c r="C3200" s="288"/>
      <c r="E3200" s="287"/>
      <c r="G3200" s="288"/>
    </row>
    <row r="3201" spans="3:7" customFormat="1">
      <c r="C3201" s="288"/>
      <c r="E3201" s="287"/>
      <c r="G3201" s="288"/>
    </row>
    <row r="3202" spans="3:7" customFormat="1">
      <c r="C3202" s="288"/>
      <c r="E3202" s="287"/>
      <c r="G3202" s="288"/>
    </row>
    <row r="3203" spans="3:7" customFormat="1">
      <c r="C3203" s="288"/>
      <c r="E3203" s="287"/>
      <c r="G3203" s="288"/>
    </row>
    <row r="3204" spans="3:7" customFormat="1">
      <c r="C3204" s="288"/>
      <c r="E3204" s="287"/>
      <c r="G3204" s="288"/>
    </row>
    <row r="3205" spans="3:7" customFormat="1">
      <c r="C3205" s="288"/>
      <c r="E3205" s="287"/>
      <c r="G3205" s="288"/>
    </row>
    <row r="3206" spans="3:7" customFormat="1">
      <c r="C3206" s="288"/>
      <c r="E3206" s="287"/>
      <c r="G3206" s="288"/>
    </row>
    <row r="3207" spans="3:7" customFormat="1">
      <c r="C3207" s="288"/>
      <c r="E3207" s="287"/>
      <c r="G3207" s="288"/>
    </row>
    <row r="3208" spans="3:7" customFormat="1">
      <c r="C3208" s="288"/>
      <c r="E3208" s="287"/>
      <c r="G3208" s="288"/>
    </row>
    <row r="3209" spans="3:7" customFormat="1">
      <c r="C3209" s="288"/>
      <c r="E3209" s="287"/>
      <c r="G3209" s="288"/>
    </row>
    <row r="3210" spans="3:7" customFormat="1">
      <c r="C3210" s="288"/>
      <c r="E3210" s="287"/>
      <c r="G3210" s="288"/>
    </row>
    <row r="3211" spans="3:7" customFormat="1">
      <c r="C3211" s="288"/>
      <c r="E3211" s="287"/>
      <c r="G3211" s="288"/>
    </row>
    <row r="3212" spans="3:7" customFormat="1">
      <c r="C3212" s="288"/>
      <c r="E3212" s="287"/>
      <c r="G3212" s="288"/>
    </row>
    <row r="3213" spans="3:7" customFormat="1">
      <c r="C3213" s="288"/>
      <c r="E3213" s="287"/>
      <c r="G3213" s="288"/>
    </row>
    <row r="3214" spans="3:7" customFormat="1">
      <c r="C3214" s="288"/>
      <c r="E3214" s="287"/>
      <c r="G3214" s="288"/>
    </row>
    <row r="3215" spans="3:7" customFormat="1">
      <c r="C3215" s="288"/>
      <c r="E3215" s="287"/>
      <c r="G3215" s="288"/>
    </row>
    <row r="3216" spans="3:7" customFormat="1">
      <c r="C3216" s="288"/>
      <c r="E3216" s="287"/>
      <c r="G3216" s="288"/>
    </row>
    <row r="3217" spans="3:7" customFormat="1">
      <c r="C3217" s="288"/>
      <c r="E3217" s="287"/>
      <c r="G3217" s="288"/>
    </row>
    <row r="3218" spans="3:7" customFormat="1">
      <c r="C3218" s="288"/>
      <c r="E3218" s="287"/>
      <c r="G3218" s="288"/>
    </row>
    <row r="3219" spans="3:7" customFormat="1">
      <c r="C3219" s="288"/>
      <c r="E3219" s="287"/>
      <c r="G3219" s="288"/>
    </row>
    <row r="3220" spans="3:7" customFormat="1">
      <c r="C3220" s="288"/>
      <c r="E3220" s="287"/>
      <c r="G3220" s="288"/>
    </row>
    <row r="3221" spans="3:7" customFormat="1">
      <c r="C3221" s="288"/>
      <c r="E3221" s="287"/>
      <c r="G3221" s="288"/>
    </row>
    <row r="3222" spans="3:7" customFormat="1">
      <c r="C3222" s="288"/>
      <c r="E3222" s="287"/>
      <c r="G3222" s="288"/>
    </row>
    <row r="3223" spans="3:7" customFormat="1">
      <c r="C3223" s="288"/>
      <c r="E3223" s="287"/>
      <c r="G3223" s="288"/>
    </row>
    <row r="3224" spans="3:7" customFormat="1">
      <c r="C3224" s="288"/>
      <c r="E3224" s="287"/>
      <c r="G3224" s="288"/>
    </row>
    <row r="3225" spans="3:7" customFormat="1">
      <c r="C3225" s="288"/>
      <c r="E3225" s="287"/>
      <c r="G3225" s="288"/>
    </row>
    <row r="3226" spans="3:7" customFormat="1">
      <c r="C3226" s="288"/>
      <c r="E3226" s="287"/>
      <c r="G3226" s="288"/>
    </row>
    <row r="3227" spans="3:7" customFormat="1">
      <c r="C3227" s="288"/>
      <c r="E3227" s="287"/>
      <c r="G3227" s="288"/>
    </row>
    <row r="3228" spans="3:7" customFormat="1">
      <c r="C3228" s="288"/>
      <c r="E3228" s="287"/>
      <c r="G3228" s="288"/>
    </row>
    <row r="3229" spans="3:7" customFormat="1">
      <c r="C3229" s="288"/>
      <c r="E3229" s="287"/>
      <c r="G3229" s="288"/>
    </row>
    <row r="3230" spans="3:7" customFormat="1">
      <c r="C3230" s="288"/>
      <c r="E3230" s="287"/>
      <c r="G3230" s="288"/>
    </row>
    <row r="3231" spans="3:7" customFormat="1">
      <c r="C3231" s="288"/>
      <c r="E3231" s="287"/>
      <c r="G3231" s="288"/>
    </row>
    <row r="3232" spans="3:7" customFormat="1">
      <c r="C3232" s="288"/>
      <c r="E3232" s="287"/>
      <c r="G3232" s="288"/>
    </row>
    <row r="3233" spans="3:7" customFormat="1">
      <c r="C3233" s="288"/>
      <c r="E3233" s="287"/>
      <c r="G3233" s="288"/>
    </row>
    <row r="3234" spans="3:7" customFormat="1">
      <c r="C3234" s="288"/>
      <c r="E3234" s="287"/>
      <c r="G3234" s="288"/>
    </row>
    <row r="3235" spans="3:7" customFormat="1">
      <c r="C3235" s="288"/>
      <c r="E3235" s="287"/>
      <c r="G3235" s="288"/>
    </row>
    <row r="3236" spans="3:7" customFormat="1">
      <c r="C3236" s="288"/>
      <c r="E3236" s="287"/>
      <c r="G3236" s="288"/>
    </row>
    <row r="3237" spans="3:7" customFormat="1">
      <c r="C3237" s="288"/>
      <c r="E3237" s="287"/>
      <c r="G3237" s="288"/>
    </row>
    <row r="3238" spans="3:7" customFormat="1">
      <c r="C3238" s="288"/>
      <c r="E3238" s="287"/>
      <c r="G3238" s="288"/>
    </row>
    <row r="3239" spans="3:7" customFormat="1">
      <c r="C3239" s="288"/>
      <c r="E3239" s="287"/>
      <c r="G3239" s="288"/>
    </row>
    <row r="3240" spans="3:7" customFormat="1">
      <c r="C3240" s="288"/>
      <c r="E3240" s="287"/>
      <c r="G3240" s="288"/>
    </row>
    <row r="3241" spans="3:7" customFormat="1">
      <c r="C3241" s="288"/>
      <c r="E3241" s="287"/>
      <c r="G3241" s="288"/>
    </row>
    <row r="3242" spans="3:7" customFormat="1">
      <c r="C3242" s="288"/>
      <c r="E3242" s="287"/>
      <c r="G3242" s="288"/>
    </row>
    <row r="3243" spans="3:7" customFormat="1">
      <c r="C3243" s="288"/>
      <c r="E3243" s="287"/>
      <c r="G3243" s="288"/>
    </row>
    <row r="3244" spans="3:7" customFormat="1">
      <c r="C3244" s="288"/>
      <c r="E3244" s="287"/>
      <c r="G3244" s="288"/>
    </row>
    <row r="3245" spans="3:7" customFormat="1">
      <c r="C3245" s="288"/>
      <c r="E3245" s="287"/>
      <c r="G3245" s="288"/>
    </row>
    <row r="3246" spans="3:7" customFormat="1">
      <c r="C3246" s="288"/>
      <c r="E3246" s="287"/>
      <c r="G3246" s="288"/>
    </row>
    <row r="3247" spans="3:7" customFormat="1">
      <c r="C3247" s="288"/>
      <c r="E3247" s="287"/>
      <c r="G3247" s="288"/>
    </row>
    <row r="3248" spans="3:7" customFormat="1">
      <c r="C3248" s="288"/>
      <c r="E3248" s="287"/>
      <c r="G3248" s="288"/>
    </row>
    <row r="3249" spans="3:7" customFormat="1">
      <c r="C3249" s="288"/>
      <c r="E3249" s="287"/>
      <c r="G3249" s="288"/>
    </row>
    <row r="3250" spans="3:7" customFormat="1">
      <c r="C3250" s="288"/>
      <c r="E3250" s="287"/>
      <c r="G3250" s="288"/>
    </row>
    <row r="3251" spans="3:7" customFormat="1">
      <c r="C3251" s="288"/>
      <c r="E3251" s="287"/>
      <c r="G3251" s="288"/>
    </row>
    <row r="3252" spans="3:7" customFormat="1">
      <c r="C3252" s="288"/>
      <c r="E3252" s="287"/>
      <c r="G3252" s="288"/>
    </row>
    <row r="3253" spans="3:7" customFormat="1">
      <c r="C3253" s="288"/>
      <c r="E3253" s="287"/>
      <c r="G3253" s="288"/>
    </row>
    <row r="3254" spans="3:7" customFormat="1">
      <c r="C3254" s="288"/>
      <c r="E3254" s="287"/>
      <c r="G3254" s="288"/>
    </row>
    <row r="3255" spans="3:7" customFormat="1">
      <c r="C3255" s="288"/>
      <c r="E3255" s="287"/>
      <c r="G3255" s="288"/>
    </row>
    <row r="3256" spans="3:7" customFormat="1">
      <c r="C3256" s="288"/>
      <c r="E3256" s="287"/>
      <c r="G3256" s="288"/>
    </row>
    <row r="3257" spans="3:7" customFormat="1">
      <c r="C3257" s="288"/>
      <c r="E3257" s="287"/>
      <c r="G3257" s="288"/>
    </row>
    <row r="3258" spans="3:7" customFormat="1">
      <c r="C3258" s="288"/>
      <c r="E3258" s="287"/>
      <c r="G3258" s="288"/>
    </row>
    <row r="3259" spans="3:7" customFormat="1">
      <c r="C3259" s="288"/>
      <c r="E3259" s="287"/>
      <c r="G3259" s="288"/>
    </row>
    <row r="3260" spans="3:7" customFormat="1">
      <c r="C3260" s="288"/>
      <c r="E3260" s="287"/>
      <c r="G3260" s="288"/>
    </row>
    <row r="3261" spans="3:7" customFormat="1">
      <c r="C3261" s="288"/>
      <c r="E3261" s="287"/>
      <c r="G3261" s="288"/>
    </row>
    <row r="3262" spans="3:7" customFormat="1">
      <c r="C3262" s="288"/>
      <c r="E3262" s="287"/>
      <c r="G3262" s="288"/>
    </row>
    <row r="3263" spans="3:7" customFormat="1">
      <c r="C3263" s="288"/>
      <c r="E3263" s="287"/>
      <c r="G3263" s="288"/>
    </row>
    <row r="3264" spans="3:7" customFormat="1">
      <c r="C3264" s="288"/>
      <c r="E3264" s="287"/>
      <c r="G3264" s="288"/>
    </row>
    <row r="3265" spans="3:7" customFormat="1">
      <c r="C3265" s="288"/>
      <c r="E3265" s="287"/>
      <c r="G3265" s="288"/>
    </row>
    <row r="3266" spans="3:7" customFormat="1">
      <c r="C3266" s="288"/>
      <c r="E3266" s="287"/>
      <c r="G3266" s="288"/>
    </row>
    <row r="3267" spans="3:7" customFormat="1">
      <c r="C3267" s="288"/>
      <c r="E3267" s="287"/>
      <c r="G3267" s="288"/>
    </row>
    <row r="3268" spans="3:7" customFormat="1">
      <c r="C3268" s="288"/>
      <c r="E3268" s="287"/>
      <c r="G3268" s="288"/>
    </row>
    <row r="3269" spans="3:7" customFormat="1">
      <c r="C3269" s="288"/>
      <c r="E3269" s="287"/>
      <c r="G3269" s="288"/>
    </row>
    <row r="3270" spans="3:7" customFormat="1">
      <c r="C3270" s="288"/>
      <c r="E3270" s="287"/>
      <c r="G3270" s="288"/>
    </row>
    <row r="3271" spans="3:7" customFormat="1">
      <c r="C3271" s="288"/>
      <c r="E3271" s="287"/>
      <c r="G3271" s="288"/>
    </row>
    <row r="3272" spans="3:7" customFormat="1">
      <c r="C3272" s="288"/>
      <c r="E3272" s="287"/>
      <c r="G3272" s="288"/>
    </row>
    <row r="3273" spans="3:7" customFormat="1">
      <c r="C3273" s="288"/>
      <c r="E3273" s="287"/>
      <c r="G3273" s="288"/>
    </row>
    <row r="3274" spans="3:7" customFormat="1">
      <c r="C3274" s="288"/>
      <c r="E3274" s="287"/>
      <c r="G3274" s="288"/>
    </row>
    <row r="3275" spans="3:7" customFormat="1">
      <c r="C3275" s="288"/>
      <c r="E3275" s="287"/>
      <c r="G3275" s="288"/>
    </row>
    <row r="3276" spans="3:7" customFormat="1">
      <c r="C3276" s="288"/>
      <c r="E3276" s="287"/>
      <c r="G3276" s="288"/>
    </row>
    <row r="3277" spans="3:7" customFormat="1">
      <c r="C3277" s="288"/>
      <c r="E3277" s="287"/>
      <c r="G3277" s="288"/>
    </row>
    <row r="3278" spans="3:7" customFormat="1">
      <c r="C3278" s="288"/>
      <c r="E3278" s="287"/>
      <c r="G3278" s="288"/>
    </row>
    <row r="3279" spans="3:7" customFormat="1">
      <c r="C3279" s="288"/>
      <c r="E3279" s="287"/>
      <c r="G3279" s="288"/>
    </row>
    <row r="3280" spans="3:7" customFormat="1">
      <c r="C3280" s="288"/>
      <c r="E3280" s="287"/>
      <c r="G3280" s="288"/>
    </row>
    <row r="3281" spans="3:7" customFormat="1">
      <c r="C3281" s="288"/>
      <c r="E3281" s="287"/>
      <c r="G3281" s="288"/>
    </row>
    <row r="3282" spans="3:7" customFormat="1">
      <c r="C3282" s="288"/>
      <c r="E3282" s="287"/>
      <c r="G3282" s="288"/>
    </row>
    <row r="3283" spans="3:7" customFormat="1">
      <c r="C3283" s="288"/>
      <c r="E3283" s="287"/>
      <c r="G3283" s="288"/>
    </row>
    <row r="3284" spans="3:7" customFormat="1">
      <c r="C3284" s="288"/>
      <c r="E3284" s="287"/>
      <c r="G3284" s="288"/>
    </row>
    <row r="3285" spans="3:7" customFormat="1">
      <c r="C3285" s="288"/>
      <c r="E3285" s="287"/>
      <c r="G3285" s="288"/>
    </row>
    <row r="3286" spans="3:7" customFormat="1">
      <c r="C3286" s="288"/>
      <c r="E3286" s="287"/>
      <c r="G3286" s="288"/>
    </row>
    <row r="3287" spans="3:7" customFormat="1">
      <c r="C3287" s="288"/>
      <c r="E3287" s="287"/>
      <c r="G3287" s="288"/>
    </row>
    <row r="3288" spans="3:7" customFormat="1">
      <c r="C3288" s="288"/>
      <c r="E3288" s="287"/>
      <c r="G3288" s="288"/>
    </row>
    <row r="3289" spans="3:7" customFormat="1">
      <c r="C3289" s="288"/>
      <c r="E3289" s="287"/>
      <c r="G3289" s="288"/>
    </row>
    <row r="3290" spans="3:7" customFormat="1">
      <c r="C3290" s="288"/>
      <c r="E3290" s="287"/>
      <c r="G3290" s="288"/>
    </row>
    <row r="3291" spans="3:7" customFormat="1">
      <c r="C3291" s="288"/>
      <c r="E3291" s="287"/>
      <c r="G3291" s="288"/>
    </row>
    <row r="3292" spans="3:7" customFormat="1">
      <c r="C3292" s="288"/>
      <c r="E3292" s="287"/>
      <c r="G3292" s="288"/>
    </row>
    <row r="3293" spans="3:7" customFormat="1">
      <c r="C3293" s="288"/>
      <c r="E3293" s="287"/>
      <c r="G3293" s="288"/>
    </row>
    <row r="3294" spans="3:7" customFormat="1">
      <c r="C3294" s="288"/>
      <c r="E3294" s="287"/>
      <c r="G3294" s="288"/>
    </row>
    <row r="3295" spans="3:7" customFormat="1">
      <c r="C3295" s="288"/>
      <c r="E3295" s="287"/>
      <c r="G3295" s="288"/>
    </row>
    <row r="3296" spans="3:7" customFormat="1">
      <c r="C3296" s="288"/>
      <c r="E3296" s="287"/>
      <c r="G3296" s="288"/>
    </row>
    <row r="3297" spans="3:7" customFormat="1">
      <c r="C3297" s="288"/>
      <c r="E3297" s="287"/>
      <c r="G3297" s="288"/>
    </row>
    <row r="3298" spans="3:7" customFormat="1">
      <c r="C3298" s="288"/>
      <c r="E3298" s="287"/>
      <c r="G3298" s="288"/>
    </row>
    <row r="3299" spans="3:7" customFormat="1">
      <c r="C3299" s="288"/>
      <c r="E3299" s="287"/>
      <c r="G3299" s="288"/>
    </row>
    <row r="3300" spans="3:7" customFormat="1">
      <c r="C3300" s="288"/>
      <c r="E3300" s="287"/>
      <c r="G3300" s="288"/>
    </row>
    <row r="3301" spans="3:7" customFormat="1">
      <c r="C3301" s="288"/>
      <c r="E3301" s="287"/>
      <c r="G3301" s="288"/>
    </row>
    <row r="3302" spans="3:7" customFormat="1">
      <c r="C3302" s="288"/>
      <c r="E3302" s="287"/>
      <c r="G3302" s="288"/>
    </row>
    <row r="3303" spans="3:7" customFormat="1">
      <c r="C3303" s="288"/>
      <c r="E3303" s="287"/>
      <c r="G3303" s="288"/>
    </row>
    <row r="3304" spans="3:7" customFormat="1">
      <c r="C3304" s="288"/>
      <c r="E3304" s="287"/>
      <c r="G3304" s="288"/>
    </row>
    <row r="3305" spans="3:7" customFormat="1">
      <c r="C3305" s="288"/>
      <c r="E3305" s="287"/>
      <c r="G3305" s="288"/>
    </row>
    <row r="3306" spans="3:7" customFormat="1">
      <c r="C3306" s="288"/>
      <c r="E3306" s="287"/>
      <c r="G3306" s="288"/>
    </row>
    <row r="3307" spans="3:7" customFormat="1">
      <c r="C3307" s="288"/>
      <c r="E3307" s="287"/>
      <c r="G3307" s="288"/>
    </row>
    <row r="3308" spans="3:7" customFormat="1">
      <c r="C3308" s="288"/>
      <c r="E3308" s="287"/>
      <c r="G3308" s="288"/>
    </row>
    <row r="3309" spans="3:7" customFormat="1">
      <c r="C3309" s="288"/>
      <c r="E3309" s="287"/>
      <c r="G3309" s="288"/>
    </row>
    <row r="3310" spans="3:7" customFormat="1">
      <c r="C3310" s="288"/>
      <c r="E3310" s="287"/>
      <c r="G3310" s="288"/>
    </row>
    <row r="3311" spans="3:7" customFormat="1">
      <c r="C3311" s="288"/>
      <c r="E3311" s="287"/>
      <c r="G3311" s="288"/>
    </row>
    <row r="3312" spans="3:7" customFormat="1">
      <c r="C3312" s="288"/>
      <c r="E3312" s="287"/>
      <c r="G3312" s="288"/>
    </row>
    <row r="3313" spans="3:7" customFormat="1">
      <c r="C3313" s="288"/>
      <c r="E3313" s="287"/>
      <c r="G3313" s="288"/>
    </row>
    <row r="3314" spans="3:7" customFormat="1">
      <c r="C3314" s="288"/>
      <c r="E3314" s="287"/>
      <c r="G3314" s="288"/>
    </row>
    <row r="3315" spans="3:7" customFormat="1">
      <c r="C3315" s="288"/>
      <c r="E3315" s="287"/>
      <c r="G3315" s="288"/>
    </row>
    <row r="3316" spans="3:7" customFormat="1">
      <c r="C3316" s="288"/>
      <c r="E3316" s="287"/>
      <c r="G3316" s="288"/>
    </row>
    <row r="3317" spans="3:7" customFormat="1">
      <c r="C3317" s="288"/>
      <c r="E3317" s="287"/>
      <c r="G3317" s="288"/>
    </row>
    <row r="3318" spans="3:7" customFormat="1">
      <c r="C3318" s="288"/>
      <c r="E3318" s="287"/>
      <c r="G3318" s="288"/>
    </row>
    <row r="3319" spans="3:7" customFormat="1">
      <c r="C3319" s="288"/>
      <c r="E3319" s="287"/>
      <c r="G3319" s="288"/>
    </row>
    <row r="3320" spans="3:7" customFormat="1">
      <c r="C3320" s="288"/>
      <c r="E3320" s="287"/>
      <c r="G3320" s="288"/>
    </row>
    <row r="3321" spans="3:7" customFormat="1">
      <c r="C3321" s="288"/>
      <c r="E3321" s="287"/>
      <c r="G3321" s="288"/>
    </row>
    <row r="3322" spans="3:7" customFormat="1">
      <c r="C3322" s="288"/>
      <c r="E3322" s="287"/>
      <c r="G3322" s="288"/>
    </row>
    <row r="3323" spans="3:7" customFormat="1">
      <c r="C3323" s="288"/>
      <c r="E3323" s="287"/>
      <c r="G3323" s="288"/>
    </row>
    <row r="3324" spans="3:7" customFormat="1">
      <c r="C3324" s="288"/>
      <c r="E3324" s="287"/>
      <c r="G3324" s="288"/>
    </row>
    <row r="3325" spans="3:7" customFormat="1">
      <c r="C3325" s="288"/>
      <c r="E3325" s="287"/>
      <c r="G3325" s="288"/>
    </row>
    <row r="3326" spans="3:7" customFormat="1">
      <c r="C3326" s="288"/>
      <c r="E3326" s="287"/>
      <c r="G3326" s="288"/>
    </row>
    <row r="3327" spans="3:7" customFormat="1">
      <c r="C3327" s="288"/>
      <c r="E3327" s="287"/>
      <c r="G3327" s="288"/>
    </row>
    <row r="3328" spans="3:7" customFormat="1">
      <c r="C3328" s="288"/>
      <c r="E3328" s="287"/>
      <c r="G3328" s="288"/>
    </row>
    <row r="3329" spans="3:7" customFormat="1">
      <c r="C3329" s="288"/>
      <c r="E3329" s="287"/>
      <c r="G3329" s="288"/>
    </row>
    <row r="3330" spans="3:7" customFormat="1">
      <c r="C3330" s="288"/>
      <c r="E3330" s="287"/>
      <c r="G3330" s="288"/>
    </row>
    <row r="3331" spans="3:7" customFormat="1">
      <c r="C3331" s="288"/>
      <c r="E3331" s="287"/>
      <c r="G3331" s="288"/>
    </row>
    <row r="3332" spans="3:7" customFormat="1">
      <c r="C3332" s="288"/>
      <c r="E3332" s="287"/>
      <c r="G3332" s="288"/>
    </row>
    <row r="3333" spans="3:7" customFormat="1">
      <c r="C3333" s="288"/>
      <c r="E3333" s="287"/>
      <c r="G3333" s="288"/>
    </row>
    <row r="3334" spans="3:7" customFormat="1">
      <c r="C3334" s="288"/>
      <c r="E3334" s="287"/>
      <c r="G3334" s="288"/>
    </row>
    <row r="3335" spans="3:7" customFormat="1">
      <c r="C3335" s="288"/>
      <c r="E3335" s="287"/>
      <c r="G3335" s="288"/>
    </row>
    <row r="3336" spans="3:7" customFormat="1">
      <c r="C3336" s="288"/>
      <c r="E3336" s="287"/>
      <c r="G3336" s="288"/>
    </row>
    <row r="3337" spans="3:7" customFormat="1">
      <c r="C3337" s="288"/>
      <c r="E3337" s="287"/>
      <c r="G3337" s="288"/>
    </row>
    <row r="3338" spans="3:7" customFormat="1">
      <c r="C3338" s="288"/>
      <c r="E3338" s="287"/>
      <c r="G3338" s="288"/>
    </row>
    <row r="3339" spans="3:7" customFormat="1">
      <c r="C3339" s="288"/>
      <c r="E3339" s="287"/>
      <c r="G3339" s="288"/>
    </row>
    <row r="3340" spans="3:7" customFormat="1">
      <c r="C3340" s="288"/>
      <c r="E3340" s="287"/>
      <c r="G3340" s="288"/>
    </row>
    <row r="3341" spans="3:7" customFormat="1">
      <c r="C3341" s="288"/>
      <c r="E3341" s="287"/>
      <c r="G3341" s="288"/>
    </row>
    <row r="3342" spans="3:7" customFormat="1">
      <c r="C3342" s="288"/>
      <c r="E3342" s="287"/>
      <c r="G3342" s="288"/>
    </row>
    <row r="3343" spans="3:7" customFormat="1">
      <c r="C3343" s="288"/>
      <c r="E3343" s="287"/>
      <c r="G3343" s="288"/>
    </row>
    <row r="3344" spans="3:7" customFormat="1">
      <c r="C3344" s="288"/>
      <c r="E3344" s="287"/>
      <c r="G3344" s="288"/>
    </row>
    <row r="3345" spans="3:7" customFormat="1">
      <c r="C3345" s="288"/>
      <c r="E3345" s="287"/>
      <c r="G3345" s="288"/>
    </row>
    <row r="3346" spans="3:7" customFormat="1">
      <c r="C3346" s="288"/>
      <c r="E3346" s="287"/>
      <c r="G3346" s="288"/>
    </row>
    <row r="3347" spans="3:7" customFormat="1">
      <c r="C3347" s="288"/>
      <c r="E3347" s="287"/>
      <c r="G3347" s="288"/>
    </row>
    <row r="3348" spans="3:7" customFormat="1">
      <c r="C3348" s="288"/>
      <c r="E3348" s="287"/>
      <c r="G3348" s="288"/>
    </row>
    <row r="3349" spans="3:7" customFormat="1">
      <c r="C3349" s="288"/>
      <c r="E3349" s="287"/>
      <c r="G3349" s="288"/>
    </row>
    <row r="3350" spans="3:7" customFormat="1">
      <c r="C3350" s="288"/>
      <c r="E3350" s="287"/>
      <c r="G3350" s="288"/>
    </row>
    <row r="3351" spans="3:7" customFormat="1">
      <c r="C3351" s="288"/>
      <c r="E3351" s="287"/>
      <c r="G3351" s="288"/>
    </row>
    <row r="3352" spans="3:7" customFormat="1">
      <c r="C3352" s="288"/>
      <c r="E3352" s="287"/>
      <c r="G3352" s="288"/>
    </row>
    <row r="3353" spans="3:7" customFormat="1">
      <c r="C3353" s="288"/>
      <c r="E3353" s="287"/>
      <c r="G3353" s="288"/>
    </row>
    <row r="3354" spans="3:7" customFormat="1">
      <c r="C3354" s="288"/>
      <c r="E3354" s="287"/>
      <c r="G3354" s="288"/>
    </row>
    <row r="3355" spans="3:7" customFormat="1">
      <c r="C3355" s="288"/>
      <c r="E3355" s="287"/>
      <c r="G3355" s="288"/>
    </row>
    <row r="3356" spans="3:7" customFormat="1">
      <c r="C3356" s="288"/>
      <c r="E3356" s="287"/>
      <c r="G3356" s="288"/>
    </row>
    <row r="3357" spans="3:7" customFormat="1">
      <c r="C3357" s="288"/>
      <c r="E3357" s="287"/>
      <c r="G3357" s="288"/>
    </row>
    <row r="3358" spans="3:7" customFormat="1">
      <c r="C3358" s="288"/>
      <c r="E3358" s="287"/>
      <c r="G3358" s="288"/>
    </row>
    <row r="3359" spans="3:7" customFormat="1">
      <c r="C3359" s="288"/>
      <c r="E3359" s="287"/>
      <c r="G3359" s="288"/>
    </row>
    <row r="3360" spans="3:7" customFormat="1">
      <c r="C3360" s="288"/>
      <c r="E3360" s="287"/>
      <c r="G3360" s="288"/>
    </row>
    <row r="3361" spans="3:7" customFormat="1">
      <c r="C3361" s="288"/>
      <c r="E3361" s="287"/>
      <c r="G3361" s="288"/>
    </row>
    <row r="3362" spans="3:7" customFormat="1">
      <c r="C3362" s="288"/>
      <c r="E3362" s="287"/>
      <c r="G3362" s="288"/>
    </row>
    <row r="3363" spans="3:7" customFormat="1">
      <c r="C3363" s="288"/>
      <c r="E3363" s="287"/>
      <c r="G3363" s="288"/>
    </row>
    <row r="3364" spans="3:7" customFormat="1">
      <c r="C3364" s="288"/>
      <c r="E3364" s="287"/>
      <c r="G3364" s="288"/>
    </row>
    <row r="3365" spans="3:7" customFormat="1">
      <c r="C3365" s="288"/>
      <c r="E3365" s="287"/>
      <c r="G3365" s="288"/>
    </row>
    <row r="3366" spans="3:7" customFormat="1">
      <c r="C3366" s="288"/>
      <c r="E3366" s="287"/>
      <c r="G3366" s="288"/>
    </row>
    <row r="3367" spans="3:7" customFormat="1">
      <c r="C3367" s="288"/>
      <c r="E3367" s="287"/>
      <c r="G3367" s="288"/>
    </row>
    <row r="3368" spans="3:7" customFormat="1">
      <c r="C3368" s="288"/>
      <c r="E3368" s="287"/>
      <c r="G3368" s="288"/>
    </row>
    <row r="3369" spans="3:7" customFormat="1">
      <c r="C3369" s="288"/>
      <c r="E3369" s="287"/>
      <c r="G3369" s="288"/>
    </row>
    <row r="3370" spans="3:7" customFormat="1">
      <c r="C3370" s="288"/>
      <c r="E3370" s="287"/>
      <c r="G3370" s="288"/>
    </row>
    <row r="3371" spans="3:7" customFormat="1">
      <c r="C3371" s="288"/>
      <c r="E3371" s="287"/>
      <c r="G3371" s="288"/>
    </row>
    <row r="3372" spans="3:7" customFormat="1">
      <c r="C3372" s="288"/>
      <c r="E3372" s="287"/>
      <c r="G3372" s="288"/>
    </row>
    <row r="3373" spans="3:7" customFormat="1">
      <c r="C3373" s="288"/>
      <c r="E3373" s="287"/>
      <c r="G3373" s="288"/>
    </row>
    <row r="3374" spans="3:7" customFormat="1">
      <c r="C3374" s="288"/>
      <c r="E3374" s="287"/>
      <c r="G3374" s="288"/>
    </row>
    <row r="3375" spans="3:7" customFormat="1">
      <c r="C3375" s="288"/>
      <c r="E3375" s="287"/>
      <c r="G3375" s="288"/>
    </row>
    <row r="3376" spans="3:7" customFormat="1">
      <c r="C3376" s="288"/>
      <c r="E3376" s="287"/>
      <c r="G3376" s="288"/>
    </row>
    <row r="3377" spans="3:7" customFormat="1">
      <c r="C3377" s="288"/>
      <c r="E3377" s="287"/>
      <c r="G3377" s="288"/>
    </row>
    <row r="3378" spans="3:7" customFormat="1">
      <c r="C3378" s="288"/>
      <c r="E3378" s="287"/>
      <c r="G3378" s="288"/>
    </row>
    <row r="3379" spans="3:7" customFormat="1">
      <c r="C3379" s="288"/>
      <c r="E3379" s="287"/>
      <c r="G3379" s="288"/>
    </row>
    <row r="3380" spans="3:7" customFormat="1">
      <c r="C3380" s="288"/>
      <c r="E3380" s="287"/>
      <c r="G3380" s="288"/>
    </row>
    <row r="3381" spans="3:7" customFormat="1">
      <c r="C3381" s="288"/>
      <c r="E3381" s="287"/>
      <c r="G3381" s="288"/>
    </row>
    <row r="3382" spans="3:7" customFormat="1">
      <c r="C3382" s="288"/>
      <c r="E3382" s="287"/>
      <c r="G3382" s="288"/>
    </row>
    <row r="3383" spans="3:7" customFormat="1">
      <c r="C3383" s="288"/>
      <c r="E3383" s="287"/>
      <c r="G3383" s="288"/>
    </row>
    <row r="3384" spans="3:7" customFormat="1">
      <c r="C3384" s="288"/>
      <c r="E3384" s="287"/>
      <c r="G3384" s="288"/>
    </row>
    <row r="3385" spans="3:7" customFormat="1">
      <c r="C3385" s="288"/>
      <c r="E3385" s="287"/>
      <c r="G3385" s="288"/>
    </row>
    <row r="3386" spans="3:7" customFormat="1">
      <c r="C3386" s="288"/>
      <c r="E3386" s="287"/>
      <c r="G3386" s="288"/>
    </row>
    <row r="3387" spans="3:7" customFormat="1">
      <c r="C3387" s="288"/>
      <c r="E3387" s="287"/>
      <c r="G3387" s="288"/>
    </row>
    <row r="3388" spans="3:7" customFormat="1">
      <c r="C3388" s="288"/>
      <c r="E3388" s="287"/>
      <c r="G3388" s="288"/>
    </row>
    <row r="3389" spans="3:7" customFormat="1">
      <c r="C3389" s="288"/>
      <c r="E3389" s="287"/>
      <c r="G3389" s="288"/>
    </row>
    <row r="3390" spans="3:7" customFormat="1">
      <c r="C3390" s="288"/>
      <c r="E3390" s="287"/>
      <c r="G3390" s="288"/>
    </row>
    <row r="3391" spans="3:7" customFormat="1">
      <c r="C3391" s="288"/>
      <c r="E3391" s="287"/>
      <c r="G3391" s="288"/>
    </row>
    <row r="3392" spans="3:7" customFormat="1">
      <c r="C3392" s="288"/>
      <c r="E3392" s="287"/>
      <c r="G3392" s="288"/>
    </row>
    <row r="3393" spans="3:7" customFormat="1">
      <c r="C3393" s="288"/>
      <c r="E3393" s="287"/>
      <c r="G3393" s="288"/>
    </row>
    <row r="3394" spans="3:7" customFormat="1">
      <c r="C3394" s="288"/>
      <c r="E3394" s="287"/>
      <c r="G3394" s="288"/>
    </row>
    <row r="3395" spans="3:7" customFormat="1">
      <c r="C3395" s="288"/>
      <c r="E3395" s="287"/>
      <c r="G3395" s="288"/>
    </row>
    <row r="3396" spans="3:7" customFormat="1">
      <c r="C3396" s="288"/>
      <c r="E3396" s="287"/>
      <c r="G3396" s="288"/>
    </row>
    <row r="3397" spans="3:7" customFormat="1">
      <c r="C3397" s="288"/>
      <c r="E3397" s="287"/>
      <c r="G3397" s="288"/>
    </row>
    <row r="3398" spans="3:7" customFormat="1">
      <c r="C3398" s="288"/>
      <c r="E3398" s="287"/>
      <c r="G3398" s="288"/>
    </row>
    <row r="3399" spans="3:7" customFormat="1">
      <c r="C3399" s="288"/>
      <c r="E3399" s="287"/>
      <c r="G3399" s="288"/>
    </row>
    <row r="3400" spans="3:7" customFormat="1">
      <c r="C3400" s="288"/>
      <c r="E3400" s="287"/>
      <c r="G3400" s="288"/>
    </row>
    <row r="3401" spans="3:7" customFormat="1">
      <c r="C3401" s="288"/>
      <c r="E3401" s="287"/>
      <c r="G3401" s="288"/>
    </row>
    <row r="3402" spans="3:7" customFormat="1">
      <c r="C3402" s="288"/>
      <c r="E3402" s="287"/>
      <c r="G3402" s="288"/>
    </row>
    <row r="3403" spans="3:7" customFormat="1">
      <c r="C3403" s="288"/>
      <c r="E3403" s="287"/>
      <c r="G3403" s="288"/>
    </row>
    <row r="3404" spans="3:7" customFormat="1">
      <c r="C3404" s="288"/>
      <c r="E3404" s="287"/>
      <c r="G3404" s="288"/>
    </row>
    <row r="3405" spans="3:7" customFormat="1">
      <c r="C3405" s="288"/>
      <c r="E3405" s="287"/>
      <c r="G3405" s="288"/>
    </row>
    <row r="3406" spans="3:7" customFormat="1">
      <c r="C3406" s="288"/>
      <c r="E3406" s="287"/>
      <c r="G3406" s="288"/>
    </row>
    <row r="3407" spans="3:7" customFormat="1">
      <c r="C3407" s="288"/>
      <c r="E3407" s="287"/>
      <c r="G3407" s="288"/>
    </row>
    <row r="3408" spans="3:7" customFormat="1">
      <c r="C3408" s="288"/>
      <c r="E3408" s="287"/>
      <c r="G3408" s="288"/>
    </row>
    <row r="3409" spans="3:7" customFormat="1">
      <c r="C3409" s="288"/>
      <c r="E3409" s="287"/>
      <c r="G3409" s="288"/>
    </row>
    <row r="3410" spans="3:7" customFormat="1">
      <c r="C3410" s="288"/>
      <c r="E3410" s="287"/>
      <c r="G3410" s="288"/>
    </row>
    <row r="3411" spans="3:7" customFormat="1">
      <c r="C3411" s="288"/>
      <c r="E3411" s="287"/>
      <c r="G3411" s="288"/>
    </row>
    <row r="3412" spans="3:7" customFormat="1">
      <c r="C3412" s="288"/>
      <c r="E3412" s="287"/>
      <c r="G3412" s="288"/>
    </row>
    <row r="3413" spans="3:7" customFormat="1">
      <c r="C3413" s="288"/>
      <c r="E3413" s="287"/>
      <c r="G3413" s="288"/>
    </row>
    <row r="3414" spans="3:7" customFormat="1">
      <c r="C3414" s="288"/>
      <c r="E3414" s="287"/>
      <c r="G3414" s="288"/>
    </row>
    <row r="3415" spans="3:7" customFormat="1">
      <c r="C3415" s="288"/>
      <c r="E3415" s="287"/>
      <c r="G3415" s="288"/>
    </row>
    <row r="3416" spans="3:7" customFormat="1">
      <c r="C3416" s="288"/>
      <c r="E3416" s="287"/>
      <c r="G3416" s="288"/>
    </row>
    <row r="3417" spans="3:7" customFormat="1">
      <c r="C3417" s="288"/>
      <c r="E3417" s="287"/>
      <c r="G3417" s="288"/>
    </row>
    <row r="3418" spans="3:7" customFormat="1">
      <c r="C3418" s="288"/>
      <c r="E3418" s="287"/>
      <c r="G3418" s="288"/>
    </row>
    <row r="3419" spans="3:7" customFormat="1">
      <c r="C3419" s="288"/>
      <c r="E3419" s="287"/>
      <c r="G3419" s="288"/>
    </row>
    <row r="3420" spans="3:7" customFormat="1">
      <c r="C3420" s="288"/>
      <c r="E3420" s="287"/>
      <c r="G3420" s="288"/>
    </row>
    <row r="3421" spans="3:7" customFormat="1">
      <c r="C3421" s="288"/>
      <c r="E3421" s="287"/>
      <c r="G3421" s="288"/>
    </row>
    <row r="3422" spans="3:7" customFormat="1">
      <c r="C3422" s="288"/>
      <c r="E3422" s="287"/>
      <c r="G3422" s="288"/>
    </row>
    <row r="3423" spans="3:7" customFormat="1">
      <c r="C3423" s="288"/>
      <c r="E3423" s="287"/>
      <c r="G3423" s="288"/>
    </row>
    <row r="3424" spans="3:7" customFormat="1">
      <c r="C3424" s="288"/>
      <c r="E3424" s="287"/>
      <c r="G3424" s="288"/>
    </row>
    <row r="3425" spans="3:7" customFormat="1">
      <c r="C3425" s="288"/>
      <c r="E3425" s="287"/>
      <c r="G3425" s="288"/>
    </row>
    <row r="3426" spans="3:7" customFormat="1">
      <c r="C3426" s="288"/>
      <c r="E3426" s="287"/>
      <c r="G3426" s="288"/>
    </row>
    <row r="3427" spans="3:7" customFormat="1">
      <c r="C3427" s="288"/>
      <c r="E3427" s="287"/>
      <c r="G3427" s="288"/>
    </row>
    <row r="3428" spans="3:7" customFormat="1">
      <c r="C3428" s="288"/>
      <c r="E3428" s="287"/>
      <c r="G3428" s="288"/>
    </row>
    <row r="3429" spans="3:7" customFormat="1">
      <c r="C3429" s="288"/>
      <c r="E3429" s="287"/>
      <c r="G3429" s="288"/>
    </row>
    <row r="3430" spans="3:7" customFormat="1">
      <c r="C3430" s="288"/>
      <c r="E3430" s="287"/>
      <c r="G3430" s="288"/>
    </row>
    <row r="3431" spans="3:7" customFormat="1">
      <c r="C3431" s="288"/>
      <c r="E3431" s="287"/>
      <c r="G3431" s="288"/>
    </row>
    <row r="3432" spans="3:7" customFormat="1">
      <c r="C3432" s="288"/>
      <c r="E3432" s="287"/>
      <c r="G3432" s="288"/>
    </row>
    <row r="3433" spans="3:7" customFormat="1">
      <c r="C3433" s="288"/>
      <c r="E3433" s="287"/>
      <c r="G3433" s="288"/>
    </row>
    <row r="3434" spans="3:7" customFormat="1">
      <c r="C3434" s="288"/>
      <c r="E3434" s="287"/>
      <c r="G3434" s="288"/>
    </row>
    <row r="3435" spans="3:7" customFormat="1">
      <c r="C3435" s="288"/>
      <c r="E3435" s="287"/>
      <c r="G3435" s="288"/>
    </row>
    <row r="3436" spans="3:7" customFormat="1">
      <c r="C3436" s="288"/>
      <c r="E3436" s="287"/>
      <c r="G3436" s="288"/>
    </row>
    <row r="3437" spans="3:7" customFormat="1">
      <c r="C3437" s="288"/>
      <c r="E3437" s="287"/>
      <c r="G3437" s="288"/>
    </row>
    <row r="3438" spans="3:7" customFormat="1">
      <c r="C3438" s="288"/>
      <c r="E3438" s="287"/>
      <c r="G3438" s="288"/>
    </row>
    <row r="3439" spans="3:7" customFormat="1">
      <c r="C3439" s="288"/>
      <c r="E3439" s="287"/>
      <c r="G3439" s="288"/>
    </row>
    <row r="3440" spans="3:7" customFormat="1">
      <c r="C3440" s="288"/>
      <c r="E3440" s="287"/>
      <c r="G3440" s="288"/>
    </row>
    <row r="3441" spans="3:7" customFormat="1">
      <c r="C3441" s="288"/>
      <c r="E3441" s="287"/>
      <c r="G3441" s="288"/>
    </row>
    <row r="3442" spans="3:7" customFormat="1">
      <c r="C3442" s="288"/>
      <c r="E3442" s="287"/>
      <c r="G3442" s="288"/>
    </row>
    <row r="3443" spans="3:7" customFormat="1">
      <c r="C3443" s="288"/>
      <c r="E3443" s="287"/>
      <c r="G3443" s="288"/>
    </row>
    <row r="3444" spans="3:7" customFormat="1">
      <c r="C3444" s="288"/>
      <c r="E3444" s="287"/>
      <c r="G3444" s="288"/>
    </row>
    <row r="3445" spans="3:7" customFormat="1">
      <c r="C3445" s="288"/>
      <c r="E3445" s="287"/>
      <c r="G3445" s="288"/>
    </row>
    <row r="3446" spans="3:7" customFormat="1">
      <c r="C3446" s="288"/>
      <c r="E3446" s="287"/>
      <c r="G3446" s="288"/>
    </row>
    <row r="3447" spans="3:7" customFormat="1">
      <c r="C3447" s="288"/>
      <c r="E3447" s="287"/>
      <c r="G3447" s="288"/>
    </row>
    <row r="3448" spans="3:7" customFormat="1">
      <c r="C3448" s="288"/>
      <c r="E3448" s="287"/>
      <c r="G3448" s="288"/>
    </row>
    <row r="3449" spans="3:7" customFormat="1">
      <c r="C3449" s="288"/>
      <c r="E3449" s="287"/>
      <c r="G3449" s="288"/>
    </row>
    <row r="3450" spans="3:7" customFormat="1">
      <c r="C3450" s="288"/>
      <c r="E3450" s="287"/>
      <c r="G3450" s="288"/>
    </row>
    <row r="3451" spans="3:7" customFormat="1">
      <c r="C3451" s="288"/>
      <c r="E3451" s="287"/>
      <c r="G3451" s="288"/>
    </row>
    <row r="3452" spans="3:7" customFormat="1">
      <c r="C3452" s="288"/>
      <c r="E3452" s="287"/>
      <c r="G3452" s="288"/>
    </row>
    <row r="3453" spans="3:7" customFormat="1">
      <c r="C3453" s="288"/>
      <c r="E3453" s="287"/>
      <c r="G3453" s="288"/>
    </row>
    <row r="3454" spans="3:7" customFormat="1">
      <c r="C3454" s="288"/>
      <c r="E3454" s="287"/>
      <c r="G3454" s="288"/>
    </row>
    <row r="3455" spans="3:7" customFormat="1">
      <c r="C3455" s="288"/>
      <c r="E3455" s="287"/>
      <c r="G3455" s="288"/>
    </row>
    <row r="3456" spans="3:7" customFormat="1">
      <c r="C3456" s="288"/>
      <c r="E3456" s="287"/>
      <c r="G3456" s="288"/>
    </row>
    <row r="3457" spans="3:7" customFormat="1">
      <c r="C3457" s="288"/>
      <c r="E3457" s="287"/>
      <c r="G3457" s="288"/>
    </row>
    <row r="3458" spans="3:7" customFormat="1">
      <c r="C3458" s="288"/>
      <c r="E3458" s="287"/>
      <c r="G3458" s="288"/>
    </row>
    <row r="3459" spans="3:7" customFormat="1">
      <c r="C3459" s="288"/>
      <c r="E3459" s="287"/>
      <c r="G3459" s="288"/>
    </row>
    <row r="3460" spans="3:7" customFormat="1">
      <c r="C3460" s="288"/>
      <c r="E3460" s="287"/>
      <c r="G3460" s="288"/>
    </row>
    <row r="3461" spans="3:7" customFormat="1">
      <c r="C3461" s="288"/>
      <c r="E3461" s="287"/>
      <c r="G3461" s="288"/>
    </row>
    <row r="3462" spans="3:7" customFormat="1">
      <c r="C3462" s="288"/>
      <c r="E3462" s="287"/>
      <c r="G3462" s="288"/>
    </row>
    <row r="3463" spans="3:7" customFormat="1">
      <c r="C3463" s="288"/>
      <c r="E3463" s="287"/>
      <c r="G3463" s="288"/>
    </row>
    <row r="3464" spans="3:7" customFormat="1">
      <c r="C3464" s="288"/>
      <c r="E3464" s="287"/>
      <c r="G3464" s="288"/>
    </row>
    <row r="3465" spans="3:7" customFormat="1">
      <c r="C3465" s="288"/>
      <c r="E3465" s="287"/>
      <c r="G3465" s="288"/>
    </row>
    <row r="3466" spans="3:7" customFormat="1">
      <c r="C3466" s="288"/>
      <c r="E3466" s="287"/>
      <c r="G3466" s="288"/>
    </row>
    <row r="3467" spans="3:7" customFormat="1">
      <c r="C3467" s="288"/>
      <c r="E3467" s="287"/>
      <c r="G3467" s="288"/>
    </row>
    <row r="3468" spans="3:7" customFormat="1">
      <c r="C3468" s="288"/>
      <c r="E3468" s="287"/>
      <c r="G3468" s="288"/>
    </row>
    <row r="3469" spans="3:7" customFormat="1">
      <c r="C3469" s="288"/>
      <c r="E3469" s="287"/>
      <c r="G3469" s="288"/>
    </row>
    <row r="3470" spans="3:7" customFormat="1">
      <c r="C3470" s="288"/>
      <c r="E3470" s="287"/>
      <c r="G3470" s="288"/>
    </row>
    <row r="3471" spans="3:7" customFormat="1">
      <c r="C3471" s="288"/>
      <c r="E3471" s="287"/>
      <c r="G3471" s="288"/>
    </row>
    <row r="3472" spans="3:7" customFormat="1">
      <c r="C3472" s="288"/>
      <c r="E3472" s="287"/>
      <c r="G3472" s="288"/>
    </row>
    <row r="3473" spans="3:7" customFormat="1">
      <c r="C3473" s="288"/>
      <c r="E3473" s="287"/>
      <c r="G3473" s="288"/>
    </row>
    <row r="3474" spans="3:7" customFormat="1">
      <c r="C3474" s="288"/>
      <c r="E3474" s="287"/>
      <c r="G3474" s="288"/>
    </row>
    <row r="3475" spans="3:7" customFormat="1">
      <c r="C3475" s="288"/>
      <c r="E3475" s="287"/>
      <c r="G3475" s="288"/>
    </row>
    <row r="3476" spans="3:7" customFormat="1">
      <c r="C3476" s="288"/>
      <c r="E3476" s="287"/>
      <c r="G3476" s="288"/>
    </row>
    <row r="3477" spans="3:7" customFormat="1">
      <c r="C3477" s="288"/>
      <c r="E3477" s="287"/>
      <c r="G3477" s="288"/>
    </row>
    <row r="3478" spans="3:7" customFormat="1">
      <c r="C3478" s="288"/>
      <c r="E3478" s="287"/>
      <c r="G3478" s="288"/>
    </row>
    <row r="3479" spans="3:7" customFormat="1">
      <c r="C3479" s="288"/>
      <c r="E3479" s="287"/>
      <c r="G3479" s="288"/>
    </row>
    <row r="3480" spans="3:7" customFormat="1">
      <c r="C3480" s="288"/>
      <c r="E3480" s="287"/>
      <c r="G3480" s="288"/>
    </row>
    <row r="3481" spans="3:7" customFormat="1">
      <c r="C3481" s="288"/>
      <c r="E3481" s="287"/>
      <c r="G3481" s="288"/>
    </row>
    <row r="3482" spans="3:7" customFormat="1">
      <c r="C3482" s="288"/>
      <c r="E3482" s="287"/>
      <c r="G3482" s="288"/>
    </row>
    <row r="3483" spans="3:7" customFormat="1">
      <c r="C3483" s="288"/>
      <c r="E3483" s="287"/>
      <c r="G3483" s="288"/>
    </row>
    <row r="3484" spans="3:7" customFormat="1">
      <c r="C3484" s="288"/>
      <c r="E3484" s="287"/>
      <c r="G3484" s="288"/>
    </row>
    <row r="3485" spans="3:7" customFormat="1">
      <c r="C3485" s="288"/>
      <c r="E3485" s="287"/>
      <c r="G3485" s="288"/>
    </row>
    <row r="3486" spans="3:7" customFormat="1">
      <c r="C3486" s="288"/>
      <c r="E3486" s="287"/>
      <c r="G3486" s="288"/>
    </row>
    <row r="3487" spans="3:7" customFormat="1">
      <c r="C3487" s="288"/>
      <c r="E3487" s="287"/>
      <c r="G3487" s="288"/>
    </row>
    <row r="3488" spans="3:7" customFormat="1">
      <c r="C3488" s="288"/>
      <c r="E3488" s="287"/>
      <c r="G3488" s="288"/>
    </row>
    <row r="3489" spans="3:7" customFormat="1">
      <c r="C3489" s="288"/>
      <c r="E3489" s="287"/>
      <c r="G3489" s="288"/>
    </row>
    <row r="3490" spans="3:7" customFormat="1">
      <c r="C3490" s="288"/>
      <c r="E3490" s="287"/>
      <c r="G3490" s="288"/>
    </row>
    <row r="3491" spans="3:7" customFormat="1">
      <c r="C3491" s="288"/>
      <c r="E3491" s="287"/>
      <c r="G3491" s="288"/>
    </row>
    <row r="3492" spans="3:7" customFormat="1">
      <c r="C3492" s="288"/>
      <c r="E3492" s="287"/>
      <c r="G3492" s="288"/>
    </row>
    <row r="3493" spans="3:7" customFormat="1">
      <c r="C3493" s="288"/>
      <c r="E3493" s="287"/>
      <c r="G3493" s="288"/>
    </row>
    <row r="3494" spans="3:7" customFormat="1">
      <c r="C3494" s="288"/>
      <c r="E3494" s="287"/>
      <c r="G3494" s="288"/>
    </row>
    <row r="3495" spans="3:7" customFormat="1">
      <c r="C3495" s="288"/>
      <c r="E3495" s="287"/>
      <c r="G3495" s="288"/>
    </row>
    <row r="3496" spans="3:7" customFormat="1">
      <c r="C3496" s="288"/>
      <c r="E3496" s="287"/>
      <c r="G3496" s="288"/>
    </row>
    <row r="3497" spans="3:7" customFormat="1">
      <c r="C3497" s="288"/>
      <c r="E3497" s="287"/>
      <c r="G3497" s="288"/>
    </row>
    <row r="3498" spans="3:7" customFormat="1">
      <c r="C3498" s="288"/>
      <c r="E3498" s="287"/>
      <c r="G3498" s="288"/>
    </row>
    <row r="3499" spans="3:7" customFormat="1">
      <c r="C3499" s="288"/>
      <c r="E3499" s="287"/>
      <c r="G3499" s="288"/>
    </row>
    <row r="3500" spans="3:7" customFormat="1">
      <c r="C3500" s="288"/>
      <c r="E3500" s="287"/>
      <c r="G3500" s="288"/>
    </row>
    <row r="3501" spans="3:7" customFormat="1">
      <c r="C3501" s="288"/>
      <c r="E3501" s="287"/>
      <c r="G3501" s="288"/>
    </row>
    <row r="3502" spans="3:7" customFormat="1">
      <c r="C3502" s="288"/>
      <c r="E3502" s="287"/>
      <c r="G3502" s="288"/>
    </row>
    <row r="3503" spans="3:7" customFormat="1">
      <c r="C3503" s="288"/>
      <c r="E3503" s="287"/>
      <c r="G3503" s="288"/>
    </row>
    <row r="3504" spans="3:7" customFormat="1">
      <c r="C3504" s="288"/>
      <c r="E3504" s="287"/>
      <c r="G3504" s="288"/>
    </row>
    <row r="3505" spans="3:7" customFormat="1">
      <c r="C3505" s="288"/>
      <c r="E3505" s="287"/>
      <c r="G3505" s="288"/>
    </row>
    <row r="3506" spans="3:7" customFormat="1">
      <c r="C3506" s="288"/>
      <c r="E3506" s="287"/>
      <c r="G3506" s="288"/>
    </row>
    <row r="3507" spans="3:7" customFormat="1">
      <c r="C3507" s="288"/>
      <c r="E3507" s="287"/>
      <c r="G3507" s="288"/>
    </row>
    <row r="3508" spans="3:7" customFormat="1">
      <c r="C3508" s="288"/>
      <c r="E3508" s="287"/>
      <c r="G3508" s="288"/>
    </row>
    <row r="3509" spans="3:7" customFormat="1">
      <c r="C3509" s="288"/>
      <c r="E3509" s="287"/>
      <c r="G3509" s="288"/>
    </row>
    <row r="3510" spans="3:7" customFormat="1">
      <c r="C3510" s="288"/>
      <c r="E3510" s="287"/>
      <c r="G3510" s="288"/>
    </row>
    <row r="3511" spans="3:7" customFormat="1">
      <c r="C3511" s="288"/>
      <c r="E3511" s="287"/>
      <c r="G3511" s="288"/>
    </row>
    <row r="3512" spans="3:7" customFormat="1">
      <c r="C3512" s="288"/>
      <c r="E3512" s="287"/>
      <c r="G3512" s="288"/>
    </row>
    <row r="3513" spans="3:7" customFormat="1">
      <c r="C3513" s="288"/>
      <c r="E3513" s="287"/>
      <c r="G3513" s="288"/>
    </row>
    <row r="3514" spans="3:7" customFormat="1">
      <c r="C3514" s="288"/>
      <c r="E3514" s="287"/>
      <c r="G3514" s="288"/>
    </row>
    <row r="3515" spans="3:7" customFormat="1">
      <c r="C3515" s="288"/>
      <c r="E3515" s="287"/>
      <c r="G3515" s="288"/>
    </row>
    <row r="3516" spans="3:7" customFormat="1">
      <c r="C3516" s="288"/>
      <c r="E3516" s="287"/>
      <c r="G3516" s="288"/>
    </row>
    <row r="3517" spans="3:7" customFormat="1">
      <c r="C3517" s="288"/>
      <c r="E3517" s="287"/>
      <c r="G3517" s="288"/>
    </row>
    <row r="3518" spans="3:7" customFormat="1">
      <c r="C3518" s="288"/>
      <c r="E3518" s="287"/>
      <c r="G3518" s="288"/>
    </row>
    <row r="3519" spans="3:7" customFormat="1">
      <c r="C3519" s="288"/>
      <c r="E3519" s="287"/>
      <c r="G3519" s="288"/>
    </row>
    <row r="3520" spans="3:7" customFormat="1">
      <c r="C3520" s="288"/>
      <c r="E3520" s="287"/>
      <c r="G3520" s="288"/>
    </row>
    <row r="3521" spans="3:7" customFormat="1">
      <c r="C3521" s="288"/>
      <c r="E3521" s="287"/>
      <c r="G3521" s="288"/>
    </row>
    <row r="3522" spans="3:7" customFormat="1">
      <c r="C3522" s="288"/>
      <c r="E3522" s="287"/>
      <c r="G3522" s="288"/>
    </row>
    <row r="3523" spans="3:7" customFormat="1">
      <c r="C3523" s="288"/>
      <c r="E3523" s="287"/>
      <c r="G3523" s="288"/>
    </row>
    <row r="3524" spans="3:7" customFormat="1">
      <c r="C3524" s="288"/>
      <c r="E3524" s="287"/>
      <c r="G3524" s="288"/>
    </row>
    <row r="3525" spans="3:7" customFormat="1">
      <c r="C3525" s="288"/>
      <c r="E3525" s="287"/>
      <c r="G3525" s="288"/>
    </row>
    <row r="3526" spans="3:7" customFormat="1">
      <c r="C3526" s="288"/>
      <c r="E3526" s="287"/>
      <c r="G3526" s="288"/>
    </row>
    <row r="3527" spans="3:7" customFormat="1">
      <c r="C3527" s="288"/>
      <c r="E3527" s="287"/>
      <c r="G3527" s="288"/>
    </row>
    <row r="3528" spans="3:7" customFormat="1">
      <c r="C3528" s="288"/>
      <c r="E3528" s="287"/>
      <c r="G3528" s="288"/>
    </row>
    <row r="3529" spans="3:7" customFormat="1">
      <c r="C3529" s="288"/>
      <c r="E3529" s="287"/>
      <c r="G3529" s="288"/>
    </row>
    <row r="3530" spans="3:7" customFormat="1">
      <c r="C3530" s="288"/>
      <c r="E3530" s="287"/>
      <c r="G3530" s="288"/>
    </row>
    <row r="3531" spans="3:7" customFormat="1">
      <c r="C3531" s="288"/>
      <c r="E3531" s="287"/>
      <c r="G3531" s="288"/>
    </row>
    <row r="3532" spans="3:7" customFormat="1">
      <c r="C3532" s="288"/>
      <c r="E3532" s="287"/>
      <c r="G3532" s="288"/>
    </row>
    <row r="3533" spans="3:7" customFormat="1">
      <c r="C3533" s="288"/>
      <c r="E3533" s="287"/>
      <c r="G3533" s="288"/>
    </row>
    <row r="3534" spans="3:7" customFormat="1">
      <c r="C3534" s="288"/>
      <c r="E3534" s="287"/>
      <c r="G3534" s="288"/>
    </row>
    <row r="3535" spans="3:7" customFormat="1">
      <c r="C3535" s="288"/>
      <c r="E3535" s="287"/>
      <c r="G3535" s="288"/>
    </row>
    <row r="3536" spans="3:7" customFormat="1">
      <c r="C3536" s="288"/>
      <c r="E3536" s="287"/>
      <c r="G3536" s="288"/>
    </row>
    <row r="3537" spans="3:7" customFormat="1">
      <c r="C3537" s="288"/>
      <c r="E3537" s="287"/>
      <c r="G3537" s="288"/>
    </row>
    <row r="3538" spans="3:7" customFormat="1">
      <c r="C3538" s="288"/>
      <c r="E3538" s="287"/>
      <c r="G3538" s="288"/>
    </row>
    <row r="3539" spans="3:7" customFormat="1">
      <c r="C3539" s="288"/>
      <c r="E3539" s="287"/>
      <c r="G3539" s="288"/>
    </row>
    <row r="3540" spans="3:7" customFormat="1">
      <c r="C3540" s="288"/>
      <c r="E3540" s="287"/>
      <c r="G3540" s="288"/>
    </row>
    <row r="3541" spans="3:7" customFormat="1">
      <c r="C3541" s="288"/>
      <c r="E3541" s="287"/>
      <c r="G3541" s="288"/>
    </row>
    <row r="3542" spans="3:7" customFormat="1">
      <c r="C3542" s="288"/>
      <c r="E3542" s="287"/>
      <c r="G3542" s="288"/>
    </row>
    <row r="3543" spans="3:7" customFormat="1">
      <c r="C3543" s="288"/>
      <c r="E3543" s="287"/>
      <c r="G3543" s="288"/>
    </row>
    <row r="3544" spans="3:7" customFormat="1">
      <c r="C3544" s="288"/>
      <c r="E3544" s="287"/>
      <c r="G3544" s="288"/>
    </row>
    <row r="3545" spans="3:7" customFormat="1">
      <c r="C3545" s="288"/>
      <c r="E3545" s="287"/>
      <c r="G3545" s="288"/>
    </row>
    <row r="3546" spans="3:7" customFormat="1">
      <c r="C3546" s="288"/>
      <c r="E3546" s="287"/>
      <c r="G3546" s="288"/>
    </row>
    <row r="3547" spans="3:7" customFormat="1">
      <c r="C3547" s="288"/>
      <c r="E3547" s="287"/>
      <c r="G3547" s="288"/>
    </row>
    <row r="3548" spans="3:7" customFormat="1">
      <c r="C3548" s="288"/>
      <c r="E3548" s="287"/>
      <c r="G3548" s="288"/>
    </row>
    <row r="3549" spans="3:7" customFormat="1">
      <c r="C3549" s="288"/>
      <c r="E3549" s="287"/>
      <c r="G3549" s="288"/>
    </row>
    <row r="3550" spans="3:7" customFormat="1">
      <c r="C3550" s="288"/>
      <c r="E3550" s="287"/>
      <c r="G3550" s="288"/>
    </row>
    <row r="3551" spans="3:7" customFormat="1">
      <c r="C3551" s="288"/>
      <c r="E3551" s="287"/>
      <c r="G3551" s="288"/>
    </row>
    <row r="3552" spans="3:7" customFormat="1">
      <c r="C3552" s="288"/>
      <c r="E3552" s="287"/>
      <c r="G3552" s="288"/>
    </row>
    <row r="3553" spans="3:7" customFormat="1">
      <c r="C3553" s="288"/>
      <c r="E3553" s="287"/>
      <c r="G3553" s="288"/>
    </row>
    <row r="3554" spans="3:7" customFormat="1">
      <c r="C3554" s="288"/>
      <c r="E3554" s="287"/>
      <c r="G3554" s="288"/>
    </row>
    <row r="3555" spans="3:7" customFormat="1">
      <c r="C3555" s="288"/>
      <c r="E3555" s="287"/>
      <c r="G3555" s="288"/>
    </row>
    <row r="3556" spans="3:7" customFormat="1">
      <c r="C3556" s="288"/>
      <c r="E3556" s="287"/>
      <c r="G3556" s="288"/>
    </row>
    <row r="3557" spans="3:7" customFormat="1">
      <c r="C3557" s="288"/>
      <c r="E3557" s="287"/>
      <c r="G3557" s="288"/>
    </row>
    <row r="3558" spans="3:7" customFormat="1">
      <c r="C3558" s="288"/>
      <c r="E3558" s="287"/>
      <c r="G3558" s="288"/>
    </row>
    <row r="3559" spans="3:7" customFormat="1">
      <c r="C3559" s="288"/>
      <c r="E3559" s="287"/>
      <c r="G3559" s="288"/>
    </row>
    <row r="3560" spans="3:7" customFormat="1">
      <c r="C3560" s="288"/>
      <c r="E3560" s="287"/>
      <c r="G3560" s="288"/>
    </row>
    <row r="3561" spans="3:7" customFormat="1">
      <c r="C3561" s="288"/>
      <c r="E3561" s="287"/>
      <c r="G3561" s="288"/>
    </row>
    <row r="3562" spans="3:7" customFormat="1">
      <c r="C3562" s="288"/>
      <c r="E3562" s="287"/>
      <c r="G3562" s="288"/>
    </row>
    <row r="3563" spans="3:7" customFormat="1">
      <c r="C3563" s="288"/>
      <c r="E3563" s="287"/>
      <c r="G3563" s="288"/>
    </row>
    <row r="3564" spans="3:7" customFormat="1">
      <c r="C3564" s="288"/>
      <c r="E3564" s="287"/>
      <c r="G3564" s="288"/>
    </row>
    <row r="3565" spans="3:7" customFormat="1">
      <c r="C3565" s="288"/>
      <c r="E3565" s="287"/>
      <c r="G3565" s="288"/>
    </row>
    <row r="3566" spans="3:7" customFormat="1">
      <c r="C3566" s="288"/>
      <c r="E3566" s="287"/>
      <c r="G3566" s="288"/>
    </row>
    <row r="3567" spans="3:7" customFormat="1">
      <c r="C3567" s="288"/>
      <c r="E3567" s="287"/>
      <c r="G3567" s="288"/>
    </row>
    <row r="3568" spans="3:7" customFormat="1">
      <c r="C3568" s="288"/>
      <c r="E3568" s="287"/>
      <c r="G3568" s="288"/>
    </row>
    <row r="3569" spans="3:7" customFormat="1">
      <c r="C3569" s="288"/>
      <c r="E3569" s="287"/>
      <c r="G3569" s="288"/>
    </row>
    <row r="3570" spans="3:7" customFormat="1">
      <c r="C3570" s="288"/>
      <c r="E3570" s="287"/>
      <c r="G3570" s="288"/>
    </row>
    <row r="3571" spans="3:7" customFormat="1">
      <c r="C3571" s="288"/>
      <c r="E3571" s="287"/>
      <c r="G3571" s="288"/>
    </row>
    <row r="3572" spans="3:7" customFormat="1">
      <c r="C3572" s="288"/>
      <c r="E3572" s="287"/>
      <c r="G3572" s="288"/>
    </row>
    <row r="3573" spans="3:7" customFormat="1">
      <c r="C3573" s="288"/>
      <c r="E3573" s="287"/>
      <c r="G3573" s="288"/>
    </row>
    <row r="3574" spans="3:7" customFormat="1">
      <c r="C3574" s="288"/>
      <c r="E3574" s="287"/>
      <c r="G3574" s="288"/>
    </row>
    <row r="3575" spans="3:7" customFormat="1">
      <c r="C3575" s="288"/>
      <c r="E3575" s="287"/>
      <c r="G3575" s="288"/>
    </row>
    <row r="3576" spans="3:7" customFormat="1">
      <c r="C3576" s="288"/>
      <c r="E3576" s="287"/>
      <c r="G3576" s="288"/>
    </row>
    <row r="3577" spans="3:7" customFormat="1">
      <c r="C3577" s="288"/>
      <c r="E3577" s="287"/>
      <c r="G3577" s="288"/>
    </row>
    <row r="3578" spans="3:7" customFormat="1">
      <c r="C3578" s="288"/>
      <c r="E3578" s="287"/>
      <c r="G3578" s="288"/>
    </row>
    <row r="3579" spans="3:7" customFormat="1">
      <c r="C3579" s="288"/>
      <c r="E3579" s="287"/>
      <c r="G3579" s="288"/>
    </row>
    <row r="3580" spans="3:7" customFormat="1">
      <c r="C3580" s="288"/>
      <c r="E3580" s="287"/>
      <c r="G3580" s="288"/>
    </row>
    <row r="3581" spans="3:7" customFormat="1">
      <c r="C3581" s="288"/>
      <c r="E3581" s="287"/>
      <c r="G3581" s="288"/>
    </row>
    <row r="3582" spans="3:7" customFormat="1">
      <c r="C3582" s="288"/>
      <c r="E3582" s="287"/>
      <c r="G3582" s="288"/>
    </row>
    <row r="3583" spans="3:7" customFormat="1">
      <c r="C3583" s="288"/>
      <c r="E3583" s="287"/>
      <c r="G3583" s="288"/>
    </row>
    <row r="3584" spans="3:7" customFormat="1">
      <c r="C3584" s="288"/>
      <c r="E3584" s="287"/>
      <c r="G3584" s="288"/>
    </row>
    <row r="3585" spans="3:7" customFormat="1">
      <c r="C3585" s="288"/>
      <c r="E3585" s="287"/>
      <c r="G3585" s="288"/>
    </row>
    <row r="3586" spans="3:7" customFormat="1">
      <c r="C3586" s="288"/>
      <c r="E3586" s="287"/>
      <c r="G3586" s="288"/>
    </row>
    <row r="3587" spans="3:7" customFormat="1">
      <c r="C3587" s="288"/>
      <c r="E3587" s="287"/>
      <c r="G3587" s="288"/>
    </row>
    <row r="3588" spans="3:7" customFormat="1">
      <c r="C3588" s="288"/>
      <c r="E3588" s="287"/>
      <c r="G3588" s="288"/>
    </row>
    <row r="3589" spans="3:7" customFormat="1">
      <c r="C3589" s="288"/>
      <c r="E3589" s="287"/>
      <c r="G3589" s="288"/>
    </row>
    <row r="3590" spans="3:7" customFormat="1">
      <c r="C3590" s="288"/>
      <c r="E3590" s="287"/>
      <c r="G3590" s="288"/>
    </row>
    <row r="3591" spans="3:7" customFormat="1">
      <c r="C3591" s="288"/>
      <c r="E3591" s="287"/>
      <c r="G3591" s="288"/>
    </row>
    <row r="3592" spans="3:7" customFormat="1">
      <c r="C3592" s="288"/>
      <c r="E3592" s="287"/>
      <c r="G3592" s="288"/>
    </row>
    <row r="3593" spans="3:7" customFormat="1">
      <c r="C3593" s="288"/>
      <c r="E3593" s="287"/>
      <c r="G3593" s="288"/>
    </row>
    <row r="3594" spans="3:7" customFormat="1">
      <c r="C3594" s="288"/>
      <c r="E3594" s="287"/>
      <c r="G3594" s="288"/>
    </row>
    <row r="3595" spans="3:7" customFormat="1">
      <c r="C3595" s="288"/>
      <c r="E3595" s="287"/>
      <c r="G3595" s="288"/>
    </row>
    <row r="3596" spans="3:7" customFormat="1">
      <c r="C3596" s="288"/>
      <c r="E3596" s="287"/>
      <c r="G3596" s="288"/>
    </row>
    <row r="3597" spans="3:7" customFormat="1">
      <c r="C3597" s="288"/>
      <c r="E3597" s="287"/>
      <c r="G3597" s="288"/>
    </row>
    <row r="3598" spans="3:7" customFormat="1">
      <c r="C3598" s="288"/>
      <c r="E3598" s="287"/>
      <c r="G3598" s="288"/>
    </row>
    <row r="3599" spans="3:7" customFormat="1">
      <c r="C3599" s="288"/>
      <c r="E3599" s="287"/>
      <c r="G3599" s="288"/>
    </row>
    <row r="3600" spans="3:7" customFormat="1">
      <c r="C3600" s="288"/>
      <c r="E3600" s="287"/>
      <c r="G3600" s="288"/>
    </row>
    <row r="3601" spans="3:7" customFormat="1">
      <c r="C3601" s="288"/>
      <c r="E3601" s="287"/>
      <c r="G3601" s="288"/>
    </row>
    <row r="3602" spans="3:7" customFormat="1">
      <c r="C3602" s="288"/>
      <c r="E3602" s="287"/>
      <c r="G3602" s="288"/>
    </row>
    <row r="3603" spans="3:7" customFormat="1">
      <c r="C3603" s="288"/>
      <c r="E3603" s="287"/>
      <c r="G3603" s="288"/>
    </row>
    <row r="3604" spans="3:7" customFormat="1">
      <c r="C3604" s="288"/>
      <c r="E3604" s="287"/>
      <c r="G3604" s="288"/>
    </row>
    <row r="3605" spans="3:7" customFormat="1">
      <c r="C3605" s="288"/>
      <c r="E3605" s="287"/>
      <c r="G3605" s="288"/>
    </row>
    <row r="3606" spans="3:7" customFormat="1">
      <c r="C3606" s="288"/>
      <c r="E3606" s="287"/>
      <c r="G3606" s="288"/>
    </row>
    <row r="3607" spans="3:7" customFormat="1">
      <c r="C3607" s="288"/>
      <c r="E3607" s="287"/>
      <c r="G3607" s="288"/>
    </row>
    <row r="3608" spans="3:7" customFormat="1">
      <c r="C3608" s="288"/>
      <c r="E3608" s="287"/>
      <c r="G3608" s="288"/>
    </row>
    <row r="3609" spans="3:7" customFormat="1">
      <c r="C3609" s="288"/>
      <c r="E3609" s="287"/>
      <c r="G3609" s="288"/>
    </row>
    <row r="3610" spans="3:7" customFormat="1">
      <c r="C3610" s="288"/>
      <c r="E3610" s="287"/>
      <c r="G3610" s="288"/>
    </row>
    <row r="3611" spans="3:7" customFormat="1">
      <c r="C3611" s="288"/>
      <c r="E3611" s="287"/>
      <c r="G3611" s="288"/>
    </row>
    <row r="3612" spans="3:7" customFormat="1">
      <c r="C3612" s="288"/>
      <c r="E3612" s="287"/>
      <c r="G3612" s="288"/>
    </row>
    <row r="3613" spans="3:7" customFormat="1">
      <c r="C3613" s="288"/>
      <c r="E3613" s="287"/>
      <c r="G3613" s="288"/>
    </row>
    <row r="3614" spans="3:7" customFormat="1">
      <c r="C3614" s="288"/>
      <c r="E3614" s="287"/>
      <c r="G3614" s="288"/>
    </row>
    <row r="3615" spans="3:7" customFormat="1">
      <c r="C3615" s="288"/>
      <c r="E3615" s="287"/>
      <c r="G3615" s="288"/>
    </row>
    <row r="3616" spans="3:7" customFormat="1">
      <c r="C3616" s="288"/>
      <c r="E3616" s="287"/>
      <c r="G3616" s="288"/>
    </row>
    <row r="3617" spans="3:7" customFormat="1">
      <c r="C3617" s="288"/>
      <c r="E3617" s="287"/>
      <c r="G3617" s="288"/>
    </row>
    <row r="3618" spans="3:7" customFormat="1">
      <c r="C3618" s="288"/>
      <c r="E3618" s="287"/>
      <c r="G3618" s="288"/>
    </row>
    <row r="3619" spans="3:7" customFormat="1">
      <c r="C3619" s="288"/>
      <c r="E3619" s="287"/>
      <c r="G3619" s="288"/>
    </row>
    <row r="3620" spans="3:7" customFormat="1">
      <c r="C3620" s="288"/>
      <c r="E3620" s="287"/>
      <c r="G3620" s="288"/>
    </row>
    <row r="3621" spans="3:7" customFormat="1">
      <c r="C3621" s="288"/>
      <c r="E3621" s="287"/>
      <c r="G3621" s="288"/>
    </row>
    <row r="3622" spans="3:7" customFormat="1">
      <c r="C3622" s="288"/>
      <c r="E3622" s="287"/>
      <c r="G3622" s="288"/>
    </row>
    <row r="3623" spans="3:7" customFormat="1">
      <c r="C3623" s="288"/>
      <c r="E3623" s="287"/>
      <c r="G3623" s="288"/>
    </row>
    <row r="3624" spans="3:7" customFormat="1">
      <c r="C3624" s="288"/>
      <c r="E3624" s="287"/>
      <c r="G3624" s="288"/>
    </row>
    <row r="3625" spans="3:7" customFormat="1">
      <c r="C3625" s="288"/>
      <c r="E3625" s="287"/>
      <c r="G3625" s="288"/>
    </row>
    <row r="3626" spans="3:7" customFormat="1">
      <c r="C3626" s="288"/>
      <c r="E3626" s="287"/>
      <c r="G3626" s="288"/>
    </row>
    <row r="3627" spans="3:7" customFormat="1">
      <c r="C3627" s="288"/>
      <c r="E3627" s="287"/>
      <c r="G3627" s="288"/>
    </row>
    <row r="3628" spans="3:7" customFormat="1">
      <c r="C3628" s="288"/>
      <c r="E3628" s="287"/>
      <c r="G3628" s="288"/>
    </row>
    <row r="3629" spans="3:7" customFormat="1">
      <c r="C3629" s="288"/>
      <c r="E3629" s="287"/>
      <c r="G3629" s="288"/>
    </row>
    <row r="3630" spans="3:7" customFormat="1">
      <c r="C3630" s="288"/>
      <c r="E3630" s="287"/>
      <c r="G3630" s="288"/>
    </row>
    <row r="3631" spans="3:7" customFormat="1">
      <c r="C3631" s="288"/>
      <c r="E3631" s="287"/>
      <c r="G3631" s="288"/>
    </row>
    <row r="3632" spans="3:7" customFormat="1">
      <c r="C3632" s="288"/>
      <c r="E3632" s="287"/>
      <c r="G3632" s="288"/>
    </row>
    <row r="3633" spans="3:7" customFormat="1">
      <c r="C3633" s="288"/>
      <c r="E3633" s="287"/>
      <c r="G3633" s="288"/>
    </row>
    <row r="3634" spans="3:7" customFormat="1">
      <c r="C3634" s="288"/>
      <c r="E3634" s="287"/>
      <c r="G3634" s="288"/>
    </row>
    <row r="3635" spans="3:7" customFormat="1">
      <c r="C3635" s="288"/>
      <c r="E3635" s="287"/>
      <c r="G3635" s="288"/>
    </row>
    <row r="3636" spans="3:7" customFormat="1">
      <c r="C3636" s="288"/>
      <c r="E3636" s="287"/>
      <c r="G3636" s="288"/>
    </row>
    <row r="3637" spans="3:7" customFormat="1">
      <c r="C3637" s="288"/>
      <c r="E3637" s="287"/>
      <c r="G3637" s="288"/>
    </row>
    <row r="3638" spans="3:7" customFormat="1">
      <c r="C3638" s="288"/>
      <c r="E3638" s="287"/>
      <c r="G3638" s="288"/>
    </row>
    <row r="3639" spans="3:7" customFormat="1">
      <c r="C3639" s="288"/>
      <c r="E3639" s="287"/>
      <c r="G3639" s="288"/>
    </row>
    <row r="3640" spans="3:7" customFormat="1">
      <c r="C3640" s="288"/>
      <c r="E3640" s="287"/>
      <c r="G3640" s="288"/>
    </row>
    <row r="3641" spans="3:7" customFormat="1">
      <c r="C3641" s="288"/>
      <c r="E3641" s="287"/>
      <c r="G3641" s="288"/>
    </row>
    <row r="3642" spans="3:7" customFormat="1">
      <c r="C3642" s="288"/>
      <c r="E3642" s="287"/>
      <c r="G3642" s="288"/>
    </row>
    <row r="3643" spans="3:7" customFormat="1">
      <c r="C3643" s="288"/>
      <c r="E3643" s="287"/>
      <c r="G3643" s="288"/>
    </row>
    <row r="3644" spans="3:7" customFormat="1">
      <c r="C3644" s="288"/>
      <c r="E3644" s="287"/>
      <c r="G3644" s="288"/>
    </row>
    <row r="3645" spans="3:7" customFormat="1">
      <c r="C3645" s="288"/>
      <c r="E3645" s="287"/>
      <c r="G3645" s="288"/>
    </row>
    <row r="3646" spans="3:7" customFormat="1">
      <c r="C3646" s="288"/>
      <c r="E3646" s="287"/>
      <c r="G3646" s="288"/>
    </row>
    <row r="3647" spans="3:7" customFormat="1">
      <c r="C3647" s="288"/>
      <c r="E3647" s="287"/>
      <c r="G3647" s="288"/>
    </row>
    <row r="3648" spans="3:7" customFormat="1">
      <c r="C3648" s="288"/>
      <c r="E3648" s="287"/>
      <c r="G3648" s="288"/>
    </row>
    <row r="3649" spans="3:7" customFormat="1">
      <c r="C3649" s="288"/>
      <c r="E3649" s="287"/>
      <c r="G3649" s="288"/>
    </row>
    <row r="3650" spans="3:7" customFormat="1">
      <c r="C3650" s="288"/>
      <c r="E3650" s="287"/>
      <c r="G3650" s="288"/>
    </row>
    <row r="3651" spans="3:7" customFormat="1">
      <c r="C3651" s="288"/>
      <c r="E3651" s="287"/>
      <c r="G3651" s="288"/>
    </row>
    <row r="3652" spans="3:7" customFormat="1">
      <c r="C3652" s="288"/>
      <c r="E3652" s="287"/>
      <c r="G3652" s="288"/>
    </row>
    <row r="3653" spans="3:7" customFormat="1">
      <c r="C3653" s="288"/>
      <c r="E3653" s="287"/>
      <c r="G3653" s="288"/>
    </row>
    <row r="3654" spans="3:7" customFormat="1">
      <c r="C3654" s="288"/>
      <c r="E3654" s="287"/>
      <c r="G3654" s="288"/>
    </row>
    <row r="3655" spans="3:7" customFormat="1">
      <c r="C3655" s="288"/>
      <c r="E3655" s="287"/>
      <c r="G3655" s="288"/>
    </row>
    <row r="3656" spans="3:7" customFormat="1">
      <c r="C3656" s="288"/>
      <c r="E3656" s="287"/>
      <c r="G3656" s="288"/>
    </row>
    <row r="3657" spans="3:7" customFormat="1">
      <c r="C3657" s="288"/>
      <c r="E3657" s="287"/>
      <c r="G3657" s="288"/>
    </row>
    <row r="3658" spans="3:7" customFormat="1">
      <c r="C3658" s="288"/>
      <c r="E3658" s="287"/>
      <c r="G3658" s="288"/>
    </row>
    <row r="3659" spans="3:7" customFormat="1">
      <c r="C3659" s="288"/>
      <c r="E3659" s="287"/>
      <c r="G3659" s="288"/>
    </row>
    <row r="3660" spans="3:7" customFormat="1">
      <c r="C3660" s="288"/>
      <c r="E3660" s="287"/>
      <c r="G3660" s="288"/>
    </row>
    <row r="3661" spans="3:7" customFormat="1">
      <c r="C3661" s="288"/>
      <c r="E3661" s="287"/>
      <c r="G3661" s="288"/>
    </row>
    <row r="3662" spans="3:7" customFormat="1">
      <c r="C3662" s="288"/>
      <c r="E3662" s="287"/>
      <c r="G3662" s="288"/>
    </row>
    <row r="3663" spans="3:7" customFormat="1">
      <c r="C3663" s="288"/>
      <c r="E3663" s="287"/>
      <c r="G3663" s="288"/>
    </row>
    <row r="3664" spans="3:7" customFormat="1">
      <c r="C3664" s="288"/>
      <c r="E3664" s="287"/>
      <c r="G3664" s="288"/>
    </row>
    <row r="3665" spans="3:7" customFormat="1">
      <c r="C3665" s="288"/>
      <c r="E3665" s="287"/>
      <c r="G3665" s="288"/>
    </row>
    <row r="3666" spans="3:7" customFormat="1">
      <c r="C3666" s="288"/>
      <c r="E3666" s="287"/>
      <c r="G3666" s="288"/>
    </row>
    <row r="3667" spans="3:7" customFormat="1">
      <c r="C3667" s="288"/>
      <c r="E3667" s="287"/>
      <c r="G3667" s="288"/>
    </row>
    <row r="3668" spans="3:7" customFormat="1">
      <c r="C3668" s="288"/>
      <c r="E3668" s="287"/>
      <c r="G3668" s="288"/>
    </row>
    <row r="3669" spans="3:7" customFormat="1">
      <c r="C3669" s="288"/>
      <c r="E3669" s="287"/>
      <c r="G3669" s="288"/>
    </row>
    <row r="3670" spans="3:7" customFormat="1">
      <c r="C3670" s="288"/>
      <c r="E3670" s="287"/>
      <c r="G3670" s="288"/>
    </row>
    <row r="3671" spans="3:7" customFormat="1">
      <c r="C3671" s="288"/>
      <c r="E3671" s="287"/>
      <c r="G3671" s="288"/>
    </row>
    <row r="3672" spans="3:7" customFormat="1">
      <c r="C3672" s="288"/>
      <c r="E3672" s="287"/>
      <c r="G3672" s="288"/>
    </row>
    <row r="3673" spans="3:7" customFormat="1">
      <c r="C3673" s="288"/>
      <c r="E3673" s="287"/>
      <c r="G3673" s="288"/>
    </row>
    <row r="3674" spans="3:7" customFormat="1">
      <c r="C3674" s="288"/>
      <c r="E3674" s="287"/>
      <c r="G3674" s="288"/>
    </row>
    <row r="3675" spans="3:7" customFormat="1">
      <c r="C3675" s="288"/>
      <c r="E3675" s="287"/>
      <c r="G3675" s="288"/>
    </row>
    <row r="3676" spans="3:7" customFormat="1">
      <c r="C3676" s="288"/>
      <c r="E3676" s="287"/>
      <c r="G3676" s="288"/>
    </row>
    <row r="3677" spans="3:7" customFormat="1">
      <c r="C3677" s="288"/>
      <c r="E3677" s="287"/>
      <c r="G3677" s="288"/>
    </row>
    <row r="3678" spans="3:7" customFormat="1">
      <c r="C3678" s="288"/>
      <c r="E3678" s="287"/>
      <c r="G3678" s="288"/>
    </row>
    <row r="3679" spans="3:7" customFormat="1">
      <c r="C3679" s="288"/>
      <c r="E3679" s="287"/>
      <c r="G3679" s="288"/>
    </row>
    <row r="3680" spans="3:7" customFormat="1">
      <c r="C3680" s="288"/>
      <c r="E3680" s="287"/>
      <c r="G3680" s="288"/>
    </row>
    <row r="3681" spans="3:7" customFormat="1">
      <c r="C3681" s="288"/>
      <c r="E3681" s="287"/>
      <c r="G3681" s="288"/>
    </row>
    <row r="3682" spans="3:7" customFormat="1">
      <c r="C3682" s="288"/>
      <c r="E3682" s="287"/>
      <c r="G3682" s="288"/>
    </row>
    <row r="3683" spans="3:7" customFormat="1">
      <c r="C3683" s="288"/>
      <c r="E3683" s="287"/>
      <c r="G3683" s="288"/>
    </row>
    <row r="3684" spans="3:7" customFormat="1">
      <c r="C3684" s="288"/>
      <c r="E3684" s="287"/>
      <c r="G3684" s="288"/>
    </row>
    <row r="3685" spans="3:7" customFormat="1">
      <c r="C3685" s="288"/>
      <c r="E3685" s="287"/>
      <c r="G3685" s="288"/>
    </row>
    <row r="3686" spans="3:7" customFormat="1">
      <c r="C3686" s="288"/>
      <c r="E3686" s="287"/>
      <c r="G3686" s="288"/>
    </row>
    <row r="3687" spans="3:7" customFormat="1">
      <c r="C3687" s="288"/>
      <c r="E3687" s="287"/>
      <c r="G3687" s="288"/>
    </row>
    <row r="3688" spans="3:7" customFormat="1">
      <c r="C3688" s="288"/>
      <c r="E3688" s="287"/>
      <c r="G3688" s="288"/>
    </row>
    <row r="3689" spans="3:7" customFormat="1">
      <c r="C3689" s="288"/>
      <c r="E3689" s="287"/>
      <c r="G3689" s="288"/>
    </row>
    <row r="3690" spans="3:7" customFormat="1">
      <c r="C3690" s="288"/>
      <c r="E3690" s="287"/>
      <c r="G3690" s="288"/>
    </row>
    <row r="3691" spans="3:7" customFormat="1">
      <c r="C3691" s="288"/>
      <c r="E3691" s="287"/>
      <c r="G3691" s="288"/>
    </row>
    <row r="3692" spans="3:7" customFormat="1">
      <c r="C3692" s="288"/>
      <c r="E3692" s="287"/>
      <c r="G3692" s="288"/>
    </row>
    <row r="3693" spans="3:7" customFormat="1">
      <c r="C3693" s="288"/>
      <c r="E3693" s="287"/>
      <c r="G3693" s="288"/>
    </row>
    <row r="3694" spans="3:7" customFormat="1">
      <c r="C3694" s="288"/>
      <c r="E3694" s="287"/>
      <c r="G3694" s="288"/>
    </row>
    <row r="3695" spans="3:7" customFormat="1">
      <c r="C3695" s="288"/>
      <c r="E3695" s="287"/>
      <c r="G3695" s="288"/>
    </row>
    <row r="3696" spans="3:7" customFormat="1">
      <c r="C3696" s="288"/>
      <c r="E3696" s="287"/>
      <c r="G3696" s="288"/>
    </row>
    <row r="3697" spans="3:7" customFormat="1">
      <c r="C3697" s="288"/>
      <c r="E3697" s="287"/>
      <c r="G3697" s="288"/>
    </row>
    <row r="3698" spans="3:7" customFormat="1">
      <c r="C3698" s="288"/>
      <c r="E3698" s="287"/>
      <c r="G3698" s="288"/>
    </row>
    <row r="3699" spans="3:7" customFormat="1">
      <c r="C3699" s="288"/>
      <c r="E3699" s="287"/>
      <c r="G3699" s="288"/>
    </row>
    <row r="3700" spans="3:7" customFormat="1">
      <c r="C3700" s="288"/>
      <c r="E3700" s="287"/>
      <c r="G3700" s="288"/>
    </row>
    <row r="3701" spans="3:7" customFormat="1">
      <c r="C3701" s="288"/>
      <c r="E3701" s="287"/>
      <c r="G3701" s="288"/>
    </row>
    <row r="3702" spans="3:7" customFormat="1">
      <c r="C3702" s="288"/>
      <c r="E3702" s="287"/>
      <c r="G3702" s="288"/>
    </row>
    <row r="3703" spans="3:7" customFormat="1">
      <c r="C3703" s="288"/>
      <c r="E3703" s="287"/>
      <c r="G3703" s="288"/>
    </row>
    <row r="3704" spans="3:7" customFormat="1">
      <c r="C3704" s="288"/>
      <c r="E3704" s="287"/>
      <c r="G3704" s="288"/>
    </row>
    <row r="3705" spans="3:7" customFormat="1">
      <c r="C3705" s="288"/>
      <c r="E3705" s="287"/>
      <c r="G3705" s="288"/>
    </row>
    <row r="3706" spans="3:7" customFormat="1">
      <c r="C3706" s="288"/>
      <c r="E3706" s="287"/>
      <c r="G3706" s="288"/>
    </row>
    <row r="3707" spans="3:7" customFormat="1">
      <c r="C3707" s="288"/>
      <c r="E3707" s="287"/>
      <c r="G3707" s="288"/>
    </row>
    <row r="3708" spans="3:7" customFormat="1">
      <c r="C3708" s="288"/>
      <c r="E3708" s="287"/>
      <c r="G3708" s="288"/>
    </row>
    <row r="3709" spans="3:7" customFormat="1">
      <c r="C3709" s="288"/>
      <c r="E3709" s="287"/>
      <c r="G3709" s="288"/>
    </row>
    <row r="3710" spans="3:7" customFormat="1">
      <c r="C3710" s="288"/>
      <c r="E3710" s="287"/>
      <c r="G3710" s="288"/>
    </row>
    <row r="3711" spans="3:7" customFormat="1">
      <c r="C3711" s="288"/>
      <c r="E3711" s="287"/>
      <c r="G3711" s="288"/>
    </row>
    <row r="3712" spans="3:7" customFormat="1">
      <c r="C3712" s="288"/>
      <c r="E3712" s="287"/>
      <c r="G3712" s="288"/>
    </row>
    <row r="3713" spans="3:7" customFormat="1">
      <c r="C3713" s="288"/>
      <c r="E3713" s="287"/>
      <c r="G3713" s="288"/>
    </row>
    <row r="3714" spans="3:7" customFormat="1">
      <c r="C3714" s="288"/>
      <c r="E3714" s="287"/>
      <c r="G3714" s="288"/>
    </row>
    <row r="3715" spans="3:7" customFormat="1">
      <c r="C3715" s="288"/>
      <c r="E3715" s="287"/>
      <c r="G3715" s="288"/>
    </row>
    <row r="3716" spans="3:7" customFormat="1">
      <c r="C3716" s="288"/>
      <c r="E3716" s="287"/>
      <c r="G3716" s="288"/>
    </row>
    <row r="3717" spans="3:7" customFormat="1">
      <c r="C3717" s="288"/>
      <c r="E3717" s="287"/>
      <c r="G3717" s="288"/>
    </row>
    <row r="3718" spans="3:7" customFormat="1">
      <c r="C3718" s="288"/>
      <c r="E3718" s="287"/>
      <c r="G3718" s="288"/>
    </row>
    <row r="3719" spans="3:7" customFormat="1">
      <c r="C3719" s="288"/>
      <c r="E3719" s="287"/>
      <c r="G3719" s="288"/>
    </row>
    <row r="3720" spans="3:7" customFormat="1">
      <c r="C3720" s="288"/>
      <c r="E3720" s="287"/>
      <c r="G3720" s="288"/>
    </row>
    <row r="3721" spans="3:7" customFormat="1">
      <c r="C3721" s="288"/>
      <c r="E3721" s="287"/>
      <c r="G3721" s="288"/>
    </row>
    <row r="3722" spans="3:7" customFormat="1">
      <c r="C3722" s="288"/>
      <c r="E3722" s="287"/>
      <c r="G3722" s="288"/>
    </row>
    <row r="3723" spans="3:7" customFormat="1">
      <c r="C3723" s="288"/>
      <c r="E3723" s="287"/>
      <c r="G3723" s="288"/>
    </row>
    <row r="3724" spans="3:7" customFormat="1">
      <c r="C3724" s="288"/>
      <c r="E3724" s="287"/>
      <c r="G3724" s="288"/>
    </row>
    <row r="3725" spans="3:7" customFormat="1">
      <c r="C3725" s="288"/>
      <c r="E3725" s="287"/>
      <c r="G3725" s="288"/>
    </row>
    <row r="3726" spans="3:7" customFormat="1">
      <c r="C3726" s="288"/>
      <c r="E3726" s="287"/>
      <c r="G3726" s="288"/>
    </row>
    <row r="3727" spans="3:7" customFormat="1">
      <c r="C3727" s="288"/>
      <c r="E3727" s="287"/>
      <c r="G3727" s="288"/>
    </row>
    <row r="3728" spans="3:7" customFormat="1">
      <c r="C3728" s="288"/>
      <c r="E3728" s="287"/>
      <c r="G3728" s="288"/>
    </row>
    <row r="3729" spans="3:7" customFormat="1">
      <c r="C3729" s="288"/>
      <c r="E3729" s="287"/>
      <c r="G3729" s="288"/>
    </row>
    <row r="3730" spans="3:7" customFormat="1">
      <c r="C3730" s="288"/>
      <c r="E3730" s="287"/>
      <c r="G3730" s="288"/>
    </row>
    <row r="3731" spans="3:7" customFormat="1">
      <c r="C3731" s="288"/>
      <c r="E3731" s="287"/>
      <c r="G3731" s="288"/>
    </row>
    <row r="3732" spans="3:7" customFormat="1">
      <c r="C3732" s="288"/>
      <c r="E3732" s="287"/>
      <c r="G3732" s="288"/>
    </row>
    <row r="3733" spans="3:7" customFormat="1">
      <c r="C3733" s="288"/>
      <c r="E3733" s="287"/>
      <c r="G3733" s="288"/>
    </row>
    <row r="3734" spans="3:7" customFormat="1">
      <c r="C3734" s="288"/>
      <c r="E3734" s="287"/>
      <c r="G3734" s="288"/>
    </row>
    <row r="3735" spans="3:7" customFormat="1">
      <c r="C3735" s="288"/>
      <c r="E3735" s="287"/>
      <c r="G3735" s="288"/>
    </row>
    <row r="3736" spans="3:7" customFormat="1">
      <c r="C3736" s="288"/>
      <c r="E3736" s="287"/>
      <c r="G3736" s="288"/>
    </row>
    <row r="3737" spans="3:7" customFormat="1">
      <c r="C3737" s="288"/>
      <c r="E3737" s="287"/>
      <c r="G3737" s="288"/>
    </row>
    <row r="3738" spans="3:7" customFormat="1">
      <c r="C3738" s="288"/>
      <c r="E3738" s="287"/>
      <c r="G3738" s="288"/>
    </row>
    <row r="3739" spans="3:7" customFormat="1">
      <c r="C3739" s="288"/>
      <c r="E3739" s="287"/>
      <c r="G3739" s="288"/>
    </row>
    <row r="3740" spans="3:7" customFormat="1">
      <c r="C3740" s="288"/>
      <c r="E3740" s="287"/>
      <c r="G3740" s="288"/>
    </row>
    <row r="3741" spans="3:7" customFormat="1">
      <c r="C3741" s="288"/>
      <c r="E3741" s="287"/>
      <c r="G3741" s="288"/>
    </row>
    <row r="3742" spans="3:7" customFormat="1">
      <c r="C3742" s="288"/>
      <c r="E3742" s="287"/>
      <c r="G3742" s="288"/>
    </row>
    <row r="3743" spans="3:7" customFormat="1">
      <c r="C3743" s="288"/>
      <c r="E3743" s="287"/>
      <c r="G3743" s="288"/>
    </row>
    <row r="3744" spans="3:7" customFormat="1">
      <c r="C3744" s="288"/>
      <c r="E3744" s="287"/>
      <c r="G3744" s="288"/>
    </row>
    <row r="3745" spans="3:7" customFormat="1">
      <c r="C3745" s="288"/>
      <c r="E3745" s="287"/>
      <c r="G3745" s="288"/>
    </row>
    <row r="3746" spans="3:7" customFormat="1">
      <c r="C3746" s="288"/>
      <c r="E3746" s="287"/>
      <c r="G3746" s="288"/>
    </row>
    <row r="3747" spans="3:7" customFormat="1">
      <c r="C3747" s="288"/>
      <c r="E3747" s="287"/>
      <c r="G3747" s="288"/>
    </row>
    <row r="3748" spans="3:7" customFormat="1">
      <c r="C3748" s="288"/>
      <c r="E3748" s="287"/>
      <c r="G3748" s="288"/>
    </row>
    <row r="3749" spans="3:7" customFormat="1">
      <c r="C3749" s="288"/>
      <c r="E3749" s="287"/>
      <c r="G3749" s="288"/>
    </row>
    <row r="3750" spans="3:7" customFormat="1">
      <c r="C3750" s="288"/>
      <c r="E3750" s="287"/>
      <c r="G3750" s="288"/>
    </row>
    <row r="3751" spans="3:7" customFormat="1">
      <c r="C3751" s="288"/>
      <c r="E3751" s="287"/>
      <c r="G3751" s="288"/>
    </row>
    <row r="3752" spans="3:7" customFormat="1">
      <c r="C3752" s="288"/>
      <c r="E3752" s="287"/>
      <c r="G3752" s="288"/>
    </row>
    <row r="3753" spans="3:7" customFormat="1">
      <c r="C3753" s="288"/>
      <c r="E3753" s="287"/>
      <c r="G3753" s="288"/>
    </row>
    <row r="3754" spans="3:7" customFormat="1">
      <c r="C3754" s="288"/>
      <c r="E3754" s="287"/>
      <c r="G3754" s="288"/>
    </row>
    <row r="3755" spans="3:7" customFormat="1">
      <c r="C3755" s="288"/>
      <c r="E3755" s="287"/>
      <c r="G3755" s="288"/>
    </row>
    <row r="3756" spans="3:7" customFormat="1">
      <c r="C3756" s="288"/>
      <c r="E3756" s="287"/>
      <c r="G3756" s="288"/>
    </row>
    <row r="3757" spans="3:7" customFormat="1">
      <c r="C3757" s="288"/>
      <c r="E3757" s="287"/>
      <c r="G3757" s="288"/>
    </row>
    <row r="3758" spans="3:7" customFormat="1">
      <c r="C3758" s="288"/>
      <c r="E3758" s="287"/>
      <c r="G3758" s="288"/>
    </row>
    <row r="3759" spans="3:7" customFormat="1">
      <c r="C3759" s="288"/>
      <c r="E3759" s="287"/>
      <c r="G3759" s="288"/>
    </row>
    <row r="3760" spans="3:7" customFormat="1">
      <c r="C3760" s="288"/>
      <c r="E3760" s="287"/>
      <c r="G3760" s="288"/>
    </row>
    <row r="3761" spans="3:7" customFormat="1">
      <c r="C3761" s="288"/>
      <c r="E3761" s="287"/>
      <c r="G3761" s="288"/>
    </row>
    <row r="3762" spans="3:7" customFormat="1">
      <c r="C3762" s="288"/>
      <c r="E3762" s="287"/>
      <c r="G3762" s="288"/>
    </row>
    <row r="3763" spans="3:7" customFormat="1">
      <c r="C3763" s="288"/>
      <c r="E3763" s="287"/>
      <c r="G3763" s="288"/>
    </row>
    <row r="3764" spans="3:7" customFormat="1">
      <c r="C3764" s="288"/>
      <c r="E3764" s="287"/>
      <c r="G3764" s="288"/>
    </row>
    <row r="3765" spans="3:7" customFormat="1">
      <c r="C3765" s="288"/>
      <c r="E3765" s="287"/>
      <c r="G3765" s="288"/>
    </row>
    <row r="3766" spans="3:7" customFormat="1">
      <c r="C3766" s="288"/>
      <c r="E3766" s="287"/>
      <c r="G3766" s="288"/>
    </row>
    <row r="3767" spans="3:7" customFormat="1">
      <c r="C3767" s="288"/>
      <c r="E3767" s="287"/>
      <c r="G3767" s="288"/>
    </row>
    <row r="3768" spans="3:7" customFormat="1">
      <c r="C3768" s="288"/>
      <c r="E3768" s="287"/>
      <c r="G3768" s="288"/>
    </row>
    <row r="3769" spans="3:7" customFormat="1">
      <c r="C3769" s="288"/>
      <c r="E3769" s="287"/>
      <c r="G3769" s="288"/>
    </row>
    <row r="3770" spans="3:7" customFormat="1">
      <c r="C3770" s="288"/>
      <c r="E3770" s="287"/>
      <c r="G3770" s="288"/>
    </row>
    <row r="3771" spans="3:7" customFormat="1">
      <c r="C3771" s="288"/>
      <c r="E3771" s="287"/>
      <c r="G3771" s="288"/>
    </row>
    <row r="3772" spans="3:7" customFormat="1">
      <c r="C3772" s="288"/>
      <c r="E3772" s="287"/>
      <c r="G3772" s="288"/>
    </row>
    <row r="3773" spans="3:7" customFormat="1">
      <c r="C3773" s="288"/>
      <c r="E3773" s="287"/>
      <c r="G3773" s="288"/>
    </row>
    <row r="3774" spans="3:7" customFormat="1">
      <c r="C3774" s="288"/>
      <c r="E3774" s="287"/>
      <c r="G3774" s="288"/>
    </row>
    <row r="3775" spans="3:7" customFormat="1">
      <c r="C3775" s="288"/>
      <c r="E3775" s="287"/>
      <c r="G3775" s="288"/>
    </row>
    <row r="3776" spans="3:7" customFormat="1">
      <c r="C3776" s="288"/>
      <c r="E3776" s="287"/>
      <c r="G3776" s="288"/>
    </row>
    <row r="3777" spans="3:7" customFormat="1">
      <c r="C3777" s="288"/>
      <c r="E3777" s="287"/>
      <c r="G3777" s="288"/>
    </row>
    <row r="3778" spans="3:7" customFormat="1">
      <c r="C3778" s="288"/>
      <c r="E3778" s="287"/>
      <c r="G3778" s="288"/>
    </row>
    <row r="3779" spans="3:7" customFormat="1">
      <c r="C3779" s="288"/>
      <c r="E3779" s="287"/>
      <c r="G3779" s="288"/>
    </row>
    <row r="3780" spans="3:7" customFormat="1">
      <c r="C3780" s="288"/>
      <c r="E3780" s="287"/>
      <c r="G3780" s="288"/>
    </row>
    <row r="3781" spans="3:7" customFormat="1">
      <c r="C3781" s="288"/>
      <c r="E3781" s="287"/>
      <c r="G3781" s="288"/>
    </row>
    <row r="3782" spans="3:7" customFormat="1">
      <c r="C3782" s="288"/>
      <c r="E3782" s="287"/>
      <c r="G3782" s="288"/>
    </row>
    <row r="3783" spans="3:7" customFormat="1">
      <c r="C3783" s="288"/>
      <c r="E3783" s="287"/>
      <c r="G3783" s="288"/>
    </row>
    <row r="3784" spans="3:7" customFormat="1">
      <c r="C3784" s="288"/>
      <c r="E3784" s="287"/>
      <c r="G3784" s="288"/>
    </row>
    <row r="3785" spans="3:7" customFormat="1">
      <c r="C3785" s="288"/>
      <c r="E3785" s="287"/>
      <c r="G3785" s="288"/>
    </row>
    <row r="3786" spans="3:7" customFormat="1">
      <c r="C3786" s="288"/>
      <c r="E3786" s="287"/>
      <c r="G3786" s="288"/>
    </row>
    <row r="3787" spans="3:7" customFormat="1">
      <c r="C3787" s="288"/>
      <c r="E3787" s="287"/>
      <c r="G3787" s="288"/>
    </row>
    <row r="3788" spans="3:7" customFormat="1">
      <c r="C3788" s="288"/>
      <c r="E3788" s="287"/>
      <c r="G3788" s="288"/>
    </row>
    <row r="3789" spans="3:7" customFormat="1">
      <c r="C3789" s="288"/>
      <c r="E3789" s="287"/>
      <c r="G3789" s="288"/>
    </row>
    <row r="3790" spans="3:7" customFormat="1">
      <c r="C3790" s="288"/>
      <c r="E3790" s="287"/>
      <c r="G3790" s="288"/>
    </row>
    <row r="3791" spans="3:7" customFormat="1">
      <c r="C3791" s="288"/>
      <c r="E3791" s="287"/>
      <c r="G3791" s="288"/>
    </row>
    <row r="3792" spans="3:7" customFormat="1">
      <c r="C3792" s="288"/>
      <c r="E3792" s="287"/>
      <c r="G3792" s="288"/>
    </row>
    <row r="3793" spans="3:7" customFormat="1">
      <c r="C3793" s="288"/>
      <c r="E3793" s="287"/>
      <c r="G3793" s="288"/>
    </row>
    <row r="3794" spans="3:7" customFormat="1">
      <c r="C3794" s="288"/>
      <c r="E3794" s="287"/>
      <c r="G3794" s="288"/>
    </row>
    <row r="3795" spans="3:7" customFormat="1">
      <c r="C3795" s="288"/>
      <c r="E3795" s="287"/>
      <c r="G3795" s="288"/>
    </row>
    <row r="3796" spans="3:7" customFormat="1">
      <c r="C3796" s="288"/>
      <c r="E3796" s="287"/>
      <c r="G3796" s="288"/>
    </row>
    <row r="3797" spans="3:7" customFormat="1">
      <c r="C3797" s="288"/>
      <c r="E3797" s="287"/>
      <c r="G3797" s="288"/>
    </row>
    <row r="3798" spans="3:7" customFormat="1">
      <c r="C3798" s="288"/>
      <c r="E3798" s="287"/>
      <c r="G3798" s="288"/>
    </row>
    <row r="3799" spans="3:7" customFormat="1">
      <c r="C3799" s="288"/>
      <c r="E3799" s="287"/>
      <c r="G3799" s="288"/>
    </row>
    <row r="3800" spans="3:7" customFormat="1">
      <c r="C3800" s="288"/>
      <c r="E3800" s="287"/>
      <c r="G3800" s="288"/>
    </row>
    <row r="3801" spans="3:7" customFormat="1">
      <c r="C3801" s="288"/>
      <c r="E3801" s="287"/>
      <c r="G3801" s="288"/>
    </row>
    <row r="3802" spans="3:7" customFormat="1">
      <c r="C3802" s="288"/>
      <c r="E3802" s="287"/>
      <c r="G3802" s="288"/>
    </row>
    <row r="3803" spans="3:7" customFormat="1">
      <c r="C3803" s="288"/>
      <c r="E3803" s="287"/>
      <c r="G3803" s="288"/>
    </row>
    <row r="3804" spans="3:7" customFormat="1">
      <c r="C3804" s="288"/>
      <c r="E3804" s="287"/>
      <c r="G3804" s="288"/>
    </row>
    <row r="3805" spans="3:7" customFormat="1">
      <c r="C3805" s="288"/>
      <c r="E3805" s="287"/>
      <c r="G3805" s="288"/>
    </row>
    <row r="3806" spans="3:7" customFormat="1">
      <c r="C3806" s="288"/>
      <c r="E3806" s="287"/>
      <c r="G3806" s="288"/>
    </row>
    <row r="3807" spans="3:7" customFormat="1">
      <c r="C3807" s="288"/>
      <c r="E3807" s="287"/>
      <c r="G3807" s="288"/>
    </row>
    <row r="3808" spans="3:7" customFormat="1">
      <c r="C3808" s="288"/>
      <c r="E3808" s="287"/>
      <c r="G3808" s="288"/>
    </row>
    <row r="3809" spans="3:7" customFormat="1">
      <c r="C3809" s="288"/>
      <c r="E3809" s="287"/>
      <c r="G3809" s="288"/>
    </row>
    <row r="3810" spans="3:7" customFormat="1">
      <c r="C3810" s="288"/>
      <c r="E3810" s="287"/>
      <c r="G3810" s="288"/>
    </row>
    <row r="3811" spans="3:7" customFormat="1">
      <c r="C3811" s="288"/>
      <c r="E3811" s="287"/>
      <c r="G3811" s="288"/>
    </row>
    <row r="3812" spans="3:7" customFormat="1">
      <c r="C3812" s="288"/>
      <c r="E3812" s="287"/>
      <c r="G3812" s="288"/>
    </row>
    <row r="3813" spans="3:7" customFormat="1">
      <c r="C3813" s="288"/>
      <c r="E3813" s="287"/>
      <c r="G3813" s="288"/>
    </row>
    <row r="3814" spans="3:7" customFormat="1">
      <c r="C3814" s="288"/>
      <c r="E3814" s="287"/>
      <c r="G3814" s="288"/>
    </row>
    <row r="3815" spans="3:7" customFormat="1">
      <c r="C3815" s="288"/>
      <c r="E3815" s="287"/>
      <c r="G3815" s="288"/>
    </row>
    <row r="3816" spans="3:7" customFormat="1">
      <c r="C3816" s="288"/>
      <c r="E3816" s="287"/>
      <c r="G3816" s="288"/>
    </row>
    <row r="3817" spans="3:7" customFormat="1">
      <c r="C3817" s="288"/>
      <c r="E3817" s="287"/>
      <c r="G3817" s="288"/>
    </row>
    <row r="3818" spans="3:7" customFormat="1">
      <c r="C3818" s="288"/>
      <c r="E3818" s="287"/>
      <c r="G3818" s="288"/>
    </row>
    <row r="3819" spans="3:7" customFormat="1">
      <c r="C3819" s="288"/>
      <c r="E3819" s="287"/>
      <c r="G3819" s="288"/>
    </row>
    <row r="3820" spans="3:7" customFormat="1">
      <c r="C3820" s="288"/>
      <c r="E3820" s="287"/>
      <c r="G3820" s="288"/>
    </row>
    <row r="3821" spans="3:7" customFormat="1">
      <c r="C3821" s="288"/>
      <c r="E3821" s="287"/>
      <c r="G3821" s="288"/>
    </row>
    <row r="3822" spans="3:7" customFormat="1">
      <c r="C3822" s="288"/>
      <c r="E3822" s="287"/>
      <c r="G3822" s="288"/>
    </row>
    <row r="3823" spans="3:7" customFormat="1">
      <c r="C3823" s="288"/>
      <c r="E3823" s="287"/>
      <c r="G3823" s="288"/>
    </row>
    <row r="3824" spans="3:7" customFormat="1">
      <c r="C3824" s="288"/>
      <c r="E3824" s="287"/>
      <c r="G3824" s="288"/>
    </row>
    <row r="3825" spans="3:7" customFormat="1">
      <c r="C3825" s="288"/>
      <c r="E3825" s="287"/>
      <c r="G3825" s="288"/>
    </row>
    <row r="3826" spans="3:7" customFormat="1">
      <c r="C3826" s="288"/>
      <c r="E3826" s="287"/>
      <c r="G3826" s="288"/>
    </row>
    <row r="3827" spans="3:7" customFormat="1">
      <c r="C3827" s="288"/>
      <c r="E3827" s="287"/>
      <c r="G3827" s="288"/>
    </row>
    <row r="3828" spans="3:7" customFormat="1">
      <c r="C3828" s="288"/>
      <c r="E3828" s="287"/>
      <c r="G3828" s="288"/>
    </row>
    <row r="3829" spans="3:7" customFormat="1">
      <c r="C3829" s="288"/>
      <c r="E3829" s="287"/>
      <c r="G3829" s="288"/>
    </row>
    <row r="3830" spans="3:7" customFormat="1">
      <c r="C3830" s="288"/>
      <c r="E3830" s="287"/>
      <c r="G3830" s="288"/>
    </row>
    <row r="3831" spans="3:7" customFormat="1">
      <c r="C3831" s="288"/>
      <c r="E3831" s="287"/>
      <c r="G3831" s="288"/>
    </row>
    <row r="3832" spans="3:7" customFormat="1">
      <c r="C3832" s="288"/>
      <c r="E3832" s="287"/>
      <c r="G3832" s="288"/>
    </row>
    <row r="3833" spans="3:7" customFormat="1">
      <c r="C3833" s="288"/>
      <c r="E3833" s="287"/>
      <c r="G3833" s="288"/>
    </row>
    <row r="3834" spans="3:7" customFormat="1">
      <c r="C3834" s="288"/>
      <c r="E3834" s="287"/>
      <c r="G3834" s="288"/>
    </row>
    <row r="3835" spans="3:7" customFormat="1">
      <c r="C3835" s="288"/>
      <c r="E3835" s="287"/>
      <c r="G3835" s="288"/>
    </row>
    <row r="3836" spans="3:7" customFormat="1">
      <c r="C3836" s="288"/>
      <c r="E3836" s="287"/>
      <c r="G3836" s="288"/>
    </row>
    <row r="3837" spans="3:7" customFormat="1">
      <c r="C3837" s="288"/>
      <c r="E3837" s="287"/>
      <c r="G3837" s="288"/>
    </row>
    <row r="3838" spans="3:7" customFormat="1">
      <c r="C3838" s="288"/>
      <c r="E3838" s="287"/>
      <c r="G3838" s="288"/>
    </row>
    <row r="3839" spans="3:7" customFormat="1">
      <c r="C3839" s="288"/>
      <c r="E3839" s="287"/>
      <c r="G3839" s="288"/>
    </row>
    <row r="3840" spans="3:7" customFormat="1">
      <c r="C3840" s="288"/>
      <c r="E3840" s="287"/>
      <c r="G3840" s="288"/>
    </row>
    <row r="3841" spans="3:7" customFormat="1">
      <c r="C3841" s="288"/>
      <c r="E3841" s="287"/>
      <c r="G3841" s="288"/>
    </row>
    <row r="3842" spans="3:7" customFormat="1">
      <c r="C3842" s="288"/>
      <c r="E3842" s="287"/>
      <c r="G3842" s="288"/>
    </row>
    <row r="3843" spans="3:7" customFormat="1">
      <c r="C3843" s="288"/>
      <c r="E3843" s="287"/>
      <c r="G3843" s="288"/>
    </row>
    <row r="3844" spans="3:7" customFormat="1">
      <c r="C3844" s="288"/>
      <c r="E3844" s="287"/>
      <c r="G3844" s="288"/>
    </row>
    <row r="3845" spans="3:7" customFormat="1">
      <c r="C3845" s="288"/>
      <c r="E3845" s="287"/>
      <c r="G3845" s="288"/>
    </row>
    <row r="3846" spans="3:7" customFormat="1">
      <c r="C3846" s="288"/>
      <c r="E3846" s="287"/>
      <c r="G3846" s="288"/>
    </row>
    <row r="3847" spans="3:7" customFormat="1">
      <c r="C3847" s="288"/>
      <c r="E3847" s="287"/>
      <c r="G3847" s="288"/>
    </row>
    <row r="3848" spans="3:7" customFormat="1">
      <c r="C3848" s="288"/>
      <c r="E3848" s="287"/>
      <c r="G3848" s="288"/>
    </row>
    <row r="3849" spans="3:7" customFormat="1">
      <c r="C3849" s="288"/>
      <c r="E3849" s="287"/>
      <c r="G3849" s="288"/>
    </row>
    <row r="3850" spans="3:7" customFormat="1">
      <c r="C3850" s="288"/>
      <c r="E3850" s="287"/>
      <c r="G3850" s="288"/>
    </row>
    <row r="3851" spans="3:7" customFormat="1">
      <c r="C3851" s="288"/>
      <c r="E3851" s="287"/>
      <c r="G3851" s="288"/>
    </row>
    <row r="3852" spans="3:7" customFormat="1">
      <c r="C3852" s="288"/>
      <c r="E3852" s="287"/>
      <c r="G3852" s="288"/>
    </row>
    <row r="3853" spans="3:7" customFormat="1">
      <c r="C3853" s="288"/>
      <c r="E3853" s="287"/>
      <c r="G3853" s="288"/>
    </row>
    <row r="3854" spans="3:7" customFormat="1">
      <c r="C3854" s="288"/>
      <c r="E3854" s="287"/>
      <c r="G3854" s="288"/>
    </row>
    <row r="3855" spans="3:7" customFormat="1">
      <c r="C3855" s="288"/>
      <c r="E3855" s="287"/>
      <c r="G3855" s="288"/>
    </row>
    <row r="3856" spans="3:7" customFormat="1">
      <c r="C3856" s="288"/>
      <c r="E3856" s="287"/>
      <c r="G3856" s="288"/>
    </row>
    <row r="3857" spans="3:7" customFormat="1">
      <c r="C3857" s="288"/>
      <c r="E3857" s="287"/>
      <c r="G3857" s="288"/>
    </row>
    <row r="3858" spans="3:7" customFormat="1">
      <c r="C3858" s="288"/>
      <c r="E3858" s="287"/>
      <c r="G3858" s="288"/>
    </row>
    <row r="3859" spans="3:7" customFormat="1">
      <c r="C3859" s="288"/>
      <c r="E3859" s="287"/>
      <c r="G3859" s="288"/>
    </row>
    <row r="3860" spans="3:7" customFormat="1">
      <c r="C3860" s="288"/>
      <c r="E3860" s="287"/>
      <c r="G3860" s="288"/>
    </row>
    <row r="3861" spans="3:7" customFormat="1">
      <c r="C3861" s="288"/>
      <c r="E3861" s="287"/>
      <c r="G3861" s="288"/>
    </row>
    <row r="3862" spans="3:7" customFormat="1">
      <c r="C3862" s="288"/>
      <c r="E3862" s="287"/>
      <c r="G3862" s="288"/>
    </row>
    <row r="3863" spans="3:7" customFormat="1">
      <c r="C3863" s="288"/>
      <c r="E3863" s="287"/>
      <c r="G3863" s="288"/>
    </row>
    <row r="3864" spans="3:7" customFormat="1">
      <c r="C3864" s="288"/>
      <c r="E3864" s="287"/>
      <c r="G3864" s="288"/>
    </row>
    <row r="3865" spans="3:7" customFormat="1">
      <c r="C3865" s="288"/>
      <c r="E3865" s="287"/>
      <c r="G3865" s="288"/>
    </row>
    <row r="3866" spans="3:7" customFormat="1">
      <c r="C3866" s="288"/>
      <c r="E3866" s="287"/>
      <c r="G3866" s="288"/>
    </row>
    <row r="3867" spans="3:7" customFormat="1">
      <c r="C3867" s="288"/>
      <c r="E3867" s="287"/>
      <c r="G3867" s="288"/>
    </row>
    <row r="3868" spans="3:7" customFormat="1">
      <c r="C3868" s="288"/>
      <c r="E3868" s="287"/>
      <c r="G3868" s="288"/>
    </row>
    <row r="3869" spans="3:7" customFormat="1">
      <c r="C3869" s="288"/>
      <c r="E3869" s="287"/>
      <c r="G3869" s="288"/>
    </row>
    <row r="3870" spans="3:7" customFormat="1">
      <c r="C3870" s="288"/>
      <c r="E3870" s="287"/>
      <c r="G3870" s="288"/>
    </row>
    <row r="3871" spans="3:7" customFormat="1">
      <c r="C3871" s="288"/>
      <c r="E3871" s="287"/>
      <c r="G3871" s="288"/>
    </row>
    <row r="3872" spans="3:7" customFormat="1">
      <c r="C3872" s="288"/>
      <c r="E3872" s="287"/>
      <c r="G3872" s="288"/>
    </row>
    <row r="3873" spans="3:7" customFormat="1">
      <c r="C3873" s="288"/>
      <c r="E3873" s="287"/>
      <c r="G3873" s="288"/>
    </row>
    <row r="3874" spans="3:7" customFormat="1">
      <c r="C3874" s="288"/>
      <c r="E3874" s="287"/>
      <c r="G3874" s="288"/>
    </row>
    <row r="3875" spans="3:7" customFormat="1">
      <c r="C3875" s="288"/>
      <c r="E3875" s="287"/>
      <c r="G3875" s="288"/>
    </row>
    <row r="3876" spans="3:7" customFormat="1">
      <c r="C3876" s="288"/>
      <c r="E3876" s="287"/>
      <c r="G3876" s="288"/>
    </row>
    <row r="3877" spans="3:7" customFormat="1">
      <c r="C3877" s="288"/>
      <c r="E3877" s="287"/>
      <c r="G3877" s="288"/>
    </row>
    <row r="3878" spans="3:7" customFormat="1">
      <c r="C3878" s="288"/>
      <c r="E3878" s="287"/>
      <c r="G3878" s="288"/>
    </row>
    <row r="3879" spans="3:7" customFormat="1">
      <c r="C3879" s="288"/>
      <c r="E3879" s="287"/>
      <c r="G3879" s="288"/>
    </row>
    <row r="3880" spans="3:7" customFormat="1">
      <c r="C3880" s="288"/>
      <c r="E3880" s="287"/>
      <c r="G3880" s="288"/>
    </row>
    <row r="3881" spans="3:7" customFormat="1">
      <c r="C3881" s="288"/>
      <c r="E3881" s="287"/>
      <c r="G3881" s="288"/>
    </row>
    <row r="3882" spans="3:7" customFormat="1">
      <c r="C3882" s="288"/>
      <c r="E3882" s="287"/>
      <c r="G3882" s="288"/>
    </row>
    <row r="3883" spans="3:7" customFormat="1">
      <c r="C3883" s="288"/>
      <c r="E3883" s="287"/>
      <c r="G3883" s="288"/>
    </row>
    <row r="3884" spans="3:7" customFormat="1">
      <c r="C3884" s="288"/>
      <c r="E3884" s="287"/>
      <c r="G3884" s="288"/>
    </row>
    <row r="3885" spans="3:7" customFormat="1">
      <c r="C3885" s="288"/>
      <c r="E3885" s="287"/>
      <c r="G3885" s="288"/>
    </row>
    <row r="3886" spans="3:7" customFormat="1">
      <c r="C3886" s="288"/>
      <c r="E3886" s="287"/>
      <c r="G3886" s="288"/>
    </row>
    <row r="3887" spans="3:7" customFormat="1">
      <c r="C3887" s="288"/>
      <c r="E3887" s="287"/>
      <c r="G3887" s="288"/>
    </row>
    <row r="3888" spans="3:7" customFormat="1">
      <c r="C3888" s="288"/>
      <c r="E3888" s="287"/>
      <c r="G3888" s="288"/>
    </row>
    <row r="3889" spans="3:7" customFormat="1">
      <c r="C3889" s="288"/>
      <c r="E3889" s="287"/>
      <c r="G3889" s="288"/>
    </row>
    <row r="3890" spans="3:7" customFormat="1">
      <c r="C3890" s="288"/>
      <c r="E3890" s="287"/>
      <c r="G3890" s="288"/>
    </row>
    <row r="3891" spans="3:7" customFormat="1">
      <c r="C3891" s="288"/>
      <c r="E3891" s="287"/>
      <c r="G3891" s="288"/>
    </row>
    <row r="3892" spans="3:7" customFormat="1">
      <c r="C3892" s="288"/>
      <c r="E3892" s="287"/>
      <c r="G3892" s="288"/>
    </row>
    <row r="3893" spans="3:7" customFormat="1">
      <c r="C3893" s="288"/>
      <c r="E3893" s="287"/>
      <c r="G3893" s="288"/>
    </row>
    <row r="3894" spans="3:7" customFormat="1">
      <c r="C3894" s="288"/>
      <c r="E3894" s="287"/>
      <c r="G3894" s="288"/>
    </row>
    <row r="3895" spans="3:7" customFormat="1">
      <c r="C3895" s="288"/>
      <c r="E3895" s="287"/>
      <c r="G3895" s="288"/>
    </row>
    <row r="3896" spans="3:7" customFormat="1">
      <c r="C3896" s="288"/>
      <c r="E3896" s="287"/>
      <c r="G3896" s="288"/>
    </row>
    <row r="3897" spans="3:7" customFormat="1">
      <c r="C3897" s="288"/>
      <c r="E3897" s="287"/>
      <c r="G3897" s="288"/>
    </row>
    <row r="3898" spans="3:7" customFormat="1">
      <c r="C3898" s="288"/>
      <c r="E3898" s="287"/>
      <c r="G3898" s="288"/>
    </row>
    <row r="3899" spans="3:7" customFormat="1">
      <c r="C3899" s="288"/>
      <c r="E3899" s="287"/>
      <c r="G3899" s="288"/>
    </row>
    <row r="3900" spans="3:7" customFormat="1">
      <c r="C3900" s="288"/>
      <c r="E3900" s="287"/>
      <c r="G3900" s="288"/>
    </row>
    <row r="3901" spans="3:7" customFormat="1">
      <c r="C3901" s="288"/>
      <c r="E3901" s="287"/>
      <c r="G3901" s="288"/>
    </row>
    <row r="3902" spans="3:7" customFormat="1">
      <c r="C3902" s="288"/>
      <c r="E3902" s="287"/>
      <c r="G3902" s="288"/>
    </row>
    <row r="3903" spans="3:7" customFormat="1">
      <c r="C3903" s="288"/>
      <c r="E3903" s="287"/>
      <c r="G3903" s="288"/>
    </row>
    <row r="3904" spans="3:7" customFormat="1">
      <c r="C3904" s="288"/>
      <c r="E3904" s="287"/>
      <c r="G3904" s="288"/>
    </row>
    <row r="3905" spans="3:7" customFormat="1">
      <c r="C3905" s="288"/>
      <c r="E3905" s="287"/>
      <c r="G3905" s="288"/>
    </row>
    <row r="3906" spans="3:7" customFormat="1">
      <c r="C3906" s="288"/>
      <c r="E3906" s="287"/>
      <c r="G3906" s="288"/>
    </row>
    <row r="3907" spans="3:7" customFormat="1">
      <c r="C3907" s="288"/>
      <c r="E3907" s="287"/>
      <c r="G3907" s="288"/>
    </row>
    <row r="3908" spans="3:7" customFormat="1">
      <c r="C3908" s="288"/>
      <c r="E3908" s="287"/>
      <c r="G3908" s="288"/>
    </row>
    <row r="3909" spans="3:7" customFormat="1">
      <c r="C3909" s="288"/>
      <c r="E3909" s="287"/>
      <c r="G3909" s="288"/>
    </row>
    <row r="3910" spans="3:7" customFormat="1">
      <c r="C3910" s="288"/>
      <c r="E3910" s="287"/>
      <c r="G3910" s="288"/>
    </row>
    <row r="3911" spans="3:7" customFormat="1">
      <c r="C3911" s="288"/>
      <c r="E3911" s="287"/>
      <c r="G3911" s="288"/>
    </row>
    <row r="3912" spans="3:7" customFormat="1">
      <c r="C3912" s="288"/>
      <c r="E3912" s="287"/>
      <c r="G3912" s="288"/>
    </row>
    <row r="3913" spans="3:7" customFormat="1">
      <c r="C3913" s="288"/>
      <c r="E3913" s="287"/>
      <c r="G3913" s="288"/>
    </row>
    <row r="3914" spans="3:7" customFormat="1">
      <c r="C3914" s="288"/>
      <c r="E3914" s="287"/>
      <c r="G3914" s="288"/>
    </row>
    <row r="3915" spans="3:7" customFormat="1">
      <c r="C3915" s="288"/>
      <c r="E3915" s="287"/>
      <c r="G3915" s="288"/>
    </row>
    <row r="3916" spans="3:7" customFormat="1">
      <c r="C3916" s="288"/>
      <c r="E3916" s="287"/>
      <c r="G3916" s="288"/>
    </row>
    <row r="3917" spans="3:7" customFormat="1">
      <c r="C3917" s="288"/>
      <c r="E3917" s="287"/>
      <c r="G3917" s="288"/>
    </row>
    <row r="3918" spans="3:7" customFormat="1">
      <c r="C3918" s="288"/>
      <c r="E3918" s="287"/>
      <c r="G3918" s="288"/>
    </row>
    <row r="3919" spans="3:7" customFormat="1">
      <c r="C3919" s="288"/>
      <c r="E3919" s="287"/>
      <c r="G3919" s="288"/>
    </row>
    <row r="3920" spans="3:7" customFormat="1">
      <c r="C3920" s="288"/>
      <c r="E3920" s="287"/>
      <c r="G3920" s="288"/>
    </row>
    <row r="3921" spans="3:7" customFormat="1">
      <c r="C3921" s="288"/>
      <c r="E3921" s="287"/>
      <c r="G3921" s="288"/>
    </row>
    <row r="3922" spans="3:7" customFormat="1">
      <c r="C3922" s="288"/>
      <c r="E3922" s="287"/>
      <c r="G3922" s="288"/>
    </row>
    <row r="3923" spans="3:7" customFormat="1">
      <c r="C3923" s="288"/>
      <c r="E3923" s="287"/>
      <c r="G3923" s="288"/>
    </row>
    <row r="3924" spans="3:7" customFormat="1">
      <c r="C3924" s="288"/>
      <c r="E3924" s="287"/>
      <c r="G3924" s="288"/>
    </row>
    <row r="3925" spans="3:7" customFormat="1">
      <c r="C3925" s="288"/>
      <c r="E3925" s="287"/>
      <c r="G3925" s="288"/>
    </row>
    <row r="3926" spans="3:7" customFormat="1">
      <c r="C3926" s="288"/>
      <c r="E3926" s="287"/>
      <c r="G3926" s="288"/>
    </row>
    <row r="3927" spans="3:7" customFormat="1">
      <c r="C3927" s="288"/>
      <c r="E3927" s="287"/>
      <c r="G3927" s="288"/>
    </row>
    <row r="3928" spans="3:7" customFormat="1">
      <c r="C3928" s="288"/>
      <c r="E3928" s="287"/>
      <c r="G3928" s="288"/>
    </row>
    <row r="3929" spans="3:7" customFormat="1">
      <c r="C3929" s="288"/>
      <c r="E3929" s="287"/>
      <c r="G3929" s="288"/>
    </row>
    <row r="3930" spans="3:7" customFormat="1">
      <c r="C3930" s="288"/>
      <c r="E3930" s="287"/>
      <c r="G3930" s="288"/>
    </row>
    <row r="3931" spans="3:7" customFormat="1">
      <c r="C3931" s="288"/>
      <c r="E3931" s="287"/>
      <c r="G3931" s="288"/>
    </row>
    <row r="3932" spans="3:7" customFormat="1">
      <c r="C3932" s="288"/>
      <c r="E3932" s="287"/>
      <c r="G3932" s="288"/>
    </row>
    <row r="3933" spans="3:7" customFormat="1">
      <c r="C3933" s="288"/>
      <c r="E3933" s="287"/>
      <c r="G3933" s="288"/>
    </row>
    <row r="3934" spans="3:7" customFormat="1">
      <c r="C3934" s="288"/>
      <c r="E3934" s="287"/>
      <c r="G3934" s="288"/>
    </row>
    <row r="3935" spans="3:7" customFormat="1">
      <c r="C3935" s="288"/>
      <c r="E3935" s="287"/>
      <c r="G3935" s="288"/>
    </row>
    <row r="3936" spans="3:7" customFormat="1">
      <c r="C3936" s="288"/>
      <c r="E3936" s="287"/>
      <c r="G3936" s="288"/>
    </row>
    <row r="3937" spans="3:7" customFormat="1">
      <c r="C3937" s="288"/>
      <c r="E3937" s="287"/>
      <c r="G3937" s="288"/>
    </row>
    <row r="3938" spans="3:7" customFormat="1">
      <c r="C3938" s="288"/>
      <c r="E3938" s="287"/>
      <c r="G3938" s="288"/>
    </row>
    <row r="3939" spans="3:7" customFormat="1">
      <c r="C3939" s="288"/>
      <c r="E3939" s="287"/>
      <c r="G3939" s="288"/>
    </row>
    <row r="3940" spans="3:7" customFormat="1">
      <c r="C3940" s="288"/>
      <c r="E3940" s="287"/>
      <c r="G3940" s="288"/>
    </row>
    <row r="3941" spans="3:7" customFormat="1">
      <c r="C3941" s="288"/>
      <c r="E3941" s="287"/>
      <c r="G3941" s="288"/>
    </row>
    <row r="3942" spans="3:7" customFormat="1">
      <c r="C3942" s="288"/>
      <c r="E3942" s="287"/>
      <c r="G3942" s="288"/>
    </row>
    <row r="3943" spans="3:7" customFormat="1">
      <c r="C3943" s="288"/>
      <c r="E3943" s="287"/>
      <c r="G3943" s="288"/>
    </row>
    <row r="3944" spans="3:7" customFormat="1">
      <c r="C3944" s="288"/>
      <c r="E3944" s="287"/>
      <c r="G3944" s="288"/>
    </row>
    <row r="3945" spans="3:7" customFormat="1">
      <c r="C3945" s="288"/>
      <c r="E3945" s="287"/>
      <c r="G3945" s="288"/>
    </row>
    <row r="3946" spans="3:7" customFormat="1">
      <c r="C3946" s="288"/>
      <c r="E3946" s="287"/>
      <c r="G3946" s="288"/>
    </row>
    <row r="3947" spans="3:7" customFormat="1">
      <c r="C3947" s="288"/>
      <c r="E3947" s="287"/>
      <c r="G3947" s="288"/>
    </row>
    <row r="3948" spans="3:7" customFormat="1">
      <c r="C3948" s="288"/>
      <c r="E3948" s="287"/>
      <c r="G3948" s="288"/>
    </row>
    <row r="3949" spans="3:7" customFormat="1">
      <c r="C3949" s="288"/>
      <c r="E3949" s="287"/>
      <c r="G3949" s="288"/>
    </row>
    <row r="3950" spans="3:7" customFormat="1">
      <c r="C3950" s="288"/>
      <c r="E3950" s="287"/>
      <c r="G3950" s="288"/>
    </row>
    <row r="3951" spans="3:7" customFormat="1">
      <c r="C3951" s="288"/>
      <c r="E3951" s="287"/>
      <c r="G3951" s="288"/>
    </row>
    <row r="3952" spans="3:7" customFormat="1">
      <c r="C3952" s="288"/>
      <c r="E3952" s="287"/>
      <c r="G3952" s="288"/>
    </row>
    <row r="3953" spans="3:7" customFormat="1">
      <c r="C3953" s="288"/>
      <c r="E3953" s="287"/>
      <c r="G3953" s="288"/>
    </row>
    <row r="3954" spans="3:7" customFormat="1">
      <c r="C3954" s="288"/>
      <c r="E3954" s="287"/>
      <c r="G3954" s="288"/>
    </row>
    <row r="3955" spans="3:7" customFormat="1">
      <c r="C3955" s="288"/>
      <c r="E3955" s="287"/>
      <c r="G3955" s="288"/>
    </row>
    <row r="3956" spans="3:7" customFormat="1">
      <c r="C3956" s="288"/>
      <c r="E3956" s="287"/>
      <c r="G3956" s="288"/>
    </row>
    <row r="3957" spans="3:7" customFormat="1">
      <c r="C3957" s="288"/>
      <c r="E3957" s="287"/>
      <c r="G3957" s="288"/>
    </row>
    <row r="3958" spans="3:7" customFormat="1">
      <c r="C3958" s="288"/>
      <c r="E3958" s="287"/>
      <c r="G3958" s="288"/>
    </row>
    <row r="3959" spans="3:7" customFormat="1">
      <c r="C3959" s="288"/>
      <c r="E3959" s="287"/>
      <c r="G3959" s="288"/>
    </row>
    <row r="3960" spans="3:7" customFormat="1">
      <c r="C3960" s="288"/>
      <c r="E3960" s="287"/>
      <c r="G3960" s="288"/>
    </row>
    <row r="3961" spans="3:7" customFormat="1">
      <c r="C3961" s="288"/>
      <c r="E3961" s="287"/>
      <c r="G3961" s="288"/>
    </row>
    <row r="3962" spans="3:7" customFormat="1">
      <c r="C3962" s="288"/>
      <c r="E3962" s="287"/>
      <c r="G3962" s="288"/>
    </row>
    <row r="3963" spans="3:7" customFormat="1">
      <c r="C3963" s="288"/>
      <c r="E3963" s="287"/>
      <c r="G3963" s="288"/>
    </row>
    <row r="3964" spans="3:7" customFormat="1">
      <c r="C3964" s="288"/>
      <c r="E3964" s="287"/>
      <c r="G3964" s="288"/>
    </row>
    <row r="3965" spans="3:7" customFormat="1">
      <c r="C3965" s="288"/>
      <c r="E3965" s="287"/>
      <c r="G3965" s="288"/>
    </row>
    <row r="3966" spans="3:7" customFormat="1">
      <c r="C3966" s="288"/>
      <c r="E3966" s="287"/>
      <c r="G3966" s="288"/>
    </row>
    <row r="3967" spans="3:7" customFormat="1">
      <c r="C3967" s="288"/>
      <c r="E3967" s="287"/>
      <c r="G3967" s="288"/>
    </row>
    <row r="3968" spans="3:7" customFormat="1">
      <c r="C3968" s="288"/>
      <c r="E3968" s="287"/>
      <c r="G3968" s="288"/>
    </row>
    <row r="3969" spans="3:7" customFormat="1">
      <c r="C3969" s="288"/>
      <c r="E3969" s="287"/>
      <c r="G3969" s="288"/>
    </row>
    <row r="3970" spans="3:7" customFormat="1">
      <c r="C3970" s="288"/>
      <c r="E3970" s="287"/>
      <c r="G3970" s="288"/>
    </row>
    <row r="3971" spans="3:7" customFormat="1">
      <c r="C3971" s="288"/>
      <c r="E3971" s="287"/>
      <c r="G3971" s="288"/>
    </row>
    <row r="3972" spans="3:7" customFormat="1">
      <c r="C3972" s="288"/>
      <c r="E3972" s="287"/>
      <c r="G3972" s="288"/>
    </row>
    <row r="3973" spans="3:7" customFormat="1">
      <c r="C3973" s="288"/>
      <c r="E3973" s="287"/>
      <c r="G3973" s="288"/>
    </row>
    <row r="3974" spans="3:7" customFormat="1">
      <c r="C3974" s="288"/>
      <c r="E3974" s="287"/>
      <c r="G3974" s="288"/>
    </row>
    <row r="3975" spans="3:7" customFormat="1">
      <c r="C3975" s="288"/>
      <c r="E3975" s="287"/>
      <c r="G3975" s="288"/>
    </row>
    <row r="3976" spans="3:7" customFormat="1">
      <c r="C3976" s="288"/>
      <c r="E3976" s="287"/>
      <c r="G3976" s="288"/>
    </row>
    <row r="3977" spans="3:7" customFormat="1">
      <c r="C3977" s="288"/>
      <c r="E3977" s="287"/>
      <c r="G3977" s="288"/>
    </row>
    <row r="3978" spans="3:7" customFormat="1">
      <c r="C3978" s="288"/>
      <c r="E3978" s="287"/>
      <c r="G3978" s="288"/>
    </row>
    <row r="3979" spans="3:7" customFormat="1">
      <c r="C3979" s="288"/>
      <c r="E3979" s="287"/>
      <c r="G3979" s="288"/>
    </row>
    <row r="3980" spans="3:7" customFormat="1">
      <c r="C3980" s="288"/>
      <c r="E3980" s="287"/>
      <c r="G3980" s="288"/>
    </row>
    <row r="3981" spans="3:7" customFormat="1">
      <c r="C3981" s="288"/>
      <c r="E3981" s="287"/>
      <c r="G3981" s="288"/>
    </row>
    <row r="3982" spans="3:7" customFormat="1">
      <c r="C3982" s="288"/>
      <c r="E3982" s="287"/>
      <c r="G3982" s="288"/>
    </row>
    <row r="3983" spans="3:7" customFormat="1">
      <c r="C3983" s="288"/>
      <c r="E3983" s="287"/>
      <c r="G3983" s="288"/>
    </row>
    <row r="3984" spans="3:7" customFormat="1">
      <c r="C3984" s="288"/>
      <c r="E3984" s="287"/>
      <c r="G3984" s="288"/>
    </row>
    <row r="3985" spans="3:7" customFormat="1">
      <c r="C3985" s="288"/>
      <c r="E3985" s="287"/>
      <c r="G3985" s="288"/>
    </row>
    <row r="3986" spans="3:7" customFormat="1">
      <c r="C3986" s="288"/>
      <c r="E3986" s="287"/>
      <c r="G3986" s="288"/>
    </row>
    <row r="3987" spans="3:7" customFormat="1">
      <c r="C3987" s="288"/>
      <c r="E3987" s="287"/>
      <c r="G3987" s="288"/>
    </row>
    <row r="3988" spans="3:7" customFormat="1">
      <c r="C3988" s="288"/>
      <c r="E3988" s="287"/>
      <c r="G3988" s="288"/>
    </row>
    <row r="3989" spans="3:7" customFormat="1">
      <c r="C3989" s="288"/>
      <c r="E3989" s="287"/>
      <c r="G3989" s="288"/>
    </row>
    <row r="3990" spans="3:7" customFormat="1">
      <c r="C3990" s="288"/>
      <c r="E3990" s="287"/>
      <c r="G3990" s="288"/>
    </row>
    <row r="3991" spans="3:7" customFormat="1">
      <c r="C3991" s="288"/>
      <c r="E3991" s="287"/>
      <c r="G3991" s="288"/>
    </row>
    <row r="3992" spans="3:7" customFormat="1">
      <c r="C3992" s="288"/>
      <c r="E3992" s="287"/>
      <c r="G3992" s="288"/>
    </row>
    <row r="3993" spans="3:7" customFormat="1">
      <c r="C3993" s="288"/>
      <c r="E3993" s="287"/>
      <c r="G3993" s="288"/>
    </row>
    <row r="3994" spans="3:7" customFormat="1">
      <c r="C3994" s="288"/>
      <c r="E3994" s="287"/>
      <c r="G3994" s="288"/>
    </row>
    <row r="3995" spans="3:7" customFormat="1">
      <c r="C3995" s="288"/>
      <c r="E3995" s="287"/>
      <c r="G3995" s="288"/>
    </row>
    <row r="3996" spans="3:7" customFormat="1">
      <c r="C3996" s="288"/>
      <c r="E3996" s="287"/>
      <c r="G3996" s="288"/>
    </row>
    <row r="3997" spans="3:7" customFormat="1">
      <c r="C3997" s="288"/>
      <c r="E3997" s="287"/>
      <c r="G3997" s="288"/>
    </row>
    <row r="3998" spans="3:7" customFormat="1">
      <c r="C3998" s="288"/>
      <c r="E3998" s="287"/>
      <c r="G3998" s="288"/>
    </row>
    <row r="3999" spans="3:7" customFormat="1">
      <c r="C3999" s="288"/>
      <c r="E3999" s="287"/>
      <c r="G3999" s="288"/>
    </row>
    <row r="4000" spans="3:7" customFormat="1">
      <c r="C4000" s="288"/>
      <c r="E4000" s="287"/>
      <c r="G4000" s="288"/>
    </row>
    <row r="4001" spans="3:7" customFormat="1">
      <c r="C4001" s="288"/>
      <c r="E4001" s="287"/>
      <c r="G4001" s="288"/>
    </row>
    <row r="4002" spans="3:7" customFormat="1">
      <c r="C4002" s="288"/>
      <c r="E4002" s="287"/>
      <c r="G4002" s="288"/>
    </row>
    <row r="4003" spans="3:7" customFormat="1">
      <c r="C4003" s="288"/>
      <c r="E4003" s="287"/>
      <c r="G4003" s="288"/>
    </row>
    <row r="4004" spans="3:7" customFormat="1">
      <c r="C4004" s="288"/>
      <c r="E4004" s="287"/>
      <c r="G4004" s="288"/>
    </row>
    <row r="4005" spans="3:7" customFormat="1">
      <c r="C4005" s="288"/>
      <c r="E4005" s="287"/>
      <c r="G4005" s="288"/>
    </row>
    <row r="4006" spans="3:7" customFormat="1">
      <c r="C4006" s="288"/>
      <c r="E4006" s="287"/>
      <c r="G4006" s="288"/>
    </row>
    <row r="4007" spans="3:7" customFormat="1">
      <c r="C4007" s="288"/>
      <c r="E4007" s="287"/>
      <c r="G4007" s="288"/>
    </row>
    <row r="4008" spans="3:7" customFormat="1">
      <c r="C4008" s="288"/>
      <c r="E4008" s="287"/>
      <c r="G4008" s="288"/>
    </row>
    <row r="4009" spans="3:7" customFormat="1">
      <c r="C4009" s="288"/>
      <c r="E4009" s="287"/>
      <c r="G4009" s="288"/>
    </row>
    <row r="4010" spans="3:7" customFormat="1">
      <c r="C4010" s="288"/>
      <c r="E4010" s="287"/>
      <c r="G4010" s="288"/>
    </row>
    <row r="4011" spans="3:7" customFormat="1">
      <c r="C4011" s="288"/>
      <c r="E4011" s="287"/>
      <c r="G4011" s="288"/>
    </row>
    <row r="4012" spans="3:7" customFormat="1">
      <c r="C4012" s="288"/>
      <c r="E4012" s="287"/>
      <c r="G4012" s="288"/>
    </row>
    <row r="4013" spans="3:7" customFormat="1">
      <c r="C4013" s="288"/>
      <c r="E4013" s="287"/>
      <c r="G4013" s="288"/>
    </row>
    <row r="4014" spans="3:7" customFormat="1">
      <c r="C4014" s="288"/>
      <c r="E4014" s="287"/>
      <c r="G4014" s="288"/>
    </row>
    <row r="4015" spans="3:7" customFormat="1">
      <c r="C4015" s="288"/>
      <c r="E4015" s="287"/>
      <c r="G4015" s="288"/>
    </row>
    <row r="4016" spans="3:7" customFormat="1">
      <c r="C4016" s="288"/>
      <c r="E4016" s="287"/>
      <c r="G4016" s="288"/>
    </row>
    <row r="4017" spans="3:7" customFormat="1">
      <c r="C4017" s="288"/>
      <c r="E4017" s="287"/>
      <c r="G4017" s="288"/>
    </row>
    <row r="4018" spans="3:7" customFormat="1">
      <c r="C4018" s="288"/>
      <c r="E4018" s="287"/>
      <c r="G4018" s="288"/>
    </row>
    <row r="4019" spans="3:7" customFormat="1">
      <c r="C4019" s="288"/>
      <c r="E4019" s="287"/>
      <c r="G4019" s="288"/>
    </row>
    <row r="4020" spans="3:7" customFormat="1">
      <c r="C4020" s="288"/>
      <c r="E4020" s="287"/>
      <c r="G4020" s="288"/>
    </row>
    <row r="4021" spans="3:7" customFormat="1">
      <c r="C4021" s="288"/>
      <c r="E4021" s="287"/>
      <c r="G4021" s="288"/>
    </row>
    <row r="4022" spans="3:7" customFormat="1">
      <c r="C4022" s="288"/>
      <c r="E4022" s="287"/>
      <c r="G4022" s="288"/>
    </row>
    <row r="4023" spans="3:7" customFormat="1">
      <c r="C4023" s="288"/>
      <c r="E4023" s="287"/>
      <c r="G4023" s="288"/>
    </row>
    <row r="4024" spans="3:7" customFormat="1">
      <c r="C4024" s="288"/>
      <c r="E4024" s="287"/>
      <c r="G4024" s="288"/>
    </row>
    <row r="4025" spans="3:7" customFormat="1">
      <c r="C4025" s="288"/>
      <c r="E4025" s="287"/>
      <c r="G4025" s="288"/>
    </row>
    <row r="4026" spans="3:7" customFormat="1">
      <c r="C4026" s="288"/>
      <c r="E4026" s="287"/>
      <c r="G4026" s="288"/>
    </row>
    <row r="4027" spans="3:7" customFormat="1">
      <c r="C4027" s="288"/>
      <c r="E4027" s="287"/>
      <c r="G4027" s="288"/>
    </row>
    <row r="4028" spans="3:7" customFormat="1">
      <c r="C4028" s="288"/>
      <c r="E4028" s="287"/>
      <c r="G4028" s="288"/>
    </row>
    <row r="4029" spans="3:7" customFormat="1">
      <c r="C4029" s="288"/>
      <c r="E4029" s="287"/>
      <c r="G4029" s="288"/>
    </row>
    <row r="4030" spans="3:7" customFormat="1">
      <c r="C4030" s="288"/>
      <c r="E4030" s="287"/>
      <c r="G4030" s="288"/>
    </row>
    <row r="4031" spans="3:7" customFormat="1">
      <c r="C4031" s="288"/>
      <c r="E4031" s="287"/>
      <c r="G4031" s="288"/>
    </row>
    <row r="4032" spans="3:7" customFormat="1">
      <c r="C4032" s="288"/>
      <c r="E4032" s="287"/>
      <c r="G4032" s="288"/>
    </row>
    <row r="4033" spans="3:7" customFormat="1">
      <c r="C4033" s="288"/>
      <c r="E4033" s="287"/>
      <c r="G4033" s="288"/>
    </row>
    <row r="4034" spans="3:7" customFormat="1">
      <c r="C4034" s="288"/>
      <c r="E4034" s="287"/>
      <c r="G4034" s="288"/>
    </row>
    <row r="4035" spans="3:7" customFormat="1">
      <c r="C4035" s="288"/>
      <c r="E4035" s="287"/>
      <c r="G4035" s="288"/>
    </row>
    <row r="4036" spans="3:7" customFormat="1">
      <c r="C4036" s="288"/>
      <c r="E4036" s="287"/>
      <c r="G4036" s="288"/>
    </row>
    <row r="4037" spans="3:7" customFormat="1">
      <c r="C4037" s="288"/>
      <c r="E4037" s="287"/>
      <c r="G4037" s="288"/>
    </row>
    <row r="4038" spans="3:7" customFormat="1">
      <c r="C4038" s="288"/>
      <c r="E4038" s="287"/>
      <c r="G4038" s="288"/>
    </row>
    <row r="4039" spans="3:7" customFormat="1">
      <c r="C4039" s="288"/>
      <c r="E4039" s="287"/>
      <c r="G4039" s="288"/>
    </row>
    <row r="4040" spans="3:7" customFormat="1">
      <c r="C4040" s="288"/>
      <c r="E4040" s="287"/>
      <c r="G4040" s="288"/>
    </row>
    <row r="4041" spans="3:7" customFormat="1">
      <c r="C4041" s="288"/>
      <c r="E4041" s="287"/>
      <c r="G4041" s="288"/>
    </row>
    <row r="4042" spans="3:7" customFormat="1">
      <c r="C4042" s="288"/>
      <c r="E4042" s="287"/>
      <c r="G4042" s="288"/>
    </row>
    <row r="4043" spans="3:7" customFormat="1">
      <c r="C4043" s="288"/>
      <c r="E4043" s="287"/>
      <c r="G4043" s="288"/>
    </row>
    <row r="4044" spans="3:7" customFormat="1">
      <c r="C4044" s="288"/>
      <c r="E4044" s="287"/>
      <c r="G4044" s="288"/>
    </row>
    <row r="4045" spans="3:7" customFormat="1">
      <c r="C4045" s="288"/>
      <c r="E4045" s="287"/>
      <c r="G4045" s="288"/>
    </row>
    <row r="4046" spans="3:7" customFormat="1">
      <c r="C4046" s="288"/>
      <c r="E4046" s="287"/>
      <c r="G4046" s="288"/>
    </row>
    <row r="4047" spans="3:7" customFormat="1">
      <c r="C4047" s="288"/>
      <c r="E4047" s="287"/>
      <c r="G4047" s="288"/>
    </row>
    <row r="4048" spans="3:7" customFormat="1">
      <c r="C4048" s="288"/>
      <c r="E4048" s="287"/>
      <c r="G4048" s="288"/>
    </row>
    <row r="4049" spans="3:7" customFormat="1">
      <c r="C4049" s="288"/>
      <c r="E4049" s="287"/>
      <c r="G4049" s="288"/>
    </row>
    <row r="4050" spans="3:7" customFormat="1">
      <c r="C4050" s="288"/>
      <c r="E4050" s="287"/>
      <c r="G4050" s="288"/>
    </row>
    <row r="4051" spans="3:7" customFormat="1">
      <c r="C4051" s="288"/>
      <c r="E4051" s="287"/>
      <c r="G4051" s="288"/>
    </row>
    <row r="4052" spans="3:7" customFormat="1">
      <c r="C4052" s="288"/>
      <c r="E4052" s="287"/>
      <c r="G4052" s="288"/>
    </row>
    <row r="4053" spans="3:7" customFormat="1">
      <c r="C4053" s="288"/>
      <c r="E4053" s="287"/>
      <c r="G4053" s="288"/>
    </row>
    <row r="4054" spans="3:7" customFormat="1">
      <c r="C4054" s="288"/>
      <c r="E4054" s="287"/>
      <c r="G4054" s="288"/>
    </row>
    <row r="4055" spans="3:7" customFormat="1">
      <c r="C4055" s="288"/>
      <c r="E4055" s="287"/>
      <c r="G4055" s="288"/>
    </row>
    <row r="4056" spans="3:7" customFormat="1">
      <c r="C4056" s="288"/>
      <c r="E4056" s="287"/>
      <c r="G4056" s="288"/>
    </row>
    <row r="4057" spans="3:7" customFormat="1">
      <c r="C4057" s="288"/>
      <c r="E4057" s="287"/>
      <c r="G4057" s="288"/>
    </row>
    <row r="4058" spans="3:7" customFormat="1">
      <c r="C4058" s="288"/>
      <c r="E4058" s="287"/>
      <c r="G4058" s="288"/>
    </row>
    <row r="4059" spans="3:7" customFormat="1">
      <c r="C4059" s="288"/>
      <c r="E4059" s="287"/>
      <c r="G4059" s="288"/>
    </row>
    <row r="4060" spans="3:7" customFormat="1">
      <c r="C4060" s="288"/>
      <c r="E4060" s="287"/>
      <c r="G4060" s="288"/>
    </row>
    <row r="4061" spans="3:7" customFormat="1">
      <c r="C4061" s="288"/>
      <c r="E4061" s="287"/>
      <c r="G4061" s="288"/>
    </row>
    <row r="4062" spans="3:7" customFormat="1">
      <c r="C4062" s="288"/>
      <c r="E4062" s="287"/>
      <c r="G4062" s="288"/>
    </row>
    <row r="4063" spans="3:7" customFormat="1">
      <c r="C4063" s="288"/>
      <c r="E4063" s="287"/>
      <c r="G4063" s="288"/>
    </row>
    <row r="4064" spans="3:7" customFormat="1">
      <c r="C4064" s="288"/>
      <c r="E4064" s="287"/>
      <c r="G4064" s="288"/>
    </row>
    <row r="4065" spans="3:7" customFormat="1">
      <c r="C4065" s="288"/>
      <c r="E4065" s="287"/>
      <c r="G4065" s="288"/>
    </row>
    <row r="4066" spans="3:7" customFormat="1">
      <c r="C4066" s="288"/>
      <c r="E4066" s="287"/>
      <c r="G4066" s="288"/>
    </row>
    <row r="4067" spans="3:7" customFormat="1">
      <c r="C4067" s="288"/>
      <c r="E4067" s="287"/>
      <c r="G4067" s="288"/>
    </row>
    <row r="4068" spans="3:7" customFormat="1">
      <c r="C4068" s="288"/>
      <c r="E4068" s="287"/>
      <c r="G4068" s="288"/>
    </row>
    <row r="4069" spans="3:7" customFormat="1">
      <c r="C4069" s="288"/>
      <c r="E4069" s="287"/>
      <c r="G4069" s="288"/>
    </row>
    <row r="4070" spans="3:7" customFormat="1">
      <c r="C4070" s="288"/>
      <c r="E4070" s="287"/>
      <c r="G4070" s="288"/>
    </row>
    <row r="4071" spans="3:7" customFormat="1">
      <c r="C4071" s="288"/>
      <c r="E4071" s="287"/>
      <c r="G4071" s="288"/>
    </row>
    <row r="4072" spans="3:7" customFormat="1">
      <c r="C4072" s="288"/>
      <c r="E4072" s="287"/>
      <c r="G4072" s="288"/>
    </row>
    <row r="4073" spans="3:7" customFormat="1">
      <c r="C4073" s="288"/>
      <c r="E4073" s="287"/>
      <c r="G4073" s="288"/>
    </row>
    <row r="4074" spans="3:7" customFormat="1">
      <c r="C4074" s="288"/>
      <c r="E4074" s="287"/>
      <c r="G4074" s="288"/>
    </row>
    <row r="4075" spans="3:7" customFormat="1">
      <c r="C4075" s="288"/>
      <c r="E4075" s="287"/>
      <c r="G4075" s="288"/>
    </row>
    <row r="4076" spans="3:7" customFormat="1">
      <c r="C4076" s="288"/>
      <c r="E4076" s="287"/>
      <c r="G4076" s="288"/>
    </row>
    <row r="4077" spans="3:7" customFormat="1">
      <c r="C4077" s="288"/>
      <c r="E4077" s="287"/>
      <c r="G4077" s="288"/>
    </row>
    <row r="4078" spans="3:7" customFormat="1">
      <c r="C4078" s="288"/>
      <c r="E4078" s="287"/>
      <c r="G4078" s="288"/>
    </row>
    <row r="4079" spans="3:7" customFormat="1">
      <c r="C4079" s="288"/>
      <c r="E4079" s="287"/>
      <c r="G4079" s="288"/>
    </row>
    <row r="4080" spans="3:7" customFormat="1">
      <c r="C4080" s="288"/>
      <c r="E4080" s="287"/>
      <c r="G4080" s="288"/>
    </row>
    <row r="4081" spans="3:7" customFormat="1">
      <c r="C4081" s="288"/>
      <c r="E4081" s="287"/>
      <c r="G4081" s="288"/>
    </row>
    <row r="4082" spans="3:7" customFormat="1">
      <c r="C4082" s="288"/>
      <c r="E4082" s="287"/>
      <c r="G4082" s="288"/>
    </row>
    <row r="4083" spans="3:7" customFormat="1">
      <c r="C4083" s="288"/>
      <c r="E4083" s="287"/>
      <c r="G4083" s="288"/>
    </row>
    <row r="4084" spans="3:7" customFormat="1">
      <c r="C4084" s="288"/>
      <c r="E4084" s="287"/>
      <c r="G4084" s="288"/>
    </row>
    <row r="4085" spans="3:7" customFormat="1">
      <c r="C4085" s="288"/>
      <c r="E4085" s="287"/>
      <c r="G4085" s="288"/>
    </row>
    <row r="4086" spans="3:7" customFormat="1">
      <c r="C4086" s="288"/>
      <c r="E4086" s="287"/>
      <c r="G4086" s="288"/>
    </row>
    <row r="4087" spans="3:7" customFormat="1">
      <c r="C4087" s="288"/>
      <c r="E4087" s="287"/>
      <c r="G4087" s="288"/>
    </row>
    <row r="4088" spans="3:7" customFormat="1">
      <c r="C4088" s="288"/>
      <c r="E4088" s="287"/>
      <c r="G4088" s="288"/>
    </row>
    <row r="4089" spans="3:7" customFormat="1">
      <c r="C4089" s="288"/>
      <c r="E4089" s="287"/>
      <c r="G4089" s="288"/>
    </row>
    <row r="4090" spans="3:7" customFormat="1">
      <c r="C4090" s="288"/>
      <c r="E4090" s="287"/>
      <c r="G4090" s="288"/>
    </row>
    <row r="4091" spans="3:7" customFormat="1">
      <c r="C4091" s="288"/>
      <c r="E4091" s="287"/>
      <c r="G4091" s="288"/>
    </row>
    <row r="4092" spans="3:7" customFormat="1">
      <c r="C4092" s="288"/>
      <c r="E4092" s="287"/>
      <c r="G4092" s="288"/>
    </row>
    <row r="4093" spans="3:7" customFormat="1">
      <c r="C4093" s="288"/>
      <c r="E4093" s="287"/>
      <c r="G4093" s="288"/>
    </row>
    <row r="4094" spans="3:7" customFormat="1">
      <c r="C4094" s="288"/>
      <c r="E4094" s="287"/>
      <c r="G4094" s="288"/>
    </row>
    <row r="4095" spans="3:7" customFormat="1">
      <c r="C4095" s="288"/>
      <c r="E4095" s="287"/>
      <c r="G4095" s="288"/>
    </row>
    <row r="4096" spans="3:7" customFormat="1">
      <c r="C4096" s="288"/>
      <c r="E4096" s="287"/>
      <c r="G4096" s="288"/>
    </row>
    <row r="4097" spans="3:7" customFormat="1">
      <c r="C4097" s="288"/>
      <c r="E4097" s="287"/>
      <c r="G4097" s="288"/>
    </row>
    <row r="4098" spans="3:7" customFormat="1">
      <c r="C4098" s="288"/>
      <c r="E4098" s="287"/>
      <c r="G4098" s="288"/>
    </row>
    <row r="4099" spans="3:7" customFormat="1">
      <c r="C4099" s="288"/>
      <c r="E4099" s="287"/>
      <c r="G4099" s="288"/>
    </row>
    <row r="4100" spans="3:7" customFormat="1">
      <c r="C4100" s="288"/>
      <c r="E4100" s="287"/>
      <c r="G4100" s="288"/>
    </row>
    <row r="4101" spans="3:7" customFormat="1">
      <c r="C4101" s="288"/>
      <c r="E4101" s="287"/>
      <c r="G4101" s="288"/>
    </row>
    <row r="4102" spans="3:7" customFormat="1">
      <c r="C4102" s="288"/>
      <c r="E4102" s="287"/>
      <c r="G4102" s="288"/>
    </row>
    <row r="4103" spans="3:7" customFormat="1">
      <c r="C4103" s="288"/>
      <c r="E4103" s="287"/>
      <c r="G4103" s="288"/>
    </row>
    <row r="4104" spans="3:7" customFormat="1">
      <c r="C4104" s="288"/>
      <c r="E4104" s="287"/>
      <c r="G4104" s="288"/>
    </row>
    <row r="4105" spans="3:7" customFormat="1">
      <c r="C4105" s="288"/>
      <c r="E4105" s="287"/>
      <c r="G4105" s="288"/>
    </row>
    <row r="4106" spans="3:7" customFormat="1">
      <c r="C4106" s="288"/>
      <c r="E4106" s="287"/>
      <c r="G4106" s="288"/>
    </row>
    <row r="4107" spans="3:7" customFormat="1">
      <c r="C4107" s="288"/>
      <c r="E4107" s="287"/>
      <c r="G4107" s="288"/>
    </row>
    <row r="4108" spans="3:7" customFormat="1">
      <c r="C4108" s="288"/>
      <c r="E4108" s="287"/>
      <c r="G4108" s="288"/>
    </row>
    <row r="4109" spans="3:7" customFormat="1">
      <c r="C4109" s="288"/>
      <c r="E4109" s="287"/>
      <c r="G4109" s="288"/>
    </row>
    <row r="4110" spans="3:7" customFormat="1">
      <c r="C4110" s="288"/>
      <c r="E4110" s="287"/>
      <c r="G4110" s="288"/>
    </row>
    <row r="4111" spans="3:7" customFormat="1">
      <c r="C4111" s="288"/>
      <c r="E4111" s="287"/>
      <c r="G4111" s="288"/>
    </row>
    <row r="4112" spans="3:7" customFormat="1">
      <c r="C4112" s="288"/>
      <c r="E4112" s="287"/>
      <c r="G4112" s="288"/>
    </row>
    <row r="4113" spans="3:7" customFormat="1">
      <c r="C4113" s="288"/>
      <c r="E4113" s="287"/>
      <c r="G4113" s="288"/>
    </row>
    <row r="4114" spans="3:7" customFormat="1">
      <c r="C4114" s="288"/>
      <c r="E4114" s="287"/>
      <c r="G4114" s="288"/>
    </row>
    <row r="4115" spans="3:7" customFormat="1">
      <c r="C4115" s="288"/>
      <c r="E4115" s="287"/>
      <c r="G4115" s="288"/>
    </row>
    <row r="4116" spans="3:7" customFormat="1">
      <c r="C4116" s="288"/>
      <c r="E4116" s="287"/>
      <c r="G4116" s="288"/>
    </row>
    <row r="4117" spans="3:7" customFormat="1">
      <c r="C4117" s="288"/>
      <c r="E4117" s="287"/>
      <c r="G4117" s="288"/>
    </row>
    <row r="4118" spans="3:7" customFormat="1">
      <c r="C4118" s="288"/>
      <c r="E4118" s="287"/>
      <c r="G4118" s="288"/>
    </row>
    <row r="4119" spans="3:7" customFormat="1">
      <c r="C4119" s="288"/>
      <c r="E4119" s="287"/>
      <c r="G4119" s="288"/>
    </row>
    <row r="4120" spans="3:7" customFormat="1">
      <c r="C4120" s="288"/>
      <c r="E4120" s="287"/>
      <c r="G4120" s="288"/>
    </row>
    <row r="4121" spans="3:7" customFormat="1">
      <c r="C4121" s="288"/>
      <c r="E4121" s="287"/>
      <c r="G4121" s="288"/>
    </row>
    <row r="4122" spans="3:7" customFormat="1">
      <c r="C4122" s="288"/>
      <c r="E4122" s="287"/>
      <c r="G4122" s="288"/>
    </row>
    <row r="4123" spans="3:7" customFormat="1">
      <c r="C4123" s="288"/>
      <c r="E4123" s="287"/>
      <c r="G4123" s="288"/>
    </row>
    <row r="4124" spans="3:7" customFormat="1">
      <c r="C4124" s="288"/>
      <c r="E4124" s="287"/>
      <c r="G4124" s="288"/>
    </row>
    <row r="4125" spans="3:7" customFormat="1">
      <c r="C4125" s="288"/>
      <c r="E4125" s="287"/>
      <c r="G4125" s="288"/>
    </row>
    <row r="4126" spans="3:7" customFormat="1">
      <c r="C4126" s="288"/>
      <c r="E4126" s="287"/>
      <c r="G4126" s="288"/>
    </row>
    <row r="4127" spans="3:7" customFormat="1">
      <c r="C4127" s="288"/>
      <c r="E4127" s="287"/>
      <c r="G4127" s="288"/>
    </row>
    <row r="4128" spans="3:7" customFormat="1">
      <c r="C4128" s="288"/>
      <c r="E4128" s="287"/>
      <c r="G4128" s="288"/>
    </row>
    <row r="4129" spans="3:7" customFormat="1">
      <c r="C4129" s="288"/>
      <c r="E4129" s="287"/>
      <c r="G4129" s="288"/>
    </row>
    <row r="4130" spans="3:7" customFormat="1">
      <c r="C4130" s="288"/>
      <c r="E4130" s="287"/>
      <c r="G4130" s="288"/>
    </row>
    <row r="4131" spans="3:7" customFormat="1">
      <c r="C4131" s="288"/>
      <c r="E4131" s="287"/>
      <c r="G4131" s="288"/>
    </row>
    <row r="4132" spans="3:7" customFormat="1">
      <c r="C4132" s="288"/>
      <c r="E4132" s="287"/>
      <c r="G4132" s="288"/>
    </row>
    <row r="4133" spans="3:7" customFormat="1">
      <c r="C4133" s="288"/>
      <c r="E4133" s="287"/>
      <c r="G4133" s="288"/>
    </row>
    <row r="4134" spans="3:7" customFormat="1">
      <c r="C4134" s="288"/>
      <c r="E4134" s="287"/>
      <c r="G4134" s="288"/>
    </row>
    <row r="4135" spans="3:7" customFormat="1">
      <c r="C4135" s="288"/>
      <c r="E4135" s="287"/>
      <c r="G4135" s="288"/>
    </row>
    <row r="4136" spans="3:7" customFormat="1">
      <c r="C4136" s="288"/>
      <c r="E4136" s="287"/>
      <c r="G4136" s="288"/>
    </row>
    <row r="4137" spans="3:7" customFormat="1">
      <c r="C4137" s="288"/>
      <c r="E4137" s="287"/>
      <c r="G4137" s="288"/>
    </row>
    <row r="4138" spans="3:7" customFormat="1">
      <c r="C4138" s="288"/>
      <c r="E4138" s="287"/>
      <c r="G4138" s="288"/>
    </row>
    <row r="4139" spans="3:7" customFormat="1">
      <c r="C4139" s="288"/>
      <c r="E4139" s="287"/>
      <c r="G4139" s="288"/>
    </row>
    <row r="4140" spans="3:7" customFormat="1">
      <c r="C4140" s="288"/>
      <c r="E4140" s="287"/>
      <c r="G4140" s="288"/>
    </row>
    <row r="4141" spans="3:7" customFormat="1">
      <c r="C4141" s="288"/>
      <c r="E4141" s="287"/>
      <c r="G4141" s="288"/>
    </row>
    <row r="4142" spans="3:7" customFormat="1">
      <c r="C4142" s="288"/>
      <c r="E4142" s="287"/>
      <c r="G4142" s="288"/>
    </row>
    <row r="4143" spans="3:7" customFormat="1">
      <c r="C4143" s="288"/>
      <c r="E4143" s="287"/>
      <c r="G4143" s="288"/>
    </row>
    <row r="4144" spans="3:7" customFormat="1">
      <c r="C4144" s="288"/>
      <c r="E4144" s="287"/>
      <c r="G4144" s="288"/>
    </row>
    <row r="4145" spans="3:7" customFormat="1">
      <c r="C4145" s="288"/>
      <c r="E4145" s="287"/>
      <c r="G4145" s="288"/>
    </row>
    <row r="4146" spans="3:7" customFormat="1">
      <c r="C4146" s="288"/>
      <c r="E4146" s="287"/>
      <c r="G4146" s="288"/>
    </row>
    <row r="4147" spans="3:7" customFormat="1">
      <c r="C4147" s="288"/>
      <c r="E4147" s="287"/>
      <c r="G4147" s="288"/>
    </row>
    <row r="4148" spans="3:7" customFormat="1">
      <c r="C4148" s="288"/>
      <c r="E4148" s="287"/>
      <c r="G4148" s="288"/>
    </row>
    <row r="4149" spans="3:7" customFormat="1">
      <c r="C4149" s="288"/>
      <c r="E4149" s="287"/>
      <c r="G4149" s="288"/>
    </row>
    <row r="4150" spans="3:7" customFormat="1">
      <c r="C4150" s="288"/>
      <c r="E4150" s="287"/>
      <c r="G4150" s="288"/>
    </row>
    <row r="4151" spans="3:7" customFormat="1">
      <c r="C4151" s="288"/>
      <c r="E4151" s="287"/>
      <c r="G4151" s="288"/>
    </row>
    <row r="4152" spans="3:7" customFormat="1">
      <c r="C4152" s="288"/>
      <c r="E4152" s="287"/>
      <c r="G4152" s="288"/>
    </row>
    <row r="4153" spans="3:7" customFormat="1">
      <c r="C4153" s="288"/>
      <c r="E4153" s="287"/>
      <c r="G4153" s="288"/>
    </row>
    <row r="4154" spans="3:7" customFormat="1">
      <c r="C4154" s="288"/>
      <c r="E4154" s="287"/>
      <c r="G4154" s="288"/>
    </row>
    <row r="4155" spans="3:7" customFormat="1">
      <c r="C4155" s="288"/>
      <c r="E4155" s="287"/>
      <c r="G4155" s="288"/>
    </row>
    <row r="4156" spans="3:7" customFormat="1">
      <c r="C4156" s="288"/>
      <c r="E4156" s="287"/>
      <c r="G4156" s="288"/>
    </row>
    <row r="4157" spans="3:7" customFormat="1">
      <c r="C4157" s="288"/>
      <c r="E4157" s="287"/>
      <c r="G4157" s="288"/>
    </row>
    <row r="4158" spans="3:7" customFormat="1">
      <c r="C4158" s="288"/>
      <c r="E4158" s="287"/>
      <c r="G4158" s="288"/>
    </row>
    <row r="4159" spans="3:7" customFormat="1">
      <c r="C4159" s="288"/>
      <c r="E4159" s="287"/>
      <c r="G4159" s="288"/>
    </row>
    <row r="4160" spans="3:7" customFormat="1">
      <c r="C4160" s="288"/>
      <c r="E4160" s="287"/>
      <c r="G4160" s="288"/>
    </row>
    <row r="4161" spans="3:7" customFormat="1">
      <c r="C4161" s="288"/>
      <c r="E4161" s="287"/>
      <c r="G4161" s="288"/>
    </row>
    <row r="4162" spans="3:7" customFormat="1">
      <c r="C4162" s="288"/>
      <c r="E4162" s="287"/>
      <c r="G4162" s="288"/>
    </row>
    <row r="4163" spans="3:7" customFormat="1">
      <c r="C4163" s="288"/>
      <c r="E4163" s="287"/>
      <c r="G4163" s="288"/>
    </row>
    <row r="4164" spans="3:7" customFormat="1">
      <c r="C4164" s="288"/>
      <c r="E4164" s="287"/>
      <c r="G4164" s="288"/>
    </row>
    <row r="4165" spans="3:7" customFormat="1">
      <c r="C4165" s="288"/>
      <c r="E4165" s="287"/>
      <c r="G4165" s="288"/>
    </row>
    <row r="4166" spans="3:7" customFormat="1">
      <c r="C4166" s="288"/>
      <c r="E4166" s="287"/>
      <c r="G4166" s="288"/>
    </row>
    <row r="4167" spans="3:7" customFormat="1">
      <c r="C4167" s="288"/>
      <c r="E4167" s="287"/>
      <c r="G4167" s="288"/>
    </row>
    <row r="4168" spans="3:7" customFormat="1">
      <c r="C4168" s="288"/>
      <c r="E4168" s="287"/>
      <c r="G4168" s="288"/>
    </row>
    <row r="4169" spans="3:7" customFormat="1">
      <c r="C4169" s="288"/>
      <c r="E4169" s="287"/>
      <c r="G4169" s="288"/>
    </row>
    <row r="4170" spans="3:7" customFormat="1">
      <c r="C4170" s="288"/>
      <c r="E4170" s="287"/>
      <c r="G4170" s="288"/>
    </row>
    <row r="4171" spans="3:7" customFormat="1">
      <c r="C4171" s="288"/>
      <c r="E4171" s="287"/>
      <c r="G4171" s="288"/>
    </row>
    <row r="4172" spans="3:7" customFormat="1">
      <c r="C4172" s="288"/>
      <c r="E4172" s="287"/>
      <c r="G4172" s="288"/>
    </row>
    <row r="4173" spans="3:7" customFormat="1">
      <c r="C4173" s="288"/>
      <c r="E4173" s="287"/>
      <c r="G4173" s="288"/>
    </row>
    <row r="4174" spans="3:7" customFormat="1">
      <c r="C4174" s="288"/>
      <c r="E4174" s="287"/>
      <c r="G4174" s="288"/>
    </row>
    <row r="4175" spans="3:7" customFormat="1">
      <c r="C4175" s="288"/>
      <c r="E4175" s="287"/>
      <c r="G4175" s="288"/>
    </row>
    <row r="4176" spans="3:7" customFormat="1">
      <c r="C4176" s="288"/>
      <c r="E4176" s="287"/>
      <c r="G4176" s="288"/>
    </row>
    <row r="4177" spans="3:7" customFormat="1">
      <c r="C4177" s="288"/>
      <c r="E4177" s="287"/>
      <c r="G4177" s="288"/>
    </row>
    <row r="4178" spans="3:7" customFormat="1">
      <c r="C4178" s="288"/>
      <c r="E4178" s="287"/>
      <c r="G4178" s="288"/>
    </row>
    <row r="4179" spans="3:7" customFormat="1">
      <c r="C4179" s="288"/>
      <c r="E4179" s="287"/>
      <c r="G4179" s="288"/>
    </row>
    <row r="4180" spans="3:7" customFormat="1">
      <c r="C4180" s="288"/>
      <c r="E4180" s="287"/>
      <c r="G4180" s="288"/>
    </row>
    <row r="4181" spans="3:7" customFormat="1">
      <c r="C4181" s="288"/>
      <c r="E4181" s="287"/>
      <c r="G4181" s="288"/>
    </row>
    <row r="4182" spans="3:7" customFormat="1">
      <c r="C4182" s="288"/>
      <c r="E4182" s="287"/>
      <c r="G4182" s="288"/>
    </row>
    <row r="4183" spans="3:7" customFormat="1">
      <c r="C4183" s="288"/>
      <c r="E4183" s="287"/>
      <c r="G4183" s="288"/>
    </row>
    <row r="4184" spans="3:7" customFormat="1">
      <c r="C4184" s="288"/>
      <c r="E4184" s="287"/>
      <c r="G4184" s="288"/>
    </row>
    <row r="4185" spans="3:7" customFormat="1">
      <c r="C4185" s="288"/>
      <c r="E4185" s="287"/>
      <c r="G4185" s="288"/>
    </row>
    <row r="4186" spans="3:7" customFormat="1">
      <c r="C4186" s="288"/>
      <c r="E4186" s="287"/>
      <c r="G4186" s="288"/>
    </row>
    <row r="4187" spans="3:7" customFormat="1">
      <c r="C4187" s="288"/>
      <c r="E4187" s="287"/>
      <c r="G4187" s="288"/>
    </row>
    <row r="4188" spans="3:7" customFormat="1">
      <c r="C4188" s="288"/>
      <c r="E4188" s="287"/>
      <c r="G4188" s="288"/>
    </row>
    <row r="4189" spans="3:7" customFormat="1">
      <c r="C4189" s="288"/>
      <c r="E4189" s="287"/>
      <c r="G4189" s="288"/>
    </row>
    <row r="4190" spans="3:7" customFormat="1">
      <c r="C4190" s="288"/>
      <c r="E4190" s="287"/>
      <c r="G4190" s="288"/>
    </row>
    <row r="4191" spans="3:7" customFormat="1">
      <c r="C4191" s="288"/>
      <c r="E4191" s="287"/>
      <c r="G4191" s="288"/>
    </row>
    <row r="4192" spans="3:7" customFormat="1">
      <c r="C4192" s="288"/>
      <c r="E4192" s="287"/>
      <c r="G4192" s="288"/>
    </row>
    <row r="4193" spans="3:7" customFormat="1">
      <c r="C4193" s="288"/>
      <c r="E4193" s="287"/>
      <c r="G4193" s="288"/>
    </row>
    <row r="4194" spans="3:7" customFormat="1">
      <c r="C4194" s="288"/>
      <c r="E4194" s="287"/>
      <c r="G4194" s="288"/>
    </row>
    <row r="4195" spans="3:7" customFormat="1">
      <c r="C4195" s="288"/>
      <c r="E4195" s="287"/>
      <c r="G4195" s="288"/>
    </row>
    <row r="4196" spans="3:7" customFormat="1">
      <c r="C4196" s="288"/>
      <c r="E4196" s="287"/>
      <c r="G4196" s="288"/>
    </row>
    <row r="4197" spans="3:7" customFormat="1">
      <c r="C4197" s="288"/>
      <c r="E4197" s="287"/>
      <c r="G4197" s="288"/>
    </row>
    <row r="4198" spans="3:7" customFormat="1">
      <c r="C4198" s="288"/>
      <c r="E4198" s="287"/>
      <c r="G4198" s="288"/>
    </row>
    <row r="4199" spans="3:7" customFormat="1">
      <c r="C4199" s="288"/>
      <c r="E4199" s="287"/>
      <c r="G4199" s="288"/>
    </row>
    <row r="4200" spans="3:7" customFormat="1">
      <c r="C4200" s="288"/>
      <c r="E4200" s="287"/>
      <c r="G4200" s="288"/>
    </row>
    <row r="4201" spans="3:7" customFormat="1">
      <c r="C4201" s="288"/>
      <c r="E4201" s="287"/>
      <c r="G4201" s="288"/>
    </row>
    <row r="4202" spans="3:7" customFormat="1">
      <c r="C4202" s="288"/>
      <c r="E4202" s="287"/>
      <c r="G4202" s="288"/>
    </row>
    <row r="4203" spans="3:7" customFormat="1">
      <c r="C4203" s="288"/>
      <c r="E4203" s="287"/>
      <c r="G4203" s="288"/>
    </row>
    <row r="4204" spans="3:7" customFormat="1">
      <c r="C4204" s="288"/>
      <c r="E4204" s="287"/>
      <c r="G4204" s="288"/>
    </row>
    <row r="4205" spans="3:7" customFormat="1">
      <c r="C4205" s="288"/>
      <c r="E4205" s="287"/>
      <c r="G4205" s="288"/>
    </row>
    <row r="4206" spans="3:7" customFormat="1">
      <c r="C4206" s="288"/>
      <c r="E4206" s="287"/>
      <c r="G4206" s="288"/>
    </row>
    <row r="4207" spans="3:7" customFormat="1">
      <c r="C4207" s="288"/>
      <c r="E4207" s="287"/>
      <c r="G4207" s="288"/>
    </row>
    <row r="4208" spans="3:7" customFormat="1">
      <c r="C4208" s="288"/>
      <c r="E4208" s="287"/>
      <c r="G4208" s="288"/>
    </row>
    <row r="4209" spans="3:7" customFormat="1">
      <c r="C4209" s="288"/>
      <c r="E4209" s="287"/>
      <c r="G4209" s="288"/>
    </row>
    <row r="4210" spans="3:7" customFormat="1">
      <c r="C4210" s="288"/>
      <c r="E4210" s="287"/>
      <c r="G4210" s="288"/>
    </row>
    <row r="4211" spans="3:7" customFormat="1">
      <c r="C4211" s="288"/>
      <c r="E4211" s="287"/>
      <c r="G4211" s="288"/>
    </row>
    <row r="4212" spans="3:7" customFormat="1">
      <c r="C4212" s="288"/>
      <c r="E4212" s="287"/>
      <c r="G4212" s="288"/>
    </row>
    <row r="4213" spans="3:7" customFormat="1">
      <c r="C4213" s="288"/>
      <c r="E4213" s="287"/>
      <c r="G4213" s="288"/>
    </row>
    <row r="4214" spans="3:7" customFormat="1">
      <c r="C4214" s="288"/>
      <c r="E4214" s="287"/>
      <c r="G4214" s="288"/>
    </row>
    <row r="4215" spans="3:7" customFormat="1">
      <c r="C4215" s="288"/>
      <c r="E4215" s="287"/>
      <c r="G4215" s="288"/>
    </row>
    <row r="4216" spans="3:7" customFormat="1">
      <c r="C4216" s="288"/>
      <c r="E4216" s="287"/>
      <c r="G4216" s="288"/>
    </row>
    <row r="4217" spans="3:7" customFormat="1">
      <c r="C4217" s="288"/>
      <c r="E4217" s="287"/>
      <c r="G4217" s="288"/>
    </row>
    <row r="4218" spans="3:7" customFormat="1">
      <c r="C4218" s="288"/>
      <c r="E4218" s="287"/>
      <c r="G4218" s="288"/>
    </row>
    <row r="4219" spans="3:7" customFormat="1">
      <c r="C4219" s="288"/>
      <c r="E4219" s="287"/>
      <c r="G4219" s="288"/>
    </row>
    <row r="4220" spans="3:7" customFormat="1">
      <c r="C4220" s="288"/>
      <c r="E4220" s="287"/>
      <c r="G4220" s="288"/>
    </row>
    <row r="4221" spans="3:7" customFormat="1">
      <c r="C4221" s="288"/>
      <c r="E4221" s="287"/>
      <c r="G4221" s="288"/>
    </row>
    <row r="4222" spans="3:7" customFormat="1">
      <c r="C4222" s="288"/>
      <c r="E4222" s="287"/>
      <c r="G4222" s="288"/>
    </row>
    <row r="4223" spans="3:7" customFormat="1">
      <c r="C4223" s="288"/>
      <c r="E4223" s="287"/>
      <c r="G4223" s="288"/>
    </row>
    <row r="4224" spans="3:7" customFormat="1">
      <c r="C4224" s="288"/>
      <c r="E4224" s="287"/>
      <c r="G4224" s="288"/>
    </row>
    <row r="4225" spans="3:7" customFormat="1">
      <c r="C4225" s="288"/>
      <c r="E4225" s="287"/>
      <c r="G4225" s="288"/>
    </row>
    <row r="4226" spans="3:7" customFormat="1">
      <c r="C4226" s="288"/>
      <c r="E4226" s="287"/>
      <c r="G4226" s="288"/>
    </row>
    <row r="4227" spans="3:7" customFormat="1">
      <c r="C4227" s="288"/>
      <c r="E4227" s="287"/>
      <c r="G4227" s="288"/>
    </row>
    <row r="4228" spans="3:7" customFormat="1">
      <c r="C4228" s="288"/>
      <c r="E4228" s="287"/>
      <c r="G4228" s="288"/>
    </row>
    <row r="4229" spans="3:7" customFormat="1">
      <c r="C4229" s="288"/>
      <c r="E4229" s="287"/>
      <c r="G4229" s="288"/>
    </row>
    <row r="4230" spans="3:7" customFormat="1">
      <c r="C4230" s="288"/>
      <c r="E4230" s="287"/>
      <c r="G4230" s="288"/>
    </row>
    <row r="4231" spans="3:7" customFormat="1">
      <c r="C4231" s="288"/>
      <c r="E4231" s="287"/>
      <c r="G4231" s="288"/>
    </row>
    <row r="4232" spans="3:7" customFormat="1">
      <c r="C4232" s="288"/>
      <c r="E4232" s="287"/>
      <c r="G4232" s="288"/>
    </row>
    <row r="4233" spans="3:7" customFormat="1">
      <c r="C4233" s="288"/>
      <c r="E4233" s="287"/>
      <c r="G4233" s="288"/>
    </row>
    <row r="4234" spans="3:7" customFormat="1">
      <c r="C4234" s="288"/>
      <c r="E4234" s="287"/>
      <c r="G4234" s="288"/>
    </row>
    <row r="4235" spans="3:7" customFormat="1">
      <c r="C4235" s="288"/>
      <c r="E4235" s="287"/>
      <c r="G4235" s="288"/>
    </row>
    <row r="4236" spans="3:7" customFormat="1">
      <c r="C4236" s="288"/>
      <c r="E4236" s="287"/>
      <c r="G4236" s="288"/>
    </row>
    <row r="4237" spans="3:7" customFormat="1">
      <c r="C4237" s="288"/>
      <c r="E4237" s="287"/>
      <c r="G4237" s="288"/>
    </row>
    <row r="4238" spans="3:7" customFormat="1">
      <c r="C4238" s="288"/>
      <c r="E4238" s="287"/>
      <c r="G4238" s="288"/>
    </row>
    <row r="4239" spans="3:7" customFormat="1">
      <c r="C4239" s="288"/>
      <c r="E4239" s="287"/>
      <c r="G4239" s="288"/>
    </row>
    <row r="4240" spans="3:7" customFormat="1">
      <c r="C4240" s="288"/>
      <c r="E4240" s="287"/>
      <c r="G4240" s="288"/>
    </row>
    <row r="4241" spans="3:7" customFormat="1">
      <c r="C4241" s="288"/>
      <c r="E4241" s="287"/>
      <c r="G4241" s="288"/>
    </row>
    <row r="4242" spans="3:7" customFormat="1">
      <c r="C4242" s="288"/>
      <c r="E4242" s="287"/>
      <c r="G4242" s="288"/>
    </row>
    <row r="4243" spans="3:7" customFormat="1">
      <c r="C4243" s="288"/>
      <c r="E4243" s="287"/>
      <c r="G4243" s="288"/>
    </row>
    <row r="4244" spans="3:7" customFormat="1">
      <c r="C4244" s="288"/>
      <c r="E4244" s="287"/>
      <c r="G4244" s="288"/>
    </row>
    <row r="4245" spans="3:7" customFormat="1">
      <c r="C4245" s="288"/>
      <c r="E4245" s="287"/>
      <c r="G4245" s="288"/>
    </row>
    <row r="4246" spans="3:7" customFormat="1">
      <c r="C4246" s="288"/>
      <c r="E4246" s="287"/>
      <c r="G4246" s="288"/>
    </row>
    <row r="4247" spans="3:7" customFormat="1">
      <c r="C4247" s="288"/>
      <c r="E4247" s="287"/>
      <c r="G4247" s="288"/>
    </row>
    <row r="4248" spans="3:7" customFormat="1">
      <c r="C4248" s="288"/>
      <c r="E4248" s="287"/>
      <c r="G4248" s="288"/>
    </row>
    <row r="4249" spans="3:7" customFormat="1">
      <c r="C4249" s="288"/>
      <c r="E4249" s="287"/>
      <c r="G4249" s="288"/>
    </row>
    <row r="4250" spans="3:7" customFormat="1">
      <c r="C4250" s="288"/>
      <c r="E4250" s="287"/>
      <c r="G4250" s="288"/>
    </row>
    <row r="4251" spans="3:7" customFormat="1">
      <c r="C4251" s="288"/>
      <c r="E4251" s="287"/>
      <c r="G4251" s="288"/>
    </row>
    <row r="4252" spans="3:7" customFormat="1">
      <c r="C4252" s="288"/>
      <c r="E4252" s="287"/>
      <c r="G4252" s="288"/>
    </row>
    <row r="4253" spans="3:7" customFormat="1">
      <c r="C4253" s="288"/>
      <c r="E4253" s="287"/>
      <c r="G4253" s="288"/>
    </row>
    <row r="4254" spans="3:7" customFormat="1">
      <c r="C4254" s="288"/>
      <c r="E4254" s="287"/>
      <c r="G4254" s="288"/>
    </row>
    <row r="4255" spans="3:7" customFormat="1">
      <c r="C4255" s="288"/>
      <c r="E4255" s="287"/>
      <c r="G4255" s="288"/>
    </row>
    <row r="4256" spans="3:7" customFormat="1">
      <c r="C4256" s="288"/>
      <c r="E4256" s="287"/>
      <c r="G4256" s="288"/>
    </row>
    <row r="4257" spans="3:7" customFormat="1">
      <c r="C4257" s="288"/>
      <c r="E4257" s="287"/>
      <c r="G4257" s="288"/>
    </row>
    <row r="4258" spans="3:7" customFormat="1">
      <c r="C4258" s="288"/>
      <c r="E4258" s="287"/>
      <c r="G4258" s="288"/>
    </row>
    <row r="4259" spans="3:7" customFormat="1">
      <c r="C4259" s="288"/>
      <c r="E4259" s="287"/>
      <c r="G4259" s="288"/>
    </row>
    <row r="4260" spans="3:7" customFormat="1">
      <c r="C4260" s="288"/>
      <c r="E4260" s="287"/>
      <c r="G4260" s="288"/>
    </row>
    <row r="4261" spans="3:7" customFormat="1">
      <c r="C4261" s="288"/>
      <c r="E4261" s="287"/>
      <c r="G4261" s="288"/>
    </row>
    <row r="4262" spans="3:7" customFormat="1">
      <c r="C4262" s="288"/>
      <c r="E4262" s="287"/>
      <c r="G4262" s="288"/>
    </row>
    <row r="4263" spans="3:7" customFormat="1">
      <c r="C4263" s="288"/>
      <c r="E4263" s="287"/>
      <c r="G4263" s="288"/>
    </row>
    <row r="4264" spans="3:7" customFormat="1">
      <c r="C4264" s="288"/>
      <c r="E4264" s="287"/>
      <c r="G4264" s="288"/>
    </row>
    <row r="4265" spans="3:7" customFormat="1">
      <c r="C4265" s="288"/>
      <c r="E4265" s="287"/>
      <c r="G4265" s="288"/>
    </row>
    <row r="4266" spans="3:7" customFormat="1">
      <c r="C4266" s="288"/>
      <c r="E4266" s="287"/>
      <c r="G4266" s="288"/>
    </row>
    <row r="4267" spans="3:7" customFormat="1">
      <c r="C4267" s="288"/>
      <c r="E4267" s="287"/>
      <c r="G4267" s="288"/>
    </row>
    <row r="4268" spans="3:7" customFormat="1">
      <c r="C4268" s="288"/>
      <c r="E4268" s="287"/>
      <c r="G4268" s="288"/>
    </row>
    <row r="4269" spans="3:7" customFormat="1">
      <c r="C4269" s="288"/>
      <c r="E4269" s="287"/>
      <c r="G4269" s="288"/>
    </row>
    <row r="4270" spans="3:7" customFormat="1">
      <c r="C4270" s="288"/>
      <c r="E4270" s="287"/>
      <c r="G4270" s="288"/>
    </row>
    <row r="4271" spans="3:7" customFormat="1">
      <c r="C4271" s="288"/>
      <c r="E4271" s="287"/>
      <c r="G4271" s="288"/>
    </row>
    <row r="4272" spans="3:7" customFormat="1">
      <c r="C4272" s="288"/>
      <c r="E4272" s="287"/>
      <c r="G4272" s="288"/>
    </row>
    <row r="4273" spans="3:7" customFormat="1">
      <c r="C4273" s="288"/>
      <c r="E4273" s="287"/>
      <c r="G4273" s="288"/>
    </row>
    <row r="4274" spans="3:7" customFormat="1">
      <c r="C4274" s="288"/>
      <c r="E4274" s="287"/>
      <c r="G4274" s="288"/>
    </row>
    <row r="4275" spans="3:7" customFormat="1">
      <c r="C4275" s="288"/>
      <c r="E4275" s="287"/>
      <c r="G4275" s="288"/>
    </row>
    <row r="4276" spans="3:7" customFormat="1">
      <c r="C4276" s="288"/>
      <c r="E4276" s="287"/>
      <c r="G4276" s="288"/>
    </row>
    <row r="4277" spans="3:7" customFormat="1">
      <c r="C4277" s="288"/>
      <c r="E4277" s="287"/>
      <c r="G4277" s="288"/>
    </row>
    <row r="4278" spans="3:7" customFormat="1">
      <c r="C4278" s="288"/>
      <c r="E4278" s="287"/>
      <c r="G4278" s="288"/>
    </row>
    <row r="4279" spans="3:7" customFormat="1">
      <c r="C4279" s="288"/>
      <c r="E4279" s="287"/>
      <c r="G4279" s="288"/>
    </row>
    <row r="4280" spans="3:7" customFormat="1">
      <c r="C4280" s="288"/>
      <c r="E4280" s="287"/>
      <c r="G4280" s="288"/>
    </row>
    <row r="4281" spans="3:7" customFormat="1">
      <c r="C4281" s="288"/>
      <c r="E4281" s="287"/>
      <c r="G4281" s="288"/>
    </row>
    <row r="4282" spans="3:7" customFormat="1">
      <c r="C4282" s="288"/>
      <c r="E4282" s="287"/>
      <c r="G4282" s="288"/>
    </row>
    <row r="4283" spans="3:7" customFormat="1">
      <c r="C4283" s="288"/>
      <c r="E4283" s="287"/>
      <c r="G4283" s="288"/>
    </row>
    <row r="4284" spans="3:7" customFormat="1">
      <c r="C4284" s="288"/>
      <c r="E4284" s="287"/>
      <c r="G4284" s="288"/>
    </row>
    <row r="4285" spans="3:7" customFormat="1">
      <c r="C4285" s="288"/>
      <c r="E4285" s="287"/>
      <c r="G4285" s="288"/>
    </row>
    <row r="4286" spans="3:7" customFormat="1">
      <c r="C4286" s="288"/>
      <c r="E4286" s="287"/>
      <c r="G4286" s="288"/>
    </row>
    <row r="4287" spans="3:7" customFormat="1">
      <c r="C4287" s="288"/>
      <c r="E4287" s="287"/>
      <c r="G4287" s="288"/>
    </row>
    <row r="4288" spans="3:7" customFormat="1">
      <c r="C4288" s="288"/>
      <c r="E4288" s="287"/>
      <c r="G4288" s="288"/>
    </row>
    <row r="4289" spans="3:7" customFormat="1">
      <c r="C4289" s="288"/>
      <c r="E4289" s="287"/>
      <c r="G4289" s="288"/>
    </row>
    <row r="4290" spans="3:7" customFormat="1">
      <c r="C4290" s="288"/>
      <c r="E4290" s="287"/>
      <c r="G4290" s="288"/>
    </row>
    <row r="4291" spans="3:7" customFormat="1">
      <c r="C4291" s="288"/>
      <c r="E4291" s="287"/>
      <c r="G4291" s="288"/>
    </row>
    <row r="4292" spans="3:7" customFormat="1">
      <c r="C4292" s="288"/>
      <c r="E4292" s="287"/>
      <c r="G4292" s="288"/>
    </row>
    <row r="4293" spans="3:7" customFormat="1">
      <c r="C4293" s="288"/>
      <c r="E4293" s="287"/>
      <c r="G4293" s="288"/>
    </row>
    <row r="4294" spans="3:7" customFormat="1">
      <c r="C4294" s="288"/>
      <c r="E4294" s="287"/>
      <c r="G4294" s="288"/>
    </row>
    <row r="4295" spans="3:7" customFormat="1">
      <c r="C4295" s="288"/>
      <c r="E4295" s="287"/>
      <c r="G4295" s="288"/>
    </row>
    <row r="4296" spans="3:7" customFormat="1">
      <c r="C4296" s="288"/>
      <c r="E4296" s="287"/>
      <c r="G4296" s="288"/>
    </row>
    <row r="4297" spans="3:7" customFormat="1">
      <c r="C4297" s="288"/>
      <c r="E4297" s="287"/>
      <c r="G4297" s="288"/>
    </row>
    <row r="4298" spans="3:7" customFormat="1">
      <c r="C4298" s="288"/>
      <c r="E4298" s="287"/>
      <c r="G4298" s="288"/>
    </row>
    <row r="4299" spans="3:7" customFormat="1">
      <c r="C4299" s="288"/>
      <c r="E4299" s="287"/>
      <c r="G4299" s="288"/>
    </row>
    <row r="4300" spans="3:7" customFormat="1">
      <c r="C4300" s="288"/>
      <c r="E4300" s="287"/>
      <c r="G4300" s="288"/>
    </row>
    <row r="4301" spans="3:7" customFormat="1">
      <c r="C4301" s="288"/>
      <c r="E4301" s="287"/>
      <c r="G4301" s="288"/>
    </row>
    <row r="4302" spans="3:7" customFormat="1">
      <c r="C4302" s="288"/>
      <c r="E4302" s="287"/>
      <c r="G4302" s="288"/>
    </row>
    <row r="4303" spans="3:7" customFormat="1">
      <c r="C4303" s="288"/>
      <c r="E4303" s="287"/>
      <c r="G4303" s="288"/>
    </row>
    <row r="4304" spans="3:7" customFormat="1">
      <c r="C4304" s="288"/>
      <c r="E4304" s="287"/>
      <c r="G4304" s="288"/>
    </row>
    <row r="4305" spans="3:7" customFormat="1">
      <c r="C4305" s="288"/>
      <c r="E4305" s="287"/>
      <c r="G4305" s="288"/>
    </row>
    <row r="4306" spans="3:7" customFormat="1">
      <c r="C4306" s="288"/>
      <c r="E4306" s="287"/>
      <c r="G4306" s="288"/>
    </row>
    <row r="4307" spans="3:7" customFormat="1">
      <c r="C4307" s="288"/>
      <c r="E4307" s="287"/>
      <c r="G4307" s="288"/>
    </row>
    <row r="4308" spans="3:7" customFormat="1">
      <c r="C4308" s="288"/>
      <c r="E4308" s="287"/>
      <c r="G4308" s="288"/>
    </row>
    <row r="4309" spans="3:7" customFormat="1">
      <c r="C4309" s="288"/>
      <c r="E4309" s="287"/>
      <c r="G4309" s="288"/>
    </row>
    <row r="4310" spans="3:7" customFormat="1">
      <c r="C4310" s="288"/>
      <c r="E4310" s="287"/>
      <c r="G4310" s="288"/>
    </row>
    <row r="4311" spans="3:7" customFormat="1">
      <c r="C4311" s="288"/>
      <c r="E4311" s="287"/>
      <c r="G4311" s="288"/>
    </row>
    <row r="4312" spans="3:7" customFormat="1">
      <c r="C4312" s="288"/>
      <c r="E4312" s="287"/>
      <c r="G4312" s="288"/>
    </row>
    <row r="4313" spans="3:7" customFormat="1">
      <c r="C4313" s="288"/>
      <c r="E4313" s="287"/>
      <c r="G4313" s="288"/>
    </row>
    <row r="4314" spans="3:7" customFormat="1">
      <c r="C4314" s="288"/>
      <c r="E4314" s="287"/>
      <c r="G4314" s="288"/>
    </row>
    <row r="4315" spans="3:7" customFormat="1">
      <c r="C4315" s="288"/>
      <c r="E4315" s="287"/>
      <c r="G4315" s="288"/>
    </row>
    <row r="4316" spans="3:7" customFormat="1">
      <c r="C4316" s="288"/>
      <c r="E4316" s="287"/>
      <c r="G4316" s="288"/>
    </row>
    <row r="4317" spans="3:7" customFormat="1">
      <c r="C4317" s="288"/>
      <c r="E4317" s="287"/>
      <c r="G4317" s="288"/>
    </row>
    <row r="4318" spans="3:7" customFormat="1">
      <c r="C4318" s="288"/>
      <c r="E4318" s="287"/>
      <c r="G4318" s="288"/>
    </row>
    <row r="4319" spans="3:7" customFormat="1">
      <c r="C4319" s="288"/>
      <c r="E4319" s="287"/>
      <c r="G4319" s="288"/>
    </row>
    <row r="4320" spans="3:7" customFormat="1">
      <c r="C4320" s="288"/>
      <c r="E4320" s="287"/>
      <c r="G4320" s="288"/>
    </row>
    <row r="4321" spans="3:7" customFormat="1">
      <c r="C4321" s="288"/>
      <c r="E4321" s="287"/>
      <c r="G4321" s="288"/>
    </row>
    <row r="4322" spans="3:7" customFormat="1">
      <c r="C4322" s="288"/>
      <c r="E4322" s="287"/>
      <c r="G4322" s="288"/>
    </row>
    <row r="4323" spans="3:7" customFormat="1">
      <c r="C4323" s="288"/>
      <c r="E4323" s="287"/>
      <c r="G4323" s="288"/>
    </row>
    <row r="4324" spans="3:7" customFormat="1">
      <c r="C4324" s="288"/>
      <c r="E4324" s="287"/>
      <c r="G4324" s="288"/>
    </row>
    <row r="4325" spans="3:7" customFormat="1">
      <c r="C4325" s="288"/>
      <c r="E4325" s="287"/>
      <c r="G4325" s="288"/>
    </row>
    <row r="4326" spans="3:7" customFormat="1">
      <c r="C4326" s="288"/>
      <c r="E4326" s="287"/>
      <c r="G4326" s="288"/>
    </row>
    <row r="4327" spans="3:7" customFormat="1">
      <c r="C4327" s="288"/>
      <c r="E4327" s="287"/>
      <c r="G4327" s="288"/>
    </row>
    <row r="4328" spans="3:7" customFormat="1">
      <c r="C4328" s="288"/>
      <c r="E4328" s="287"/>
      <c r="G4328" s="288"/>
    </row>
    <row r="4329" spans="3:7" customFormat="1">
      <c r="C4329" s="288"/>
      <c r="E4329" s="287"/>
      <c r="G4329" s="288"/>
    </row>
    <row r="4330" spans="3:7" customFormat="1">
      <c r="C4330" s="288"/>
      <c r="E4330" s="287"/>
      <c r="G4330" s="288"/>
    </row>
    <row r="4331" spans="3:7" customFormat="1">
      <c r="C4331" s="288"/>
      <c r="E4331" s="287"/>
      <c r="G4331" s="288"/>
    </row>
    <row r="4332" spans="3:7" customFormat="1">
      <c r="C4332" s="288"/>
      <c r="E4332" s="287"/>
      <c r="G4332" s="288"/>
    </row>
    <row r="4333" spans="3:7" customFormat="1">
      <c r="C4333" s="288"/>
      <c r="E4333" s="287"/>
      <c r="G4333" s="288"/>
    </row>
    <row r="4334" spans="3:7" customFormat="1">
      <c r="C4334" s="288"/>
      <c r="E4334" s="287"/>
      <c r="G4334" s="288"/>
    </row>
    <row r="4335" spans="3:7" customFormat="1">
      <c r="C4335" s="288"/>
      <c r="E4335" s="287"/>
      <c r="G4335" s="288"/>
    </row>
    <row r="4336" spans="3:7" customFormat="1">
      <c r="C4336" s="288"/>
      <c r="E4336" s="287"/>
      <c r="G4336" s="288"/>
    </row>
    <row r="4337" spans="3:7" customFormat="1">
      <c r="C4337" s="288"/>
      <c r="E4337" s="287"/>
      <c r="G4337" s="288"/>
    </row>
    <row r="4338" spans="3:7" customFormat="1">
      <c r="C4338" s="288"/>
      <c r="E4338" s="287"/>
      <c r="G4338" s="288"/>
    </row>
    <row r="4339" spans="3:7" customFormat="1">
      <c r="C4339" s="288"/>
      <c r="E4339" s="287"/>
      <c r="G4339" s="288"/>
    </row>
    <row r="4340" spans="3:7" customFormat="1">
      <c r="C4340" s="288"/>
      <c r="E4340" s="287"/>
      <c r="G4340" s="288"/>
    </row>
    <row r="4341" spans="3:7" customFormat="1">
      <c r="C4341" s="288"/>
      <c r="E4341" s="287"/>
      <c r="G4341" s="288"/>
    </row>
    <row r="4342" spans="3:7" customFormat="1">
      <c r="C4342" s="288"/>
      <c r="E4342" s="287"/>
      <c r="G4342" s="288"/>
    </row>
    <row r="4343" spans="3:7" customFormat="1">
      <c r="C4343" s="288"/>
      <c r="E4343" s="287"/>
      <c r="G4343" s="288"/>
    </row>
    <row r="4344" spans="3:7" customFormat="1">
      <c r="C4344" s="288"/>
      <c r="E4344" s="287"/>
      <c r="G4344" s="288"/>
    </row>
    <row r="4345" spans="3:7" customFormat="1">
      <c r="C4345" s="288"/>
      <c r="E4345" s="287"/>
      <c r="G4345" s="288"/>
    </row>
    <row r="4346" spans="3:7" customFormat="1">
      <c r="C4346" s="288"/>
      <c r="E4346" s="287"/>
      <c r="G4346" s="288"/>
    </row>
    <row r="4347" spans="3:7" customFormat="1">
      <c r="C4347" s="288"/>
      <c r="E4347" s="287"/>
      <c r="G4347" s="288"/>
    </row>
    <row r="4348" spans="3:7" customFormat="1">
      <c r="C4348" s="288"/>
      <c r="E4348" s="287"/>
      <c r="G4348" s="288"/>
    </row>
    <row r="4349" spans="3:7" customFormat="1">
      <c r="C4349" s="288"/>
      <c r="E4349" s="287"/>
      <c r="G4349" s="288"/>
    </row>
    <row r="4350" spans="3:7" customFormat="1">
      <c r="C4350" s="288"/>
      <c r="E4350" s="287"/>
      <c r="G4350" s="288"/>
    </row>
    <row r="4351" spans="3:7" customFormat="1">
      <c r="C4351" s="288"/>
      <c r="E4351" s="287"/>
      <c r="G4351" s="288"/>
    </row>
    <row r="4352" spans="3:7" customFormat="1">
      <c r="C4352" s="288"/>
      <c r="E4352" s="287"/>
      <c r="G4352" s="288"/>
    </row>
    <row r="4353" spans="3:7" customFormat="1">
      <c r="C4353" s="288"/>
      <c r="E4353" s="287"/>
      <c r="G4353" s="288"/>
    </row>
    <row r="4354" spans="3:7" customFormat="1">
      <c r="C4354" s="288"/>
      <c r="E4354" s="287"/>
      <c r="G4354" s="288"/>
    </row>
    <row r="4355" spans="3:7" customFormat="1">
      <c r="C4355" s="288"/>
      <c r="E4355" s="287"/>
      <c r="G4355" s="288"/>
    </row>
    <row r="4356" spans="3:7" customFormat="1">
      <c r="C4356" s="288"/>
      <c r="E4356" s="287"/>
      <c r="G4356" s="288"/>
    </row>
    <row r="4357" spans="3:7" customFormat="1">
      <c r="C4357" s="288"/>
      <c r="E4357" s="287"/>
      <c r="G4357" s="288"/>
    </row>
    <row r="4358" spans="3:7" customFormat="1">
      <c r="C4358" s="288"/>
      <c r="E4358" s="287"/>
      <c r="G4358" s="288"/>
    </row>
    <row r="4359" spans="3:7" customFormat="1">
      <c r="C4359" s="288"/>
      <c r="E4359" s="287"/>
      <c r="G4359" s="288"/>
    </row>
    <row r="4360" spans="3:7" customFormat="1">
      <c r="C4360" s="288"/>
      <c r="E4360" s="287"/>
      <c r="G4360" s="288"/>
    </row>
    <row r="4361" spans="3:7" customFormat="1">
      <c r="C4361" s="288"/>
      <c r="E4361" s="287"/>
      <c r="G4361" s="288"/>
    </row>
    <row r="4362" spans="3:7" customFormat="1">
      <c r="C4362" s="288"/>
      <c r="E4362" s="287"/>
      <c r="G4362" s="288"/>
    </row>
    <row r="4363" spans="3:7" customFormat="1">
      <c r="C4363" s="288"/>
      <c r="E4363" s="287"/>
      <c r="G4363" s="288"/>
    </row>
    <row r="4364" spans="3:7" customFormat="1">
      <c r="C4364" s="288"/>
      <c r="E4364" s="287"/>
      <c r="G4364" s="288"/>
    </row>
    <row r="4365" spans="3:7" customFormat="1">
      <c r="C4365" s="288"/>
      <c r="E4365" s="287"/>
      <c r="G4365" s="288"/>
    </row>
    <row r="4366" spans="3:7" customFormat="1">
      <c r="C4366" s="288"/>
      <c r="E4366" s="287"/>
      <c r="G4366" s="288"/>
    </row>
    <row r="4367" spans="3:7" customFormat="1">
      <c r="C4367" s="288"/>
      <c r="E4367" s="287"/>
      <c r="G4367" s="288"/>
    </row>
    <row r="4368" spans="3:7" customFormat="1">
      <c r="C4368" s="288"/>
      <c r="E4368" s="287"/>
      <c r="G4368" s="288"/>
    </row>
    <row r="4369" spans="3:7" customFormat="1">
      <c r="C4369" s="288"/>
      <c r="E4369" s="287"/>
      <c r="G4369" s="288"/>
    </row>
    <row r="4370" spans="3:7" customFormat="1">
      <c r="C4370" s="288"/>
      <c r="E4370" s="287"/>
      <c r="G4370" s="288"/>
    </row>
    <row r="4371" spans="3:7" customFormat="1">
      <c r="C4371" s="288"/>
      <c r="E4371" s="287"/>
      <c r="G4371" s="288"/>
    </row>
    <row r="4372" spans="3:7" customFormat="1">
      <c r="C4372" s="288"/>
      <c r="E4372" s="287"/>
      <c r="G4372" s="288"/>
    </row>
    <row r="4373" spans="3:7" customFormat="1">
      <c r="C4373" s="288"/>
      <c r="E4373" s="287"/>
      <c r="G4373" s="288"/>
    </row>
    <row r="4374" spans="3:7" customFormat="1">
      <c r="C4374" s="288"/>
      <c r="E4374" s="287"/>
      <c r="G4374" s="288"/>
    </row>
    <row r="4375" spans="3:7" customFormat="1">
      <c r="C4375" s="288"/>
      <c r="E4375" s="287"/>
      <c r="G4375" s="288"/>
    </row>
    <row r="4376" spans="3:7" customFormat="1">
      <c r="C4376" s="288"/>
      <c r="E4376" s="287"/>
      <c r="G4376" s="288"/>
    </row>
    <row r="4377" spans="3:7" customFormat="1">
      <c r="C4377" s="288"/>
      <c r="E4377" s="287"/>
      <c r="G4377" s="288"/>
    </row>
    <row r="4378" spans="3:7" customFormat="1">
      <c r="C4378" s="288"/>
      <c r="E4378" s="287"/>
      <c r="G4378" s="288"/>
    </row>
    <row r="4379" spans="3:7" customFormat="1">
      <c r="C4379" s="288"/>
      <c r="E4379" s="287"/>
      <c r="G4379" s="288"/>
    </row>
    <row r="4380" spans="3:7" customFormat="1">
      <c r="C4380" s="288"/>
      <c r="E4380" s="287"/>
      <c r="G4380" s="288"/>
    </row>
    <row r="4381" spans="3:7" customFormat="1">
      <c r="C4381" s="288"/>
      <c r="E4381" s="287"/>
      <c r="G4381" s="288"/>
    </row>
    <row r="4382" spans="3:7" customFormat="1">
      <c r="C4382" s="288"/>
      <c r="E4382" s="287"/>
      <c r="G4382" s="288"/>
    </row>
    <row r="4383" spans="3:7" customFormat="1">
      <c r="C4383" s="288"/>
      <c r="E4383" s="287"/>
      <c r="G4383" s="288"/>
    </row>
    <row r="4384" spans="3:7" customFormat="1">
      <c r="C4384" s="288"/>
      <c r="E4384" s="287"/>
      <c r="G4384" s="288"/>
    </row>
    <row r="4385" spans="3:7" customFormat="1">
      <c r="C4385" s="288"/>
      <c r="E4385" s="287"/>
      <c r="G4385" s="288"/>
    </row>
    <row r="4386" spans="3:7" customFormat="1">
      <c r="C4386" s="288"/>
      <c r="E4386" s="287"/>
      <c r="G4386" s="288"/>
    </row>
    <row r="4387" spans="3:7" customFormat="1">
      <c r="C4387" s="288"/>
      <c r="E4387" s="287"/>
      <c r="G4387" s="288"/>
    </row>
    <row r="4388" spans="3:7" customFormat="1">
      <c r="C4388" s="288"/>
      <c r="E4388" s="287"/>
      <c r="G4388" s="288"/>
    </row>
    <row r="4389" spans="3:7" customFormat="1">
      <c r="C4389" s="288"/>
      <c r="E4389" s="287"/>
      <c r="G4389" s="288"/>
    </row>
    <row r="4390" spans="3:7" customFormat="1">
      <c r="C4390" s="288"/>
      <c r="E4390" s="287"/>
      <c r="G4390" s="288"/>
    </row>
    <row r="4391" spans="3:7" customFormat="1">
      <c r="C4391" s="288"/>
      <c r="E4391" s="287"/>
      <c r="G4391" s="288"/>
    </row>
    <row r="4392" spans="3:7" customFormat="1">
      <c r="C4392" s="288"/>
      <c r="E4392" s="287"/>
      <c r="G4392" s="288"/>
    </row>
    <row r="4393" spans="3:7" customFormat="1">
      <c r="C4393" s="288"/>
      <c r="E4393" s="287"/>
      <c r="G4393" s="288"/>
    </row>
    <row r="4394" spans="3:7" customFormat="1">
      <c r="C4394" s="288"/>
      <c r="E4394" s="287"/>
      <c r="G4394" s="288"/>
    </row>
    <row r="4395" spans="3:7" customFormat="1">
      <c r="C4395" s="288"/>
      <c r="E4395" s="287"/>
      <c r="G4395" s="288"/>
    </row>
    <row r="4396" spans="3:7" customFormat="1">
      <c r="C4396" s="288"/>
      <c r="E4396" s="287"/>
      <c r="G4396" s="288"/>
    </row>
    <row r="4397" spans="3:7" customFormat="1">
      <c r="C4397" s="288"/>
      <c r="E4397" s="287"/>
      <c r="G4397" s="288"/>
    </row>
    <row r="4398" spans="3:7" customFormat="1">
      <c r="C4398" s="288"/>
      <c r="E4398" s="287"/>
      <c r="G4398" s="288"/>
    </row>
    <row r="4399" spans="3:7" customFormat="1">
      <c r="C4399" s="288"/>
      <c r="E4399" s="287"/>
      <c r="G4399" s="288"/>
    </row>
    <row r="4400" spans="3:7" customFormat="1">
      <c r="C4400" s="288"/>
      <c r="E4400" s="287"/>
      <c r="G4400" s="288"/>
    </row>
    <row r="4401" spans="3:7" customFormat="1">
      <c r="C4401" s="288"/>
      <c r="E4401" s="287"/>
      <c r="G4401" s="288"/>
    </row>
    <row r="4402" spans="3:7" customFormat="1">
      <c r="C4402" s="288"/>
      <c r="E4402" s="287"/>
      <c r="G4402" s="288"/>
    </row>
    <row r="4403" spans="3:7" customFormat="1">
      <c r="C4403" s="288"/>
      <c r="E4403" s="287"/>
      <c r="G4403" s="288"/>
    </row>
    <row r="4404" spans="3:7" customFormat="1">
      <c r="C4404" s="288"/>
      <c r="E4404" s="287"/>
      <c r="G4404" s="288"/>
    </row>
    <row r="4405" spans="3:7" customFormat="1">
      <c r="C4405" s="288"/>
      <c r="E4405" s="287"/>
      <c r="G4405" s="288"/>
    </row>
    <row r="4406" spans="3:7" customFormat="1">
      <c r="C4406" s="288"/>
      <c r="E4406" s="287"/>
      <c r="G4406" s="288"/>
    </row>
    <row r="4407" spans="3:7" customFormat="1">
      <c r="C4407" s="288"/>
      <c r="E4407" s="287"/>
      <c r="G4407" s="288"/>
    </row>
    <row r="4408" spans="3:7" customFormat="1">
      <c r="C4408" s="288"/>
      <c r="E4408" s="287"/>
      <c r="G4408" s="288"/>
    </row>
    <row r="4409" spans="3:7" customFormat="1">
      <c r="C4409" s="288"/>
      <c r="E4409" s="287"/>
      <c r="G4409" s="288"/>
    </row>
    <row r="4410" spans="3:7" customFormat="1">
      <c r="C4410" s="288"/>
      <c r="E4410" s="287"/>
      <c r="G4410" s="288"/>
    </row>
    <row r="4411" spans="3:7" customFormat="1">
      <c r="C4411" s="288"/>
      <c r="E4411" s="287"/>
      <c r="G4411" s="288"/>
    </row>
    <row r="4412" spans="3:7" customFormat="1">
      <c r="C4412" s="288"/>
      <c r="E4412" s="287"/>
      <c r="G4412" s="288"/>
    </row>
    <row r="4413" spans="3:7" customFormat="1">
      <c r="C4413" s="288"/>
      <c r="E4413" s="287"/>
      <c r="G4413" s="288"/>
    </row>
    <row r="4414" spans="3:7" customFormat="1">
      <c r="C4414" s="288"/>
      <c r="E4414" s="287"/>
      <c r="G4414" s="288"/>
    </row>
    <row r="4415" spans="3:7" customFormat="1">
      <c r="C4415" s="288"/>
      <c r="E4415" s="287"/>
      <c r="G4415" s="288"/>
    </row>
    <row r="4416" spans="3:7" customFormat="1">
      <c r="C4416" s="288"/>
      <c r="E4416" s="287"/>
      <c r="G4416" s="288"/>
    </row>
    <row r="4417" spans="3:7" customFormat="1">
      <c r="C4417" s="288"/>
      <c r="E4417" s="287"/>
      <c r="G4417" s="288"/>
    </row>
    <row r="4418" spans="3:7" customFormat="1">
      <c r="C4418" s="288"/>
      <c r="E4418" s="287"/>
      <c r="G4418" s="288"/>
    </row>
    <row r="4419" spans="3:7" customFormat="1">
      <c r="C4419" s="288"/>
      <c r="E4419" s="287"/>
      <c r="G4419" s="288"/>
    </row>
    <row r="4420" spans="3:7" customFormat="1">
      <c r="C4420" s="288"/>
      <c r="E4420" s="287"/>
      <c r="G4420" s="288"/>
    </row>
    <row r="4421" spans="3:7" customFormat="1">
      <c r="C4421" s="288"/>
      <c r="E4421" s="287"/>
      <c r="G4421" s="288"/>
    </row>
    <row r="4422" spans="3:7" customFormat="1">
      <c r="C4422" s="288"/>
      <c r="E4422" s="287"/>
      <c r="G4422" s="288"/>
    </row>
    <row r="4423" spans="3:7" customFormat="1">
      <c r="C4423" s="288"/>
      <c r="E4423" s="287"/>
      <c r="G4423" s="288"/>
    </row>
    <row r="4424" spans="3:7" customFormat="1">
      <c r="C4424" s="288"/>
      <c r="E4424" s="287"/>
      <c r="G4424" s="288"/>
    </row>
    <row r="4425" spans="3:7" customFormat="1">
      <c r="C4425" s="288"/>
      <c r="E4425" s="287"/>
      <c r="G4425" s="288"/>
    </row>
    <row r="4426" spans="3:7" customFormat="1">
      <c r="C4426" s="288"/>
      <c r="E4426" s="287"/>
      <c r="G4426" s="288"/>
    </row>
    <row r="4427" spans="3:7" customFormat="1">
      <c r="C4427" s="288"/>
      <c r="E4427" s="287"/>
      <c r="G4427" s="288"/>
    </row>
    <row r="4428" spans="3:7" customFormat="1">
      <c r="C4428" s="288"/>
      <c r="E4428" s="287"/>
      <c r="G4428" s="288"/>
    </row>
    <row r="4429" spans="3:7" customFormat="1">
      <c r="C4429" s="288"/>
      <c r="E4429" s="287"/>
      <c r="G4429" s="288"/>
    </row>
    <row r="4430" spans="3:7" customFormat="1">
      <c r="C4430" s="288"/>
      <c r="E4430" s="287"/>
      <c r="G4430" s="288"/>
    </row>
    <row r="4431" spans="3:7" customFormat="1">
      <c r="C4431" s="288"/>
      <c r="E4431" s="287"/>
      <c r="G4431" s="288"/>
    </row>
    <row r="4432" spans="3:7" customFormat="1">
      <c r="C4432" s="288"/>
      <c r="E4432" s="287"/>
      <c r="G4432" s="288"/>
    </row>
    <row r="4433" spans="3:7" customFormat="1">
      <c r="C4433" s="288"/>
      <c r="E4433" s="287"/>
      <c r="G4433" s="288"/>
    </row>
    <row r="4434" spans="3:7" customFormat="1">
      <c r="C4434" s="288"/>
      <c r="E4434" s="287"/>
      <c r="G4434" s="288"/>
    </row>
    <row r="4435" spans="3:7" customFormat="1">
      <c r="C4435" s="288"/>
      <c r="E4435" s="287"/>
      <c r="G4435" s="288"/>
    </row>
    <row r="4436" spans="3:7" customFormat="1">
      <c r="C4436" s="288"/>
      <c r="E4436" s="287"/>
      <c r="G4436" s="288"/>
    </row>
    <row r="4437" spans="3:7" customFormat="1">
      <c r="C4437" s="288"/>
      <c r="E4437" s="287"/>
      <c r="G4437" s="288"/>
    </row>
    <row r="4438" spans="3:7" customFormat="1">
      <c r="C4438" s="288"/>
      <c r="E4438" s="287"/>
      <c r="G4438" s="288"/>
    </row>
    <row r="4439" spans="3:7" customFormat="1">
      <c r="C4439" s="288"/>
      <c r="E4439" s="287"/>
      <c r="G4439" s="288"/>
    </row>
    <row r="4440" spans="3:7" customFormat="1">
      <c r="C4440" s="288"/>
      <c r="E4440" s="287"/>
      <c r="G4440" s="288"/>
    </row>
    <row r="4441" spans="3:7" customFormat="1">
      <c r="C4441" s="288"/>
      <c r="E4441" s="287"/>
      <c r="G4441" s="288"/>
    </row>
    <row r="4442" spans="3:7" customFormat="1">
      <c r="C4442" s="288"/>
      <c r="E4442" s="287"/>
      <c r="G4442" s="288"/>
    </row>
    <row r="4443" spans="3:7" customFormat="1">
      <c r="C4443" s="288"/>
      <c r="E4443" s="287"/>
      <c r="G4443" s="288"/>
    </row>
    <row r="4444" spans="3:7" customFormat="1">
      <c r="C4444" s="288"/>
      <c r="E4444" s="287"/>
      <c r="G4444" s="288"/>
    </row>
    <row r="4445" spans="3:7" customFormat="1">
      <c r="C4445" s="288"/>
      <c r="E4445" s="287"/>
      <c r="G4445" s="288"/>
    </row>
    <row r="4446" spans="3:7" customFormat="1">
      <c r="C4446" s="288"/>
      <c r="E4446" s="287"/>
      <c r="G4446" s="288"/>
    </row>
    <row r="4447" spans="3:7" customFormat="1">
      <c r="C4447" s="288"/>
      <c r="E4447" s="287"/>
      <c r="G4447" s="288"/>
    </row>
    <row r="4448" spans="3:7" customFormat="1">
      <c r="C4448" s="288"/>
      <c r="E4448" s="287"/>
      <c r="G4448" s="288"/>
    </row>
    <row r="4449" spans="3:7" customFormat="1">
      <c r="C4449" s="288"/>
      <c r="E4449" s="287"/>
      <c r="G4449" s="288"/>
    </row>
    <row r="4450" spans="3:7" customFormat="1">
      <c r="C4450" s="288"/>
      <c r="E4450" s="287"/>
      <c r="G4450" s="288"/>
    </row>
    <row r="4451" spans="3:7" customFormat="1">
      <c r="C4451" s="288"/>
      <c r="E4451" s="287"/>
      <c r="G4451" s="288"/>
    </row>
    <row r="4452" spans="3:7" customFormat="1">
      <c r="C4452" s="288"/>
      <c r="E4452" s="287"/>
      <c r="G4452" s="288"/>
    </row>
    <row r="4453" spans="3:7" customFormat="1">
      <c r="C4453" s="288"/>
      <c r="E4453" s="287"/>
      <c r="G4453" s="288"/>
    </row>
    <row r="4454" spans="3:7" customFormat="1">
      <c r="C4454" s="288"/>
      <c r="E4454" s="287"/>
      <c r="G4454" s="288"/>
    </row>
    <row r="4455" spans="3:7" customFormat="1">
      <c r="C4455" s="288"/>
      <c r="E4455" s="287"/>
      <c r="G4455" s="288"/>
    </row>
    <row r="4456" spans="3:7" customFormat="1">
      <c r="C4456" s="288"/>
      <c r="E4456" s="287"/>
      <c r="G4456" s="288"/>
    </row>
    <row r="4457" spans="3:7" customFormat="1">
      <c r="C4457" s="288"/>
      <c r="E4457" s="287"/>
      <c r="G4457" s="288"/>
    </row>
    <row r="4458" spans="3:7" customFormat="1">
      <c r="C4458" s="288"/>
      <c r="E4458" s="287"/>
      <c r="G4458" s="288"/>
    </row>
    <row r="4459" spans="3:7" customFormat="1">
      <c r="C4459" s="288"/>
      <c r="E4459" s="287"/>
      <c r="G4459" s="288"/>
    </row>
    <row r="4460" spans="3:7" customFormat="1">
      <c r="C4460" s="288"/>
      <c r="E4460" s="287"/>
      <c r="G4460" s="288"/>
    </row>
    <row r="4461" spans="3:7" customFormat="1">
      <c r="C4461" s="288"/>
      <c r="E4461" s="287"/>
      <c r="G4461" s="288"/>
    </row>
    <row r="4462" spans="3:7" customFormat="1">
      <c r="C4462" s="288"/>
      <c r="E4462" s="287"/>
      <c r="G4462" s="288"/>
    </row>
    <row r="4463" spans="3:7" customFormat="1">
      <c r="C4463" s="288"/>
      <c r="E4463" s="287"/>
      <c r="G4463" s="288"/>
    </row>
    <row r="4464" spans="3:7" customFormat="1">
      <c r="C4464" s="288"/>
      <c r="E4464" s="287"/>
      <c r="G4464" s="288"/>
    </row>
    <row r="4465" spans="3:7" customFormat="1">
      <c r="C4465" s="288"/>
      <c r="E4465" s="287"/>
      <c r="G4465" s="288"/>
    </row>
    <row r="4466" spans="3:7" customFormat="1">
      <c r="C4466" s="288"/>
      <c r="E4466" s="287"/>
      <c r="G4466" s="288"/>
    </row>
    <row r="4467" spans="3:7" customFormat="1">
      <c r="C4467" s="288"/>
      <c r="E4467" s="287"/>
      <c r="G4467" s="288"/>
    </row>
    <row r="4468" spans="3:7" customFormat="1">
      <c r="C4468" s="288"/>
      <c r="E4468" s="287"/>
      <c r="G4468" s="288"/>
    </row>
    <row r="4469" spans="3:7" customFormat="1">
      <c r="C4469" s="288"/>
      <c r="E4469" s="287"/>
      <c r="G4469" s="288"/>
    </row>
    <row r="4470" spans="3:7" customFormat="1">
      <c r="C4470" s="288"/>
      <c r="E4470" s="287"/>
      <c r="G4470" s="288"/>
    </row>
    <row r="4471" spans="3:7" customFormat="1">
      <c r="C4471" s="288"/>
      <c r="E4471" s="287"/>
      <c r="G4471" s="288"/>
    </row>
    <row r="4472" spans="3:7" customFormat="1">
      <c r="C4472" s="288"/>
      <c r="E4472" s="287"/>
      <c r="G4472" s="288"/>
    </row>
    <row r="4473" spans="3:7" customFormat="1">
      <c r="C4473" s="288"/>
      <c r="E4473" s="287"/>
      <c r="G4473" s="288"/>
    </row>
    <row r="4474" spans="3:7" customFormat="1">
      <c r="C4474" s="288"/>
      <c r="E4474" s="287"/>
      <c r="G4474" s="288"/>
    </row>
    <row r="4475" spans="3:7" customFormat="1">
      <c r="C4475" s="288"/>
      <c r="E4475" s="287"/>
      <c r="G4475" s="288"/>
    </row>
    <row r="4476" spans="3:7" customFormat="1">
      <c r="C4476" s="288"/>
      <c r="E4476" s="287"/>
      <c r="G4476" s="288"/>
    </row>
    <row r="4477" spans="3:7" customFormat="1">
      <c r="C4477" s="288"/>
      <c r="E4477" s="287"/>
      <c r="G4477" s="288"/>
    </row>
    <row r="4478" spans="3:7" customFormat="1">
      <c r="C4478" s="288"/>
      <c r="E4478" s="287"/>
      <c r="G4478" s="288"/>
    </row>
    <row r="4479" spans="3:7" customFormat="1">
      <c r="C4479" s="288"/>
      <c r="E4479" s="287"/>
      <c r="G4479" s="288"/>
    </row>
    <row r="4480" spans="3:7" customFormat="1">
      <c r="C4480" s="288"/>
      <c r="E4480" s="287"/>
      <c r="G4480" s="288"/>
    </row>
    <row r="4481" spans="3:7" customFormat="1">
      <c r="C4481" s="288"/>
      <c r="E4481" s="287"/>
      <c r="G4481" s="288"/>
    </row>
    <row r="4482" spans="3:7" customFormat="1">
      <c r="C4482" s="288"/>
      <c r="E4482" s="287"/>
      <c r="G4482" s="288"/>
    </row>
    <row r="4483" spans="3:7" customFormat="1">
      <c r="C4483" s="288"/>
      <c r="E4483" s="287"/>
      <c r="G4483" s="288"/>
    </row>
    <row r="4484" spans="3:7" customFormat="1">
      <c r="C4484" s="288"/>
      <c r="E4484" s="287"/>
      <c r="G4484" s="288"/>
    </row>
    <row r="4485" spans="3:7" customFormat="1">
      <c r="C4485" s="288"/>
      <c r="E4485" s="287"/>
      <c r="G4485" s="288"/>
    </row>
    <row r="4486" spans="3:7" customFormat="1">
      <c r="C4486" s="288"/>
      <c r="E4486" s="287"/>
      <c r="G4486" s="288"/>
    </row>
    <row r="4487" spans="3:7" customFormat="1">
      <c r="C4487" s="288"/>
      <c r="E4487" s="287"/>
      <c r="G4487" s="288"/>
    </row>
    <row r="4488" spans="3:7" customFormat="1">
      <c r="C4488" s="288"/>
      <c r="E4488" s="287"/>
      <c r="G4488" s="288"/>
    </row>
    <row r="4489" spans="3:7" customFormat="1">
      <c r="C4489" s="288"/>
      <c r="E4489" s="287"/>
      <c r="G4489" s="288"/>
    </row>
    <row r="4490" spans="3:7" customFormat="1">
      <c r="C4490" s="288"/>
      <c r="E4490" s="287"/>
      <c r="G4490" s="288"/>
    </row>
    <row r="4491" spans="3:7" customFormat="1">
      <c r="C4491" s="288"/>
      <c r="E4491" s="287"/>
      <c r="G4491" s="288"/>
    </row>
    <row r="4492" spans="3:7" customFormat="1">
      <c r="C4492" s="288"/>
      <c r="E4492" s="287"/>
      <c r="G4492" s="288"/>
    </row>
    <row r="4493" spans="3:7" customFormat="1">
      <c r="C4493" s="288"/>
      <c r="E4493" s="287"/>
      <c r="G4493" s="288"/>
    </row>
    <row r="4494" spans="3:7" customFormat="1">
      <c r="C4494" s="288"/>
      <c r="E4494" s="287"/>
      <c r="G4494" s="288"/>
    </row>
    <row r="4495" spans="3:7" customFormat="1">
      <c r="C4495" s="288"/>
      <c r="E4495" s="287"/>
      <c r="G4495" s="288"/>
    </row>
    <row r="4496" spans="3:7" customFormat="1">
      <c r="C4496" s="288"/>
      <c r="E4496" s="287"/>
      <c r="G4496" s="288"/>
    </row>
    <row r="4497" spans="3:7" customFormat="1">
      <c r="C4497" s="288"/>
      <c r="E4497" s="287"/>
      <c r="G4497" s="288"/>
    </row>
    <row r="4498" spans="3:7" customFormat="1">
      <c r="C4498" s="288"/>
      <c r="E4498" s="287"/>
      <c r="G4498" s="288"/>
    </row>
    <row r="4499" spans="3:7" customFormat="1">
      <c r="C4499" s="288"/>
      <c r="E4499" s="287"/>
      <c r="G4499" s="288"/>
    </row>
    <row r="4500" spans="3:7" customFormat="1">
      <c r="C4500" s="288"/>
      <c r="E4500" s="287"/>
      <c r="G4500" s="288"/>
    </row>
    <row r="4501" spans="3:7" customFormat="1">
      <c r="C4501" s="288"/>
      <c r="E4501" s="287"/>
      <c r="G4501" s="288"/>
    </row>
    <row r="4502" spans="3:7" customFormat="1">
      <c r="C4502" s="288"/>
      <c r="E4502" s="287"/>
      <c r="G4502" s="288"/>
    </row>
    <row r="4503" spans="3:7" customFormat="1">
      <c r="C4503" s="288"/>
      <c r="E4503" s="287"/>
      <c r="G4503" s="288"/>
    </row>
    <row r="4504" spans="3:7" customFormat="1">
      <c r="C4504" s="288"/>
      <c r="E4504" s="287"/>
      <c r="G4504" s="288"/>
    </row>
    <row r="4505" spans="3:7" customFormat="1">
      <c r="C4505" s="288"/>
      <c r="E4505" s="287"/>
      <c r="G4505" s="288"/>
    </row>
    <row r="4506" spans="3:7" customFormat="1">
      <c r="C4506" s="288"/>
      <c r="E4506" s="287"/>
      <c r="G4506" s="288"/>
    </row>
    <row r="4507" spans="3:7" customFormat="1">
      <c r="C4507" s="288"/>
      <c r="E4507" s="287"/>
      <c r="G4507" s="288"/>
    </row>
    <row r="4508" spans="3:7" customFormat="1">
      <c r="C4508" s="288"/>
      <c r="E4508" s="287"/>
      <c r="G4508" s="288"/>
    </row>
    <row r="4509" spans="3:7" customFormat="1">
      <c r="C4509" s="288"/>
      <c r="E4509" s="287"/>
      <c r="G4509" s="288"/>
    </row>
    <row r="4510" spans="3:7" customFormat="1">
      <c r="C4510" s="288"/>
      <c r="E4510" s="287"/>
      <c r="G4510" s="288"/>
    </row>
    <row r="4511" spans="3:7" customFormat="1">
      <c r="C4511" s="288"/>
      <c r="E4511" s="287"/>
      <c r="G4511" s="288"/>
    </row>
    <row r="4512" spans="3:7" customFormat="1">
      <c r="C4512" s="288"/>
      <c r="E4512" s="287"/>
      <c r="G4512" s="288"/>
    </row>
    <row r="4513" spans="3:7" customFormat="1">
      <c r="C4513" s="288"/>
      <c r="E4513" s="287"/>
      <c r="G4513" s="288"/>
    </row>
    <row r="4514" spans="3:7" customFormat="1">
      <c r="C4514" s="288"/>
      <c r="E4514" s="287"/>
      <c r="G4514" s="288"/>
    </row>
    <row r="4515" spans="3:7" customFormat="1">
      <c r="C4515" s="288"/>
      <c r="E4515" s="287"/>
      <c r="G4515" s="288"/>
    </row>
    <row r="4516" spans="3:7" customFormat="1">
      <c r="C4516" s="288"/>
      <c r="E4516" s="287"/>
      <c r="G4516" s="288"/>
    </row>
    <row r="4517" spans="3:7" customFormat="1">
      <c r="C4517" s="288"/>
      <c r="E4517" s="287"/>
      <c r="G4517" s="288"/>
    </row>
    <row r="4518" spans="3:7" customFormat="1">
      <c r="C4518" s="288"/>
      <c r="E4518" s="287"/>
      <c r="G4518" s="288"/>
    </row>
    <row r="4519" spans="3:7" customFormat="1">
      <c r="C4519" s="288"/>
      <c r="E4519" s="287"/>
      <c r="G4519" s="288"/>
    </row>
    <row r="4520" spans="3:7" customFormat="1">
      <c r="C4520" s="288"/>
      <c r="E4520" s="287"/>
      <c r="G4520" s="288"/>
    </row>
    <row r="4521" spans="3:7" customFormat="1">
      <c r="C4521" s="288"/>
      <c r="E4521" s="287"/>
      <c r="G4521" s="288"/>
    </row>
    <row r="4522" spans="3:7" customFormat="1">
      <c r="C4522" s="288"/>
      <c r="E4522" s="287"/>
      <c r="G4522" s="288"/>
    </row>
    <row r="4523" spans="3:7" customFormat="1">
      <c r="C4523" s="288"/>
      <c r="E4523" s="287"/>
      <c r="G4523" s="288"/>
    </row>
    <row r="4524" spans="3:7" customFormat="1">
      <c r="C4524" s="288"/>
      <c r="E4524" s="287"/>
      <c r="G4524" s="288"/>
    </row>
    <row r="4525" spans="3:7" customFormat="1">
      <c r="C4525" s="288"/>
      <c r="E4525" s="287"/>
      <c r="G4525" s="288"/>
    </row>
    <row r="4526" spans="3:7" customFormat="1">
      <c r="C4526" s="288"/>
      <c r="E4526" s="287"/>
      <c r="G4526" s="288"/>
    </row>
    <row r="4527" spans="3:7" customFormat="1">
      <c r="C4527" s="288"/>
      <c r="E4527" s="287"/>
      <c r="G4527" s="288"/>
    </row>
    <row r="4528" spans="3:7" customFormat="1">
      <c r="C4528" s="288"/>
      <c r="E4528" s="287"/>
      <c r="G4528" s="288"/>
    </row>
    <row r="4529" spans="3:7" customFormat="1">
      <c r="C4529" s="288"/>
      <c r="E4529" s="287"/>
      <c r="G4529" s="288"/>
    </row>
    <row r="4530" spans="3:7" customFormat="1">
      <c r="C4530" s="288"/>
      <c r="E4530" s="287"/>
      <c r="G4530" s="288"/>
    </row>
    <row r="4531" spans="3:7" customFormat="1">
      <c r="C4531" s="288"/>
      <c r="E4531" s="287"/>
      <c r="G4531" s="288"/>
    </row>
    <row r="4532" spans="3:7" customFormat="1">
      <c r="C4532" s="288"/>
      <c r="E4532" s="287"/>
      <c r="G4532" s="288"/>
    </row>
    <row r="4533" spans="3:7" customFormat="1">
      <c r="C4533" s="288"/>
      <c r="E4533" s="287"/>
      <c r="G4533" s="288"/>
    </row>
    <row r="4534" spans="3:7" customFormat="1">
      <c r="C4534" s="288"/>
      <c r="E4534" s="287"/>
      <c r="G4534" s="288"/>
    </row>
    <row r="4535" spans="3:7" customFormat="1">
      <c r="C4535" s="288"/>
      <c r="E4535" s="287"/>
      <c r="G4535" s="288"/>
    </row>
    <row r="4536" spans="3:7" customFormat="1">
      <c r="C4536" s="288"/>
      <c r="E4536" s="287"/>
      <c r="G4536" s="288"/>
    </row>
    <row r="4537" spans="3:7" customFormat="1">
      <c r="C4537" s="288"/>
      <c r="E4537" s="287"/>
      <c r="G4537" s="288"/>
    </row>
    <row r="4538" spans="3:7" customFormat="1">
      <c r="C4538" s="288"/>
      <c r="E4538" s="287"/>
      <c r="G4538" s="288"/>
    </row>
    <row r="4539" spans="3:7" customFormat="1">
      <c r="C4539" s="288"/>
      <c r="E4539" s="287"/>
      <c r="G4539" s="288"/>
    </row>
    <row r="4540" spans="3:7" customFormat="1">
      <c r="C4540" s="288"/>
      <c r="E4540" s="287"/>
      <c r="G4540" s="288"/>
    </row>
    <row r="4541" spans="3:7" customFormat="1">
      <c r="C4541" s="288"/>
      <c r="E4541" s="287"/>
      <c r="G4541" s="288"/>
    </row>
    <row r="4542" spans="3:7" customFormat="1">
      <c r="C4542" s="288"/>
      <c r="E4542" s="287"/>
      <c r="G4542" s="288"/>
    </row>
    <row r="4543" spans="3:7" customFormat="1">
      <c r="C4543" s="288"/>
      <c r="E4543" s="287"/>
      <c r="G4543" s="288"/>
    </row>
    <row r="4544" spans="3:7" customFormat="1">
      <c r="C4544" s="288"/>
      <c r="E4544" s="287"/>
      <c r="G4544" s="288"/>
    </row>
    <row r="4545" spans="3:7" customFormat="1">
      <c r="C4545" s="288"/>
      <c r="E4545" s="287"/>
      <c r="G4545" s="288"/>
    </row>
    <row r="4546" spans="3:7" customFormat="1">
      <c r="C4546" s="288"/>
      <c r="E4546" s="287"/>
      <c r="G4546" s="288"/>
    </row>
    <row r="4547" spans="3:7" customFormat="1">
      <c r="C4547" s="288"/>
      <c r="E4547" s="287"/>
      <c r="G4547" s="288"/>
    </row>
    <row r="4548" spans="3:7" customFormat="1">
      <c r="C4548" s="288"/>
      <c r="E4548" s="287"/>
      <c r="G4548" s="288"/>
    </row>
    <row r="4549" spans="3:7" customFormat="1">
      <c r="C4549" s="288"/>
      <c r="E4549" s="287"/>
      <c r="G4549" s="288"/>
    </row>
    <row r="4550" spans="3:7" customFormat="1">
      <c r="C4550" s="288"/>
      <c r="E4550" s="287"/>
      <c r="G4550" s="288"/>
    </row>
    <row r="4551" spans="3:7" customFormat="1">
      <c r="C4551" s="288"/>
      <c r="E4551" s="287"/>
      <c r="G4551" s="288"/>
    </row>
    <row r="4552" spans="3:7" customFormat="1">
      <c r="C4552" s="288"/>
      <c r="E4552" s="287"/>
      <c r="G4552" s="288"/>
    </row>
    <row r="4553" spans="3:7" customFormat="1">
      <c r="C4553" s="288"/>
      <c r="E4553" s="287"/>
      <c r="G4553" s="288"/>
    </row>
    <row r="4554" spans="3:7" customFormat="1">
      <c r="C4554" s="288"/>
      <c r="E4554" s="287"/>
      <c r="G4554" s="288"/>
    </row>
    <row r="4555" spans="3:7" customFormat="1">
      <c r="C4555" s="288"/>
      <c r="E4555" s="287"/>
      <c r="G4555" s="288"/>
    </row>
    <row r="4556" spans="3:7" customFormat="1">
      <c r="C4556" s="288"/>
      <c r="E4556" s="287"/>
      <c r="G4556" s="288"/>
    </row>
    <row r="4557" spans="3:7" customFormat="1">
      <c r="C4557" s="288"/>
      <c r="E4557" s="287"/>
      <c r="G4557" s="288"/>
    </row>
    <row r="4558" spans="3:7" customFormat="1">
      <c r="C4558" s="288"/>
      <c r="E4558" s="287"/>
      <c r="G4558" s="288"/>
    </row>
    <row r="4559" spans="3:7" customFormat="1">
      <c r="C4559" s="288"/>
      <c r="E4559" s="287"/>
      <c r="G4559" s="288"/>
    </row>
    <row r="4560" spans="3:7" customFormat="1">
      <c r="C4560" s="288"/>
      <c r="E4560" s="287"/>
      <c r="G4560" s="288"/>
    </row>
    <row r="4561" spans="3:7" customFormat="1">
      <c r="C4561" s="288"/>
      <c r="E4561" s="287"/>
      <c r="G4561" s="288"/>
    </row>
    <row r="4562" spans="3:7" customFormat="1">
      <c r="C4562" s="288"/>
      <c r="E4562" s="287"/>
      <c r="G4562" s="288"/>
    </row>
    <row r="4563" spans="3:7" customFormat="1">
      <c r="C4563" s="288"/>
      <c r="E4563" s="287"/>
      <c r="G4563" s="288"/>
    </row>
    <row r="4564" spans="3:7" customFormat="1">
      <c r="C4564" s="288"/>
      <c r="E4564" s="287"/>
      <c r="G4564" s="288"/>
    </row>
    <row r="4565" spans="3:7" customFormat="1">
      <c r="C4565" s="288"/>
      <c r="E4565" s="287"/>
      <c r="G4565" s="288"/>
    </row>
    <row r="4566" spans="3:7" customFormat="1">
      <c r="C4566" s="288"/>
      <c r="E4566" s="287"/>
      <c r="G4566" s="288"/>
    </row>
    <row r="4567" spans="3:7" customFormat="1">
      <c r="C4567" s="288"/>
      <c r="E4567" s="287"/>
      <c r="G4567" s="288"/>
    </row>
    <row r="4568" spans="3:7" customFormat="1">
      <c r="C4568" s="288"/>
      <c r="E4568" s="287"/>
      <c r="G4568" s="288"/>
    </row>
    <row r="4569" spans="3:7" customFormat="1">
      <c r="C4569" s="288"/>
      <c r="E4569" s="287"/>
      <c r="G4569" s="288"/>
    </row>
    <row r="4570" spans="3:7" customFormat="1">
      <c r="C4570" s="288"/>
      <c r="E4570" s="287"/>
      <c r="G4570" s="288"/>
    </row>
    <row r="4571" spans="3:7" customFormat="1">
      <c r="C4571" s="288"/>
      <c r="E4571" s="287"/>
      <c r="G4571" s="288"/>
    </row>
    <row r="4572" spans="3:7" customFormat="1">
      <c r="C4572" s="288"/>
      <c r="E4572" s="287"/>
      <c r="G4572" s="288"/>
    </row>
    <row r="4573" spans="3:7" customFormat="1">
      <c r="C4573" s="288"/>
      <c r="E4573" s="287"/>
      <c r="G4573" s="288"/>
    </row>
    <row r="4574" spans="3:7" customFormat="1">
      <c r="C4574" s="288"/>
      <c r="E4574" s="287"/>
      <c r="G4574" s="288"/>
    </row>
    <row r="4575" spans="3:7" customFormat="1">
      <c r="C4575" s="288"/>
      <c r="E4575" s="287"/>
      <c r="G4575" s="288"/>
    </row>
    <row r="4576" spans="3:7" customFormat="1">
      <c r="C4576" s="288"/>
      <c r="E4576" s="287"/>
      <c r="G4576" s="288"/>
    </row>
    <row r="4577" spans="3:7" customFormat="1">
      <c r="C4577" s="288"/>
      <c r="E4577" s="287"/>
      <c r="G4577" s="288"/>
    </row>
    <row r="4578" spans="3:7" customFormat="1">
      <c r="C4578" s="288"/>
      <c r="E4578" s="287"/>
      <c r="G4578" s="288"/>
    </row>
    <row r="4579" spans="3:7" customFormat="1">
      <c r="C4579" s="288"/>
      <c r="E4579" s="287"/>
      <c r="G4579" s="288"/>
    </row>
    <row r="4580" spans="3:7" customFormat="1">
      <c r="C4580" s="288"/>
      <c r="E4580" s="287"/>
      <c r="G4580" s="288"/>
    </row>
    <row r="4581" spans="3:7" customFormat="1">
      <c r="C4581" s="288"/>
      <c r="E4581" s="287"/>
      <c r="G4581" s="288"/>
    </row>
    <row r="4582" spans="3:7" customFormat="1">
      <c r="C4582" s="288"/>
      <c r="E4582" s="287"/>
      <c r="G4582" s="288"/>
    </row>
    <row r="4583" spans="3:7" customFormat="1">
      <c r="C4583" s="288"/>
      <c r="E4583" s="287"/>
      <c r="G4583" s="288"/>
    </row>
    <row r="4584" spans="3:7" customFormat="1">
      <c r="C4584" s="288"/>
      <c r="E4584" s="287"/>
      <c r="G4584" s="288"/>
    </row>
    <row r="4585" spans="3:7" customFormat="1">
      <c r="C4585" s="288"/>
      <c r="E4585" s="287"/>
      <c r="G4585" s="288"/>
    </row>
    <row r="4586" spans="3:7" customFormat="1">
      <c r="C4586" s="288"/>
      <c r="E4586" s="287"/>
      <c r="G4586" s="288"/>
    </row>
    <row r="4587" spans="3:7" customFormat="1">
      <c r="C4587" s="288"/>
      <c r="E4587" s="287"/>
      <c r="G4587" s="288"/>
    </row>
    <row r="4588" spans="3:7" customFormat="1">
      <c r="C4588" s="288"/>
      <c r="E4588" s="287"/>
      <c r="G4588" s="288"/>
    </row>
    <row r="4589" spans="3:7" customFormat="1">
      <c r="C4589" s="288"/>
      <c r="E4589" s="287"/>
      <c r="G4589" s="288"/>
    </row>
    <row r="4590" spans="3:7" customFormat="1">
      <c r="C4590" s="288"/>
      <c r="E4590" s="287"/>
      <c r="G4590" s="288"/>
    </row>
    <row r="4591" spans="3:7" customFormat="1">
      <c r="C4591" s="288"/>
      <c r="E4591" s="287"/>
      <c r="G4591" s="288"/>
    </row>
    <row r="4592" spans="3:7" customFormat="1">
      <c r="C4592" s="288"/>
      <c r="E4592" s="287"/>
      <c r="G4592" s="288"/>
    </row>
    <row r="4593" spans="3:7" customFormat="1">
      <c r="C4593" s="288"/>
      <c r="E4593" s="287"/>
      <c r="G4593" s="288"/>
    </row>
    <row r="4594" spans="3:7" customFormat="1">
      <c r="C4594" s="288"/>
      <c r="E4594" s="287"/>
      <c r="G4594" s="288"/>
    </row>
    <row r="4595" spans="3:7" customFormat="1">
      <c r="C4595" s="288"/>
      <c r="E4595" s="287"/>
      <c r="G4595" s="288"/>
    </row>
    <row r="4596" spans="3:7" customFormat="1">
      <c r="C4596" s="288"/>
      <c r="E4596" s="287"/>
      <c r="G4596" s="288"/>
    </row>
    <row r="4597" spans="3:7" customFormat="1">
      <c r="C4597" s="288"/>
      <c r="E4597" s="287"/>
      <c r="G4597" s="288"/>
    </row>
    <row r="4598" spans="3:7" customFormat="1">
      <c r="C4598" s="288"/>
      <c r="E4598" s="287"/>
      <c r="G4598" s="288"/>
    </row>
    <row r="4599" spans="3:7" customFormat="1">
      <c r="C4599" s="288"/>
      <c r="E4599" s="287"/>
      <c r="G4599" s="288"/>
    </row>
    <row r="4600" spans="3:7" customFormat="1">
      <c r="C4600" s="288"/>
      <c r="E4600" s="287"/>
      <c r="G4600" s="288"/>
    </row>
    <row r="4601" spans="3:7" customFormat="1">
      <c r="C4601" s="288"/>
      <c r="E4601" s="287"/>
      <c r="G4601" s="288"/>
    </row>
    <row r="4602" spans="3:7" customFormat="1">
      <c r="C4602" s="288"/>
      <c r="E4602" s="287"/>
      <c r="G4602" s="288"/>
    </row>
    <row r="4603" spans="3:7" customFormat="1">
      <c r="C4603" s="288"/>
      <c r="E4603" s="287"/>
      <c r="G4603" s="288"/>
    </row>
    <row r="4604" spans="3:7" customFormat="1">
      <c r="C4604" s="288"/>
      <c r="E4604" s="287"/>
      <c r="G4604" s="288"/>
    </row>
    <row r="4605" spans="3:7" customFormat="1">
      <c r="C4605" s="288"/>
      <c r="E4605" s="287"/>
      <c r="G4605" s="288"/>
    </row>
    <row r="4606" spans="3:7" customFormat="1">
      <c r="C4606" s="288"/>
      <c r="E4606" s="287"/>
      <c r="G4606" s="288"/>
    </row>
    <row r="4607" spans="3:7" customFormat="1">
      <c r="C4607" s="288"/>
      <c r="E4607" s="287"/>
      <c r="G4607" s="288"/>
    </row>
    <row r="4608" spans="3:7" customFormat="1">
      <c r="C4608" s="288"/>
      <c r="E4608" s="287"/>
      <c r="G4608" s="288"/>
    </row>
    <row r="4609" spans="3:7" customFormat="1">
      <c r="C4609" s="288"/>
      <c r="E4609" s="287"/>
      <c r="G4609" s="288"/>
    </row>
    <row r="4610" spans="3:7" customFormat="1">
      <c r="C4610" s="288"/>
      <c r="E4610" s="287"/>
      <c r="G4610" s="288"/>
    </row>
    <row r="4611" spans="3:7" customFormat="1">
      <c r="C4611" s="288"/>
      <c r="E4611" s="287"/>
      <c r="G4611" s="288"/>
    </row>
    <row r="4612" spans="3:7" customFormat="1">
      <c r="C4612" s="288"/>
      <c r="E4612" s="287"/>
      <c r="G4612" s="288"/>
    </row>
    <row r="4613" spans="3:7" customFormat="1">
      <c r="C4613" s="288"/>
      <c r="E4613" s="287"/>
      <c r="G4613" s="288"/>
    </row>
    <row r="4614" spans="3:7" customFormat="1">
      <c r="C4614" s="288"/>
      <c r="E4614" s="287"/>
      <c r="G4614" s="288"/>
    </row>
    <row r="4615" spans="3:7" customFormat="1">
      <c r="C4615" s="288"/>
      <c r="E4615" s="287"/>
      <c r="G4615" s="288"/>
    </row>
    <row r="4616" spans="3:7" customFormat="1">
      <c r="C4616" s="288"/>
      <c r="E4616" s="287"/>
      <c r="G4616" s="288"/>
    </row>
    <row r="4617" spans="3:7" customFormat="1">
      <c r="C4617" s="288"/>
      <c r="E4617" s="287"/>
      <c r="G4617" s="288"/>
    </row>
    <row r="4618" spans="3:7" customFormat="1">
      <c r="C4618" s="288"/>
      <c r="E4618" s="287"/>
      <c r="G4618" s="288"/>
    </row>
    <row r="4619" spans="3:7" customFormat="1">
      <c r="C4619" s="288"/>
      <c r="E4619" s="287"/>
      <c r="G4619" s="288"/>
    </row>
    <row r="4620" spans="3:7" customFormat="1">
      <c r="C4620" s="288"/>
      <c r="E4620" s="287"/>
      <c r="G4620" s="288"/>
    </row>
    <row r="4621" spans="3:7" customFormat="1">
      <c r="C4621" s="288"/>
      <c r="E4621" s="287"/>
      <c r="G4621" s="288"/>
    </row>
    <row r="4622" spans="3:7" customFormat="1">
      <c r="C4622" s="288"/>
      <c r="E4622" s="287"/>
      <c r="G4622" s="288"/>
    </row>
    <row r="4623" spans="3:7" customFormat="1">
      <c r="C4623" s="288"/>
      <c r="E4623" s="287"/>
      <c r="G4623" s="288"/>
    </row>
    <row r="4624" spans="3:7" customFormat="1">
      <c r="C4624" s="288"/>
      <c r="E4624" s="287"/>
      <c r="G4624" s="288"/>
    </row>
    <row r="4625" spans="3:7" customFormat="1">
      <c r="C4625" s="288"/>
      <c r="E4625" s="287"/>
      <c r="G4625" s="288"/>
    </row>
    <row r="4626" spans="3:7" customFormat="1">
      <c r="C4626" s="288"/>
      <c r="E4626" s="287"/>
      <c r="G4626" s="288"/>
    </row>
    <row r="4627" spans="3:7" customFormat="1">
      <c r="C4627" s="288"/>
      <c r="E4627" s="287"/>
      <c r="G4627" s="288"/>
    </row>
    <row r="4628" spans="3:7" customFormat="1">
      <c r="C4628" s="288"/>
      <c r="E4628" s="287"/>
      <c r="G4628" s="288"/>
    </row>
    <row r="4629" spans="3:7" customFormat="1">
      <c r="C4629" s="288"/>
      <c r="E4629" s="287"/>
      <c r="G4629" s="288"/>
    </row>
    <row r="4630" spans="3:7" customFormat="1">
      <c r="C4630" s="288"/>
      <c r="E4630" s="287"/>
      <c r="G4630" s="288"/>
    </row>
    <row r="4631" spans="3:7" customFormat="1">
      <c r="C4631" s="288"/>
      <c r="E4631" s="287"/>
      <c r="G4631" s="288"/>
    </row>
    <row r="4632" spans="3:7" customFormat="1">
      <c r="C4632" s="288"/>
      <c r="E4632" s="287"/>
      <c r="G4632" s="288"/>
    </row>
    <row r="4633" spans="3:7" customFormat="1">
      <c r="C4633" s="288"/>
      <c r="E4633" s="287"/>
      <c r="G4633" s="288"/>
    </row>
    <row r="4634" spans="3:7" customFormat="1">
      <c r="C4634" s="288"/>
      <c r="E4634" s="287"/>
      <c r="G4634" s="288"/>
    </row>
    <row r="4635" spans="3:7" customFormat="1">
      <c r="C4635" s="288"/>
      <c r="E4635" s="287"/>
      <c r="G4635" s="288"/>
    </row>
    <row r="4636" spans="3:7" customFormat="1">
      <c r="C4636" s="288"/>
      <c r="E4636" s="287"/>
      <c r="G4636" s="288"/>
    </row>
    <row r="4637" spans="3:7" customFormat="1">
      <c r="C4637" s="288"/>
      <c r="E4637" s="287"/>
      <c r="G4637" s="288"/>
    </row>
    <row r="4638" spans="3:7" customFormat="1">
      <c r="C4638" s="288"/>
      <c r="E4638" s="287"/>
      <c r="G4638" s="288"/>
    </row>
    <row r="4639" spans="3:7" customFormat="1">
      <c r="C4639" s="288"/>
      <c r="E4639" s="287"/>
      <c r="G4639" s="288"/>
    </row>
    <row r="4640" spans="3:7" customFormat="1">
      <c r="C4640" s="288"/>
      <c r="E4640" s="287"/>
      <c r="G4640" s="288"/>
    </row>
    <row r="4641" spans="3:7" customFormat="1">
      <c r="C4641" s="288"/>
      <c r="E4641" s="287"/>
      <c r="G4641" s="288"/>
    </row>
    <row r="4642" spans="3:7" customFormat="1">
      <c r="C4642" s="288"/>
      <c r="E4642" s="287"/>
      <c r="G4642" s="288"/>
    </row>
    <row r="4643" spans="3:7" customFormat="1">
      <c r="C4643" s="288"/>
      <c r="E4643" s="287"/>
      <c r="G4643" s="288"/>
    </row>
    <row r="4644" spans="3:7" customFormat="1">
      <c r="C4644" s="288"/>
      <c r="E4644" s="287"/>
      <c r="G4644" s="288"/>
    </row>
    <row r="4645" spans="3:7" customFormat="1">
      <c r="C4645" s="288"/>
      <c r="E4645" s="287"/>
      <c r="G4645" s="288"/>
    </row>
    <row r="4646" spans="3:7" customFormat="1">
      <c r="C4646" s="288"/>
      <c r="E4646" s="287"/>
      <c r="G4646" s="288"/>
    </row>
    <row r="4647" spans="3:7" customFormat="1">
      <c r="C4647" s="288"/>
      <c r="E4647" s="287"/>
      <c r="G4647" s="288"/>
    </row>
    <row r="4648" spans="3:7" customFormat="1">
      <c r="C4648" s="288"/>
      <c r="E4648" s="287"/>
      <c r="G4648" s="288"/>
    </row>
    <row r="4649" spans="3:7" customFormat="1">
      <c r="C4649" s="288"/>
      <c r="E4649" s="287"/>
      <c r="G4649" s="288"/>
    </row>
    <row r="4650" spans="3:7" customFormat="1">
      <c r="C4650" s="288"/>
      <c r="E4650" s="287"/>
      <c r="G4650" s="288"/>
    </row>
    <row r="4651" spans="3:7" customFormat="1">
      <c r="C4651" s="288"/>
      <c r="E4651" s="287"/>
      <c r="G4651" s="288"/>
    </row>
    <row r="4652" spans="3:7" customFormat="1">
      <c r="C4652" s="288"/>
      <c r="E4652" s="287"/>
      <c r="G4652" s="288"/>
    </row>
    <row r="4653" spans="3:7" customFormat="1">
      <c r="C4653" s="288"/>
      <c r="E4653" s="287"/>
      <c r="G4653" s="288"/>
    </row>
    <row r="4654" spans="3:7" customFormat="1">
      <c r="C4654" s="288"/>
      <c r="E4654" s="287"/>
      <c r="G4654" s="288"/>
    </row>
    <row r="4655" spans="3:7" customFormat="1">
      <c r="C4655" s="288"/>
      <c r="E4655" s="287"/>
      <c r="G4655" s="288"/>
    </row>
    <row r="4656" spans="3:7" customFormat="1">
      <c r="C4656" s="288"/>
      <c r="E4656" s="287"/>
      <c r="G4656" s="288"/>
    </row>
    <row r="4657" spans="3:7" customFormat="1">
      <c r="C4657" s="288"/>
      <c r="E4657" s="287"/>
      <c r="G4657" s="288"/>
    </row>
    <row r="4658" spans="3:7" customFormat="1">
      <c r="C4658" s="288"/>
      <c r="E4658" s="287"/>
      <c r="G4658" s="288"/>
    </row>
    <row r="4659" spans="3:7" customFormat="1">
      <c r="C4659" s="288"/>
      <c r="E4659" s="287"/>
      <c r="G4659" s="288"/>
    </row>
    <row r="4660" spans="3:7" customFormat="1">
      <c r="C4660" s="288"/>
      <c r="E4660" s="287"/>
      <c r="G4660" s="288"/>
    </row>
    <row r="4661" spans="3:7" customFormat="1">
      <c r="C4661" s="288"/>
      <c r="E4661" s="287"/>
      <c r="G4661" s="288"/>
    </row>
    <row r="4662" spans="3:7" customFormat="1">
      <c r="C4662" s="288"/>
      <c r="E4662" s="287"/>
      <c r="G4662" s="288"/>
    </row>
    <row r="4663" spans="3:7" customFormat="1">
      <c r="C4663" s="288"/>
      <c r="E4663" s="287"/>
      <c r="G4663" s="288"/>
    </row>
    <row r="4664" spans="3:7" customFormat="1">
      <c r="C4664" s="288"/>
      <c r="E4664" s="287"/>
      <c r="G4664" s="288"/>
    </row>
    <row r="4665" spans="3:7" customFormat="1">
      <c r="C4665" s="288"/>
      <c r="E4665" s="287"/>
      <c r="G4665" s="288"/>
    </row>
    <row r="4666" spans="3:7" customFormat="1">
      <c r="C4666" s="288"/>
      <c r="E4666" s="287"/>
      <c r="G4666" s="288"/>
    </row>
    <row r="4667" spans="3:7" customFormat="1">
      <c r="C4667" s="288"/>
      <c r="E4667" s="287"/>
      <c r="G4667" s="288"/>
    </row>
    <row r="4668" spans="3:7" customFormat="1">
      <c r="C4668" s="288"/>
      <c r="E4668" s="287"/>
      <c r="G4668" s="288"/>
    </row>
    <row r="4669" spans="3:7" customFormat="1">
      <c r="C4669" s="288"/>
      <c r="E4669" s="287"/>
      <c r="G4669" s="288"/>
    </row>
    <row r="4670" spans="3:7" customFormat="1">
      <c r="C4670" s="288"/>
      <c r="E4670" s="287"/>
      <c r="G4670" s="288"/>
    </row>
    <row r="4671" spans="3:7" customFormat="1">
      <c r="C4671" s="288"/>
      <c r="E4671" s="287"/>
      <c r="G4671" s="288"/>
    </row>
    <row r="4672" spans="3:7" customFormat="1">
      <c r="C4672" s="288"/>
      <c r="E4672" s="287"/>
      <c r="G4672" s="288"/>
    </row>
    <row r="4673" spans="3:7" customFormat="1">
      <c r="C4673" s="288"/>
      <c r="E4673" s="287"/>
      <c r="G4673" s="288"/>
    </row>
    <row r="4674" spans="3:7" customFormat="1">
      <c r="C4674" s="288"/>
      <c r="E4674" s="287"/>
      <c r="G4674" s="288"/>
    </row>
    <row r="4675" spans="3:7" customFormat="1">
      <c r="C4675" s="288"/>
      <c r="E4675" s="287"/>
      <c r="G4675" s="288"/>
    </row>
    <row r="4676" spans="3:7" customFormat="1">
      <c r="C4676" s="288"/>
      <c r="E4676" s="287"/>
      <c r="G4676" s="288"/>
    </row>
    <row r="4677" spans="3:7" customFormat="1">
      <c r="C4677" s="288"/>
      <c r="E4677" s="287"/>
      <c r="G4677" s="288"/>
    </row>
    <row r="4678" spans="3:7" customFormat="1">
      <c r="C4678" s="288"/>
      <c r="E4678" s="287"/>
      <c r="G4678" s="288"/>
    </row>
    <row r="4679" spans="3:7" customFormat="1">
      <c r="C4679" s="288"/>
      <c r="E4679" s="287"/>
      <c r="G4679" s="288"/>
    </row>
    <row r="4680" spans="3:7" customFormat="1">
      <c r="C4680" s="288"/>
      <c r="E4680" s="287"/>
      <c r="G4680" s="288"/>
    </row>
    <row r="4681" spans="3:7" customFormat="1">
      <c r="C4681" s="288"/>
      <c r="E4681" s="287"/>
      <c r="G4681" s="288"/>
    </row>
    <row r="4682" spans="3:7" customFormat="1">
      <c r="C4682" s="288"/>
      <c r="E4682" s="287"/>
      <c r="G4682" s="288"/>
    </row>
    <row r="4683" spans="3:7" customFormat="1">
      <c r="C4683" s="288"/>
      <c r="E4683" s="287"/>
      <c r="G4683" s="288"/>
    </row>
    <row r="4684" spans="3:7" customFormat="1">
      <c r="C4684" s="288"/>
      <c r="E4684" s="287"/>
      <c r="G4684" s="288"/>
    </row>
    <row r="4685" spans="3:7" customFormat="1">
      <c r="C4685" s="288"/>
      <c r="E4685" s="287"/>
      <c r="G4685" s="288"/>
    </row>
    <row r="4686" spans="3:7" customFormat="1">
      <c r="C4686" s="288"/>
      <c r="E4686" s="287"/>
      <c r="G4686" s="288"/>
    </row>
    <row r="4687" spans="3:7" customFormat="1">
      <c r="C4687" s="288"/>
      <c r="E4687" s="287"/>
      <c r="G4687" s="288"/>
    </row>
    <row r="4688" spans="3:7" customFormat="1">
      <c r="C4688" s="288"/>
      <c r="E4688" s="287"/>
      <c r="G4688" s="288"/>
    </row>
    <row r="4689" spans="3:7" customFormat="1">
      <c r="C4689" s="288"/>
      <c r="E4689" s="287"/>
      <c r="G4689" s="288"/>
    </row>
    <row r="4690" spans="3:7" customFormat="1">
      <c r="C4690" s="288"/>
      <c r="E4690" s="287"/>
      <c r="G4690" s="288"/>
    </row>
    <row r="4691" spans="3:7" customFormat="1">
      <c r="C4691" s="288"/>
      <c r="E4691" s="287"/>
      <c r="G4691" s="288"/>
    </row>
    <row r="4692" spans="3:7" customFormat="1">
      <c r="C4692" s="288"/>
      <c r="E4692" s="287"/>
      <c r="G4692" s="288"/>
    </row>
    <row r="4693" spans="3:7" customFormat="1">
      <c r="C4693" s="288"/>
      <c r="E4693" s="287"/>
      <c r="G4693" s="288"/>
    </row>
    <row r="4694" spans="3:7" customFormat="1">
      <c r="C4694" s="288"/>
      <c r="E4694" s="287"/>
      <c r="G4694" s="288"/>
    </row>
    <row r="4695" spans="3:7" customFormat="1">
      <c r="C4695" s="288"/>
      <c r="E4695" s="287"/>
      <c r="G4695" s="288"/>
    </row>
    <row r="4696" spans="3:7" customFormat="1">
      <c r="C4696" s="288"/>
      <c r="E4696" s="287"/>
      <c r="G4696" s="288"/>
    </row>
    <row r="4697" spans="3:7" customFormat="1">
      <c r="C4697" s="288"/>
      <c r="E4697" s="287"/>
      <c r="G4697" s="288"/>
    </row>
    <row r="4698" spans="3:7" customFormat="1">
      <c r="C4698" s="288"/>
      <c r="E4698" s="287"/>
      <c r="G4698" s="288"/>
    </row>
    <row r="4699" spans="3:7" customFormat="1">
      <c r="C4699" s="288"/>
      <c r="E4699" s="287"/>
      <c r="G4699" s="288"/>
    </row>
    <row r="4700" spans="3:7" customFormat="1">
      <c r="C4700" s="288"/>
      <c r="E4700" s="287"/>
      <c r="G4700" s="288"/>
    </row>
    <row r="4701" spans="3:7" customFormat="1">
      <c r="C4701" s="288"/>
      <c r="E4701" s="287"/>
      <c r="G4701" s="288"/>
    </row>
    <row r="4702" spans="3:7" customFormat="1">
      <c r="C4702" s="288"/>
      <c r="E4702" s="287"/>
      <c r="G4702" s="288"/>
    </row>
    <row r="4703" spans="3:7" customFormat="1">
      <c r="C4703" s="288"/>
      <c r="E4703" s="287"/>
      <c r="G4703" s="288"/>
    </row>
    <row r="4704" spans="3:7" customFormat="1">
      <c r="C4704" s="288"/>
      <c r="E4704" s="287"/>
      <c r="G4704" s="288"/>
    </row>
    <row r="4705" spans="3:7" customFormat="1">
      <c r="C4705" s="288"/>
      <c r="E4705" s="287"/>
      <c r="G4705" s="288"/>
    </row>
    <row r="4706" spans="3:7" customFormat="1">
      <c r="C4706" s="288"/>
      <c r="E4706" s="287"/>
      <c r="G4706" s="288"/>
    </row>
    <row r="4707" spans="3:7" customFormat="1">
      <c r="C4707" s="288"/>
      <c r="E4707" s="287"/>
      <c r="G4707" s="288"/>
    </row>
    <row r="4708" spans="3:7" customFormat="1">
      <c r="C4708" s="288"/>
      <c r="E4708" s="287"/>
      <c r="G4708" s="288"/>
    </row>
    <row r="4709" spans="3:7" customFormat="1">
      <c r="C4709" s="288"/>
      <c r="E4709" s="287"/>
      <c r="G4709" s="288"/>
    </row>
    <row r="4710" spans="3:7" customFormat="1">
      <c r="C4710" s="288"/>
      <c r="E4710" s="287"/>
      <c r="G4710" s="288"/>
    </row>
    <row r="4711" spans="3:7" customFormat="1">
      <c r="C4711" s="288"/>
      <c r="E4711" s="287"/>
      <c r="G4711" s="288"/>
    </row>
    <row r="4712" spans="3:7" customFormat="1">
      <c r="C4712" s="288"/>
      <c r="E4712" s="287"/>
      <c r="G4712" s="288"/>
    </row>
    <row r="4713" spans="3:7" customFormat="1">
      <c r="C4713" s="288"/>
      <c r="E4713" s="287"/>
      <c r="G4713" s="288"/>
    </row>
    <row r="4714" spans="3:7" customFormat="1">
      <c r="C4714" s="288"/>
      <c r="E4714" s="287"/>
      <c r="G4714" s="288"/>
    </row>
    <row r="4715" spans="3:7" customFormat="1">
      <c r="C4715" s="288"/>
      <c r="E4715" s="287"/>
      <c r="G4715" s="288"/>
    </row>
    <row r="4716" spans="3:7" customFormat="1">
      <c r="C4716" s="288"/>
      <c r="E4716" s="287"/>
      <c r="G4716" s="288"/>
    </row>
    <row r="4717" spans="3:7" customFormat="1">
      <c r="C4717" s="288"/>
      <c r="E4717" s="287"/>
      <c r="G4717" s="288"/>
    </row>
    <row r="4718" spans="3:7" customFormat="1">
      <c r="C4718" s="288"/>
      <c r="E4718" s="287"/>
      <c r="G4718" s="288"/>
    </row>
    <row r="4719" spans="3:7" customFormat="1">
      <c r="C4719" s="288"/>
      <c r="E4719" s="287"/>
      <c r="G4719" s="288"/>
    </row>
    <row r="4720" spans="3:7" customFormat="1">
      <c r="C4720" s="288"/>
      <c r="E4720" s="287"/>
      <c r="G4720" s="288"/>
    </row>
    <row r="4721" spans="3:7" customFormat="1">
      <c r="C4721" s="288"/>
      <c r="E4721" s="287"/>
      <c r="G4721" s="288"/>
    </row>
    <row r="4722" spans="3:7" customFormat="1">
      <c r="C4722" s="288"/>
      <c r="E4722" s="287"/>
      <c r="G4722" s="288"/>
    </row>
    <row r="4723" spans="3:7" customFormat="1">
      <c r="C4723" s="288"/>
      <c r="E4723" s="287"/>
      <c r="G4723" s="288"/>
    </row>
    <row r="4724" spans="3:7" customFormat="1">
      <c r="C4724" s="288"/>
      <c r="E4724" s="287"/>
      <c r="G4724" s="288"/>
    </row>
    <row r="4725" spans="3:7" customFormat="1">
      <c r="C4725" s="288"/>
      <c r="E4725" s="287"/>
      <c r="G4725" s="288"/>
    </row>
    <row r="4726" spans="3:7" customFormat="1">
      <c r="C4726" s="288"/>
      <c r="E4726" s="287"/>
      <c r="G4726" s="288"/>
    </row>
    <row r="4727" spans="3:7" customFormat="1">
      <c r="C4727" s="288"/>
      <c r="E4727" s="287"/>
      <c r="G4727" s="288"/>
    </row>
    <row r="4728" spans="3:7" customFormat="1">
      <c r="C4728" s="288"/>
      <c r="E4728" s="287"/>
      <c r="G4728" s="288"/>
    </row>
    <row r="4729" spans="3:7" customFormat="1">
      <c r="C4729" s="288"/>
      <c r="E4729" s="287"/>
      <c r="G4729" s="288"/>
    </row>
    <row r="4730" spans="3:7" customFormat="1">
      <c r="C4730" s="288"/>
      <c r="E4730" s="287"/>
      <c r="G4730" s="288"/>
    </row>
    <row r="4731" spans="3:7" customFormat="1">
      <c r="C4731" s="288"/>
      <c r="E4731" s="287"/>
      <c r="G4731" s="288"/>
    </row>
    <row r="4732" spans="3:7" customFormat="1">
      <c r="C4732" s="288"/>
      <c r="E4732" s="287"/>
      <c r="G4732" s="288"/>
    </row>
    <row r="4733" spans="3:7" customFormat="1">
      <c r="C4733" s="288"/>
      <c r="E4733" s="287"/>
      <c r="G4733" s="288"/>
    </row>
    <row r="4734" spans="3:7" customFormat="1">
      <c r="C4734" s="288"/>
      <c r="E4734" s="287"/>
      <c r="G4734" s="288"/>
    </row>
    <row r="4735" spans="3:7" customFormat="1">
      <c r="C4735" s="288"/>
      <c r="E4735" s="287"/>
      <c r="G4735" s="288"/>
    </row>
    <row r="4736" spans="3:7" customFormat="1">
      <c r="C4736" s="288"/>
      <c r="E4736" s="287"/>
      <c r="G4736" s="288"/>
    </row>
    <row r="4737" spans="3:7" customFormat="1">
      <c r="C4737" s="288"/>
      <c r="E4737" s="287"/>
      <c r="G4737" s="288"/>
    </row>
    <row r="4738" spans="3:7" customFormat="1">
      <c r="C4738" s="288"/>
      <c r="E4738" s="287"/>
      <c r="G4738" s="288"/>
    </row>
    <row r="4739" spans="3:7" customFormat="1">
      <c r="C4739" s="288"/>
      <c r="E4739" s="287"/>
      <c r="G4739" s="288"/>
    </row>
    <row r="4740" spans="3:7" customFormat="1">
      <c r="C4740" s="288"/>
      <c r="E4740" s="287"/>
      <c r="G4740" s="288"/>
    </row>
    <row r="4741" spans="3:7" customFormat="1">
      <c r="C4741" s="288"/>
      <c r="E4741" s="287"/>
      <c r="G4741" s="288"/>
    </row>
    <row r="4742" spans="3:7" customFormat="1">
      <c r="C4742" s="288"/>
      <c r="E4742" s="287"/>
      <c r="G4742" s="288"/>
    </row>
    <row r="4743" spans="3:7" customFormat="1">
      <c r="C4743" s="288"/>
      <c r="E4743" s="287"/>
      <c r="G4743" s="288"/>
    </row>
    <row r="4744" spans="3:7" customFormat="1">
      <c r="C4744" s="288"/>
      <c r="E4744" s="287"/>
      <c r="G4744" s="288"/>
    </row>
    <row r="4745" spans="3:7" customFormat="1">
      <c r="C4745" s="288"/>
      <c r="E4745" s="287"/>
      <c r="G4745" s="288"/>
    </row>
    <row r="4746" spans="3:7" customFormat="1">
      <c r="C4746" s="288"/>
      <c r="E4746" s="287"/>
      <c r="G4746" s="288"/>
    </row>
    <row r="4747" spans="3:7" customFormat="1">
      <c r="C4747" s="288"/>
      <c r="E4747" s="287"/>
      <c r="G4747" s="288"/>
    </row>
    <row r="4748" spans="3:7" customFormat="1">
      <c r="C4748" s="288"/>
      <c r="E4748" s="287"/>
      <c r="G4748" s="288"/>
    </row>
    <row r="4749" spans="3:7" customFormat="1">
      <c r="C4749" s="288"/>
      <c r="E4749" s="287"/>
      <c r="G4749" s="288"/>
    </row>
    <row r="4750" spans="3:7" customFormat="1">
      <c r="C4750" s="288"/>
      <c r="E4750" s="287"/>
      <c r="G4750" s="288"/>
    </row>
    <row r="4751" spans="3:7" customFormat="1">
      <c r="C4751" s="288"/>
      <c r="E4751" s="287"/>
      <c r="G4751" s="288"/>
    </row>
    <row r="4752" spans="3:7" customFormat="1">
      <c r="C4752" s="288"/>
      <c r="E4752" s="287"/>
      <c r="G4752" s="288"/>
    </row>
    <row r="4753" spans="3:7" customFormat="1">
      <c r="C4753" s="288"/>
      <c r="E4753" s="287"/>
      <c r="G4753" s="288"/>
    </row>
    <row r="4754" spans="3:7" customFormat="1">
      <c r="C4754" s="288"/>
      <c r="E4754" s="287"/>
      <c r="G4754" s="288"/>
    </row>
    <row r="4755" spans="3:7" customFormat="1">
      <c r="C4755" s="288"/>
      <c r="E4755" s="287"/>
      <c r="G4755" s="288"/>
    </row>
    <row r="4756" spans="3:7" customFormat="1">
      <c r="C4756" s="288"/>
      <c r="E4756" s="287"/>
      <c r="G4756" s="288"/>
    </row>
    <row r="4757" spans="3:7" customFormat="1">
      <c r="C4757" s="288"/>
      <c r="E4757" s="287"/>
      <c r="G4757" s="288"/>
    </row>
    <row r="4758" spans="3:7" customFormat="1">
      <c r="C4758" s="288"/>
      <c r="E4758" s="287"/>
      <c r="G4758" s="288"/>
    </row>
    <row r="4759" spans="3:7" customFormat="1">
      <c r="C4759" s="288"/>
      <c r="E4759" s="287"/>
      <c r="G4759" s="288"/>
    </row>
    <row r="4760" spans="3:7" customFormat="1">
      <c r="C4760" s="288"/>
      <c r="E4760" s="287"/>
      <c r="G4760" s="288"/>
    </row>
    <row r="4761" spans="3:7" customFormat="1">
      <c r="C4761" s="288"/>
      <c r="E4761" s="287"/>
      <c r="G4761" s="288"/>
    </row>
    <row r="4762" spans="3:7" customFormat="1">
      <c r="C4762" s="288"/>
      <c r="E4762" s="287"/>
      <c r="G4762" s="288"/>
    </row>
    <row r="4763" spans="3:7" customFormat="1">
      <c r="C4763" s="288"/>
      <c r="E4763" s="287"/>
      <c r="G4763" s="288"/>
    </row>
    <row r="4764" spans="3:7" customFormat="1">
      <c r="C4764" s="288"/>
      <c r="E4764" s="287"/>
      <c r="G4764" s="288"/>
    </row>
    <row r="4765" spans="3:7" customFormat="1">
      <c r="C4765" s="288"/>
      <c r="E4765" s="287"/>
      <c r="G4765" s="288"/>
    </row>
    <row r="4766" spans="3:7" customFormat="1">
      <c r="C4766" s="288"/>
      <c r="E4766" s="287"/>
      <c r="G4766" s="288"/>
    </row>
    <row r="4767" spans="3:7" customFormat="1">
      <c r="C4767" s="288"/>
      <c r="E4767" s="287"/>
      <c r="G4767" s="288"/>
    </row>
    <row r="4768" spans="3:7" customFormat="1">
      <c r="C4768" s="288"/>
      <c r="E4768" s="287"/>
      <c r="G4768" s="288"/>
    </row>
    <row r="4769" spans="3:7" customFormat="1">
      <c r="C4769" s="288"/>
      <c r="E4769" s="287"/>
      <c r="G4769" s="288"/>
    </row>
    <row r="4770" spans="3:7" customFormat="1">
      <c r="C4770" s="288"/>
      <c r="E4770" s="287"/>
      <c r="G4770" s="288"/>
    </row>
    <row r="4771" spans="3:7" customFormat="1">
      <c r="C4771" s="288"/>
      <c r="E4771" s="287"/>
      <c r="G4771" s="288"/>
    </row>
    <row r="4772" spans="3:7" customFormat="1">
      <c r="C4772" s="288"/>
      <c r="E4772" s="287"/>
      <c r="G4772" s="288"/>
    </row>
    <row r="4773" spans="3:7" customFormat="1">
      <c r="C4773" s="288"/>
      <c r="E4773" s="287"/>
      <c r="G4773" s="288"/>
    </row>
    <row r="4774" spans="3:7" customFormat="1">
      <c r="C4774" s="288"/>
      <c r="E4774" s="287"/>
      <c r="G4774" s="288"/>
    </row>
    <row r="4775" spans="3:7" customFormat="1">
      <c r="C4775" s="288"/>
      <c r="E4775" s="287"/>
      <c r="G4775" s="288"/>
    </row>
    <row r="4776" spans="3:7" customFormat="1">
      <c r="C4776" s="288"/>
      <c r="E4776" s="287"/>
      <c r="G4776" s="288"/>
    </row>
    <row r="4777" spans="3:7" customFormat="1">
      <c r="C4777" s="288"/>
      <c r="E4777" s="287"/>
      <c r="G4777" s="288"/>
    </row>
    <row r="4778" spans="3:7" customFormat="1">
      <c r="C4778" s="288"/>
      <c r="E4778" s="287"/>
      <c r="G4778" s="288"/>
    </row>
    <row r="4779" spans="3:7" customFormat="1">
      <c r="C4779" s="288"/>
      <c r="E4779" s="287"/>
      <c r="G4779" s="288"/>
    </row>
    <row r="4780" spans="3:7" customFormat="1">
      <c r="C4780" s="288"/>
      <c r="E4780" s="287"/>
      <c r="G4780" s="288"/>
    </row>
    <row r="4781" spans="3:7" customFormat="1">
      <c r="C4781" s="288"/>
      <c r="E4781" s="287"/>
      <c r="G4781" s="288"/>
    </row>
    <row r="4782" spans="3:7" customFormat="1">
      <c r="C4782" s="288"/>
      <c r="E4782" s="287"/>
      <c r="G4782" s="288"/>
    </row>
    <row r="4783" spans="3:7" customFormat="1">
      <c r="C4783" s="288"/>
      <c r="E4783" s="287"/>
      <c r="G4783" s="288"/>
    </row>
    <row r="4784" spans="3:7" customFormat="1">
      <c r="C4784" s="288"/>
      <c r="E4784" s="287"/>
      <c r="G4784" s="288"/>
    </row>
    <row r="4785" spans="3:7" customFormat="1">
      <c r="C4785" s="288"/>
      <c r="E4785" s="287"/>
      <c r="G4785" s="288"/>
    </row>
    <row r="4786" spans="3:7" customFormat="1">
      <c r="C4786" s="288"/>
      <c r="E4786" s="287"/>
      <c r="G4786" s="288"/>
    </row>
    <row r="4787" spans="3:7" customFormat="1">
      <c r="C4787" s="288"/>
      <c r="E4787" s="287"/>
      <c r="G4787" s="288"/>
    </row>
    <row r="4788" spans="3:7" customFormat="1">
      <c r="C4788" s="288"/>
      <c r="E4788" s="287"/>
      <c r="G4788" s="288"/>
    </row>
    <row r="4789" spans="3:7" customFormat="1">
      <c r="C4789" s="288"/>
      <c r="E4789" s="287"/>
      <c r="G4789" s="288"/>
    </row>
    <row r="4790" spans="3:7" customFormat="1">
      <c r="C4790" s="288"/>
      <c r="E4790" s="287"/>
      <c r="G4790" s="288"/>
    </row>
    <row r="4791" spans="3:7" customFormat="1">
      <c r="C4791" s="288"/>
      <c r="E4791" s="287"/>
      <c r="G4791" s="288"/>
    </row>
    <row r="4792" spans="3:7" customFormat="1">
      <c r="C4792" s="288"/>
      <c r="E4792" s="287"/>
      <c r="G4792" s="288"/>
    </row>
    <row r="4793" spans="3:7" customFormat="1">
      <c r="C4793" s="288"/>
      <c r="E4793" s="287"/>
      <c r="G4793" s="288"/>
    </row>
    <row r="4794" spans="3:7" customFormat="1">
      <c r="C4794" s="288"/>
      <c r="E4794" s="287"/>
      <c r="G4794" s="288"/>
    </row>
    <row r="4795" spans="3:7" customFormat="1">
      <c r="C4795" s="288"/>
      <c r="E4795" s="287"/>
      <c r="G4795" s="288"/>
    </row>
    <row r="4796" spans="3:7" customFormat="1">
      <c r="C4796" s="288"/>
      <c r="E4796" s="287"/>
      <c r="G4796" s="288"/>
    </row>
    <row r="4797" spans="3:7" customFormat="1">
      <c r="C4797" s="288"/>
      <c r="E4797" s="287"/>
      <c r="G4797" s="288"/>
    </row>
    <row r="4798" spans="3:7" customFormat="1">
      <c r="C4798" s="288"/>
      <c r="E4798" s="287"/>
      <c r="G4798" s="288"/>
    </row>
    <row r="4799" spans="3:7" customFormat="1">
      <c r="C4799" s="288"/>
      <c r="E4799" s="287"/>
      <c r="G4799" s="288"/>
    </row>
    <row r="4800" spans="3:7" customFormat="1">
      <c r="C4800" s="288"/>
      <c r="E4800" s="287"/>
      <c r="G4800" s="288"/>
    </row>
    <row r="4801" spans="3:7" customFormat="1">
      <c r="C4801" s="288"/>
      <c r="E4801" s="287"/>
      <c r="G4801" s="288"/>
    </row>
    <row r="4802" spans="3:7" customFormat="1">
      <c r="C4802" s="288"/>
      <c r="E4802" s="287"/>
      <c r="G4802" s="288"/>
    </row>
    <row r="4803" spans="3:7" customFormat="1">
      <c r="C4803" s="288"/>
      <c r="E4803" s="287"/>
      <c r="G4803" s="288"/>
    </row>
    <row r="4804" spans="3:7" customFormat="1">
      <c r="C4804" s="288"/>
      <c r="E4804" s="287"/>
      <c r="G4804" s="288"/>
    </row>
    <row r="4805" spans="3:7" customFormat="1">
      <c r="C4805" s="288"/>
      <c r="E4805" s="287"/>
      <c r="G4805" s="288"/>
    </row>
    <row r="4806" spans="3:7" customFormat="1">
      <c r="C4806" s="288"/>
      <c r="E4806" s="287"/>
      <c r="G4806" s="288"/>
    </row>
    <row r="4807" spans="3:7" customFormat="1">
      <c r="C4807" s="288"/>
      <c r="E4807" s="287"/>
      <c r="G4807" s="288"/>
    </row>
    <row r="4808" spans="3:7" customFormat="1">
      <c r="C4808" s="288"/>
      <c r="E4808" s="287"/>
      <c r="G4808" s="288"/>
    </row>
    <row r="4809" spans="3:7" customFormat="1">
      <c r="C4809" s="288"/>
      <c r="E4809" s="287"/>
      <c r="G4809" s="288"/>
    </row>
    <row r="4810" spans="3:7" customFormat="1">
      <c r="C4810" s="288"/>
      <c r="E4810" s="287"/>
      <c r="G4810" s="288"/>
    </row>
    <row r="4811" spans="3:7" customFormat="1">
      <c r="C4811" s="288"/>
      <c r="E4811" s="287"/>
      <c r="G4811" s="288"/>
    </row>
    <row r="4812" spans="3:7" customFormat="1">
      <c r="C4812" s="288"/>
      <c r="E4812" s="287"/>
      <c r="G4812" s="288"/>
    </row>
    <row r="4813" spans="3:7" customFormat="1">
      <c r="C4813" s="288"/>
      <c r="E4813" s="287"/>
      <c r="G4813" s="288"/>
    </row>
    <row r="4814" spans="3:7" customFormat="1">
      <c r="C4814" s="288"/>
      <c r="E4814" s="287"/>
      <c r="G4814" s="288"/>
    </row>
    <row r="4815" spans="3:7" customFormat="1">
      <c r="C4815" s="288"/>
      <c r="E4815" s="287"/>
      <c r="G4815" s="288"/>
    </row>
    <row r="4816" spans="3:7" customFormat="1">
      <c r="C4816" s="288"/>
      <c r="E4816" s="287"/>
      <c r="G4816" s="288"/>
    </row>
    <row r="4817" spans="3:7" customFormat="1">
      <c r="C4817" s="288"/>
      <c r="E4817" s="287"/>
      <c r="G4817" s="288"/>
    </row>
    <row r="4818" spans="3:7" customFormat="1">
      <c r="C4818" s="288"/>
      <c r="E4818" s="287"/>
      <c r="G4818" s="288"/>
    </row>
    <row r="4819" spans="3:7" customFormat="1">
      <c r="C4819" s="288"/>
      <c r="E4819" s="287"/>
      <c r="G4819" s="288"/>
    </row>
    <row r="4820" spans="3:7" customFormat="1">
      <c r="C4820" s="288"/>
      <c r="E4820" s="287"/>
      <c r="G4820" s="288"/>
    </row>
    <row r="4821" spans="3:7" customFormat="1">
      <c r="C4821" s="288"/>
      <c r="E4821" s="287"/>
      <c r="G4821" s="288"/>
    </row>
    <row r="4822" spans="3:7" customFormat="1">
      <c r="C4822" s="288"/>
      <c r="E4822" s="287"/>
      <c r="G4822" s="288"/>
    </row>
    <row r="4823" spans="3:7" customFormat="1">
      <c r="C4823" s="288"/>
      <c r="E4823" s="287"/>
      <c r="G4823" s="288"/>
    </row>
    <row r="4824" spans="3:7" customFormat="1">
      <c r="C4824" s="288"/>
      <c r="E4824" s="287"/>
      <c r="G4824" s="288"/>
    </row>
    <row r="4825" spans="3:7" customFormat="1">
      <c r="C4825" s="288"/>
      <c r="E4825" s="287"/>
      <c r="G4825" s="288"/>
    </row>
    <row r="4826" spans="3:7" customFormat="1">
      <c r="C4826" s="288"/>
      <c r="E4826" s="287"/>
      <c r="G4826" s="288"/>
    </row>
    <row r="4827" spans="3:7" customFormat="1">
      <c r="C4827" s="288"/>
      <c r="E4827" s="287"/>
      <c r="G4827" s="288"/>
    </row>
    <row r="4828" spans="3:7" customFormat="1">
      <c r="C4828" s="288"/>
      <c r="E4828" s="287"/>
      <c r="G4828" s="288"/>
    </row>
    <row r="4829" spans="3:7" customFormat="1">
      <c r="C4829" s="288"/>
      <c r="E4829" s="287"/>
      <c r="G4829" s="288"/>
    </row>
    <row r="4830" spans="3:7" customFormat="1">
      <c r="C4830" s="288"/>
      <c r="E4830" s="287"/>
      <c r="G4830" s="288"/>
    </row>
    <row r="4831" spans="3:7" customFormat="1">
      <c r="C4831" s="288"/>
      <c r="E4831" s="287"/>
      <c r="G4831" s="288"/>
    </row>
    <row r="4832" spans="3:7" customFormat="1">
      <c r="C4832" s="288"/>
      <c r="E4832" s="287"/>
      <c r="G4832" s="288"/>
    </row>
    <row r="4833" spans="3:7" customFormat="1">
      <c r="C4833" s="288"/>
      <c r="E4833" s="287"/>
      <c r="G4833" s="288"/>
    </row>
    <row r="4834" spans="3:7" customFormat="1">
      <c r="C4834" s="288"/>
      <c r="E4834" s="287"/>
      <c r="G4834" s="288"/>
    </row>
    <row r="4835" spans="3:7" customFormat="1">
      <c r="C4835" s="288"/>
      <c r="E4835" s="287"/>
      <c r="G4835" s="288"/>
    </row>
    <row r="4836" spans="3:7" customFormat="1">
      <c r="C4836" s="288"/>
      <c r="E4836" s="287"/>
      <c r="G4836" s="288"/>
    </row>
    <row r="4837" spans="3:7" customFormat="1">
      <c r="C4837" s="288"/>
      <c r="E4837" s="287"/>
      <c r="G4837" s="288"/>
    </row>
    <row r="4838" spans="3:7" customFormat="1">
      <c r="C4838" s="288"/>
      <c r="E4838" s="287"/>
      <c r="G4838" s="288"/>
    </row>
    <row r="4839" spans="3:7" customFormat="1">
      <c r="C4839" s="288"/>
      <c r="E4839" s="287"/>
      <c r="G4839" s="288"/>
    </row>
    <row r="4840" spans="3:7" customFormat="1">
      <c r="C4840" s="288"/>
      <c r="E4840" s="287"/>
      <c r="G4840" s="288"/>
    </row>
    <row r="4841" spans="3:7" customFormat="1">
      <c r="C4841" s="288"/>
      <c r="E4841" s="287"/>
      <c r="G4841" s="288"/>
    </row>
    <row r="4842" spans="3:7" customFormat="1">
      <c r="C4842" s="288"/>
      <c r="E4842" s="287"/>
      <c r="G4842" s="288"/>
    </row>
    <row r="4843" spans="3:7" customFormat="1">
      <c r="C4843" s="288"/>
      <c r="E4843" s="287"/>
      <c r="G4843" s="288"/>
    </row>
    <row r="4844" spans="3:7" customFormat="1">
      <c r="C4844" s="288"/>
      <c r="E4844" s="287"/>
      <c r="G4844" s="288"/>
    </row>
    <row r="4845" spans="3:7" customFormat="1">
      <c r="C4845" s="288"/>
      <c r="E4845" s="287"/>
      <c r="G4845" s="288"/>
    </row>
    <row r="4846" spans="3:7" customFormat="1">
      <c r="C4846" s="288"/>
      <c r="E4846" s="287"/>
      <c r="G4846" s="288"/>
    </row>
    <row r="4847" spans="3:7" customFormat="1">
      <c r="C4847" s="288"/>
      <c r="E4847" s="287"/>
      <c r="G4847" s="288"/>
    </row>
    <row r="4848" spans="3:7" customFormat="1">
      <c r="C4848" s="288"/>
      <c r="E4848" s="287"/>
      <c r="G4848" s="288"/>
    </row>
    <row r="4849" spans="3:7" customFormat="1">
      <c r="C4849" s="288"/>
      <c r="E4849" s="287"/>
      <c r="G4849" s="288"/>
    </row>
    <row r="4850" spans="3:7" customFormat="1">
      <c r="C4850" s="288"/>
      <c r="E4850" s="287"/>
      <c r="G4850" s="288"/>
    </row>
    <row r="4851" spans="3:7" customFormat="1">
      <c r="C4851" s="288"/>
      <c r="E4851" s="287"/>
      <c r="G4851" s="288"/>
    </row>
    <row r="4852" spans="3:7" customFormat="1">
      <c r="C4852" s="288"/>
      <c r="E4852" s="287"/>
      <c r="G4852" s="288"/>
    </row>
    <row r="4853" spans="3:7" customFormat="1">
      <c r="C4853" s="288"/>
      <c r="E4853" s="287"/>
      <c r="G4853" s="288"/>
    </row>
    <row r="4854" spans="3:7" customFormat="1">
      <c r="C4854" s="288"/>
      <c r="E4854" s="287"/>
      <c r="G4854" s="288"/>
    </row>
    <row r="4855" spans="3:7" customFormat="1">
      <c r="C4855" s="288"/>
      <c r="E4855" s="287"/>
      <c r="G4855" s="288"/>
    </row>
    <row r="4856" spans="3:7" customFormat="1">
      <c r="C4856" s="288"/>
      <c r="E4856" s="287"/>
      <c r="G4856" s="288"/>
    </row>
    <row r="4857" spans="3:7" customFormat="1">
      <c r="C4857" s="288"/>
      <c r="E4857" s="287"/>
      <c r="G4857" s="288"/>
    </row>
    <row r="4858" spans="3:7" customFormat="1">
      <c r="C4858" s="288"/>
      <c r="E4858" s="287"/>
      <c r="G4858" s="288"/>
    </row>
    <row r="4859" spans="3:7" customFormat="1">
      <c r="C4859" s="288"/>
      <c r="E4859" s="287"/>
      <c r="G4859" s="288"/>
    </row>
    <row r="4860" spans="3:7" customFormat="1">
      <c r="C4860" s="288"/>
      <c r="E4860" s="287"/>
      <c r="G4860" s="288"/>
    </row>
    <row r="4861" spans="3:7" customFormat="1">
      <c r="C4861" s="288"/>
      <c r="E4861" s="287"/>
      <c r="G4861" s="288"/>
    </row>
    <row r="4862" spans="3:7" customFormat="1">
      <c r="C4862" s="288"/>
      <c r="E4862" s="287"/>
      <c r="G4862" s="288"/>
    </row>
    <row r="4863" spans="3:7" customFormat="1">
      <c r="C4863" s="288"/>
      <c r="E4863" s="287"/>
      <c r="G4863" s="288"/>
    </row>
    <row r="4864" spans="3:7" customFormat="1">
      <c r="C4864" s="288"/>
      <c r="E4864" s="287"/>
      <c r="G4864" s="288"/>
    </row>
    <row r="4865" spans="3:7" customFormat="1">
      <c r="C4865" s="288"/>
      <c r="E4865" s="287"/>
      <c r="G4865" s="288"/>
    </row>
    <row r="4866" spans="3:7" customFormat="1">
      <c r="C4866" s="288"/>
      <c r="E4866" s="287"/>
      <c r="G4866" s="288"/>
    </row>
    <row r="4867" spans="3:7" customFormat="1">
      <c r="C4867" s="288"/>
      <c r="E4867" s="287"/>
      <c r="G4867" s="288"/>
    </row>
    <row r="4868" spans="3:7" customFormat="1">
      <c r="C4868" s="288"/>
      <c r="E4868" s="287"/>
      <c r="G4868" s="288"/>
    </row>
    <row r="4869" spans="3:7" customFormat="1">
      <c r="C4869" s="288"/>
      <c r="E4869" s="287"/>
      <c r="G4869" s="288"/>
    </row>
    <row r="4870" spans="3:7" customFormat="1">
      <c r="C4870" s="288"/>
      <c r="E4870" s="287"/>
      <c r="G4870" s="288"/>
    </row>
    <row r="4871" spans="3:7" customFormat="1">
      <c r="C4871" s="288"/>
      <c r="E4871" s="287"/>
      <c r="G4871" s="288"/>
    </row>
    <row r="4872" spans="3:7" customFormat="1">
      <c r="C4872" s="288"/>
      <c r="E4872" s="287"/>
      <c r="G4872" s="288"/>
    </row>
    <row r="4873" spans="3:7" customFormat="1">
      <c r="C4873" s="288"/>
      <c r="E4873" s="287"/>
      <c r="G4873" s="288"/>
    </row>
    <row r="4874" spans="3:7" customFormat="1">
      <c r="C4874" s="288"/>
      <c r="E4874" s="287"/>
      <c r="G4874" s="288"/>
    </row>
    <row r="4875" spans="3:7" customFormat="1">
      <c r="C4875" s="288"/>
      <c r="E4875" s="287"/>
      <c r="G4875" s="288"/>
    </row>
    <row r="4876" spans="3:7" customFormat="1">
      <c r="C4876" s="288"/>
      <c r="E4876" s="287"/>
      <c r="G4876" s="288"/>
    </row>
    <row r="4877" spans="3:7" customFormat="1">
      <c r="C4877" s="288"/>
      <c r="E4877" s="287"/>
      <c r="G4877" s="288"/>
    </row>
    <row r="4878" spans="3:7" customFormat="1">
      <c r="C4878" s="288"/>
      <c r="E4878" s="287"/>
      <c r="G4878" s="288"/>
    </row>
    <row r="4879" spans="3:7" customFormat="1">
      <c r="C4879" s="288"/>
      <c r="E4879" s="287"/>
      <c r="G4879" s="288"/>
    </row>
    <row r="4880" spans="3:7" customFormat="1">
      <c r="C4880" s="288"/>
      <c r="E4880" s="287"/>
      <c r="G4880" s="288"/>
    </row>
    <row r="4881" spans="3:7" customFormat="1">
      <c r="C4881" s="288"/>
      <c r="E4881" s="287"/>
      <c r="G4881" s="288"/>
    </row>
    <row r="4882" spans="3:7" customFormat="1">
      <c r="C4882" s="288"/>
      <c r="E4882" s="287"/>
      <c r="G4882" s="288"/>
    </row>
    <row r="4883" spans="3:7" customFormat="1">
      <c r="C4883" s="288"/>
      <c r="E4883" s="287"/>
      <c r="G4883" s="288"/>
    </row>
    <row r="4884" spans="3:7" customFormat="1">
      <c r="C4884" s="288"/>
      <c r="E4884" s="287"/>
      <c r="G4884" s="288"/>
    </row>
    <row r="4885" spans="3:7" customFormat="1">
      <c r="C4885" s="288"/>
      <c r="E4885" s="287"/>
      <c r="G4885" s="288"/>
    </row>
    <row r="4886" spans="3:7" customFormat="1">
      <c r="C4886" s="288"/>
      <c r="E4886" s="287"/>
      <c r="G4886" s="288"/>
    </row>
    <row r="4887" spans="3:7" customFormat="1">
      <c r="C4887" s="288"/>
      <c r="E4887" s="287"/>
      <c r="G4887" s="288"/>
    </row>
    <row r="4888" spans="3:7" customFormat="1">
      <c r="C4888" s="288"/>
      <c r="E4888" s="287"/>
      <c r="G4888" s="288"/>
    </row>
    <row r="4889" spans="3:7" customFormat="1">
      <c r="C4889" s="288"/>
      <c r="E4889" s="287"/>
      <c r="G4889" s="288"/>
    </row>
    <row r="4890" spans="3:7" customFormat="1">
      <c r="C4890" s="288"/>
      <c r="E4890" s="287"/>
      <c r="G4890" s="288"/>
    </row>
    <row r="4891" spans="3:7" customFormat="1">
      <c r="C4891" s="288"/>
      <c r="E4891" s="287"/>
      <c r="G4891" s="288"/>
    </row>
    <row r="4892" spans="3:7" customFormat="1">
      <c r="C4892" s="288"/>
      <c r="E4892" s="287"/>
      <c r="G4892" s="288"/>
    </row>
    <row r="4893" spans="3:7" customFormat="1">
      <c r="C4893" s="288"/>
      <c r="E4893" s="287"/>
      <c r="G4893" s="288"/>
    </row>
    <row r="4894" spans="3:7" customFormat="1">
      <c r="C4894" s="288"/>
      <c r="E4894" s="287"/>
      <c r="G4894" s="288"/>
    </row>
    <row r="4895" spans="3:7" customFormat="1">
      <c r="C4895" s="288"/>
      <c r="E4895" s="287"/>
      <c r="G4895" s="288"/>
    </row>
    <row r="4896" spans="3:7" customFormat="1">
      <c r="C4896" s="288"/>
      <c r="E4896" s="287"/>
      <c r="G4896" s="288"/>
    </row>
    <row r="4897" spans="3:7" customFormat="1">
      <c r="C4897" s="288"/>
      <c r="E4897" s="287"/>
      <c r="G4897" s="288"/>
    </row>
    <row r="4898" spans="3:7" customFormat="1">
      <c r="C4898" s="288"/>
      <c r="E4898" s="287"/>
      <c r="G4898" s="288"/>
    </row>
    <row r="4899" spans="3:7" customFormat="1">
      <c r="C4899" s="288"/>
      <c r="E4899" s="287"/>
      <c r="G4899" s="288"/>
    </row>
    <row r="4900" spans="3:7" customFormat="1">
      <c r="C4900" s="288"/>
      <c r="E4900" s="287"/>
      <c r="G4900" s="288"/>
    </row>
    <row r="4901" spans="3:7" customFormat="1">
      <c r="C4901" s="288"/>
      <c r="E4901" s="287"/>
      <c r="G4901" s="288"/>
    </row>
    <row r="4902" spans="3:7" customFormat="1">
      <c r="C4902" s="288"/>
      <c r="E4902" s="287"/>
      <c r="G4902" s="288"/>
    </row>
    <row r="4903" spans="3:7" customFormat="1">
      <c r="C4903" s="288"/>
      <c r="E4903" s="287"/>
      <c r="G4903" s="288"/>
    </row>
    <row r="4904" spans="3:7" customFormat="1">
      <c r="C4904" s="288"/>
      <c r="E4904" s="287"/>
      <c r="G4904" s="288"/>
    </row>
    <row r="4905" spans="3:7" customFormat="1">
      <c r="C4905" s="288"/>
      <c r="E4905" s="287"/>
      <c r="G4905" s="288"/>
    </row>
    <row r="4906" spans="3:7" customFormat="1">
      <c r="C4906" s="288"/>
      <c r="E4906" s="287"/>
      <c r="G4906" s="288"/>
    </row>
    <row r="4907" spans="3:7" customFormat="1">
      <c r="C4907" s="288"/>
      <c r="E4907" s="287"/>
      <c r="G4907" s="288"/>
    </row>
    <row r="4908" spans="3:7" customFormat="1">
      <c r="C4908" s="288"/>
      <c r="E4908" s="287"/>
      <c r="G4908" s="288"/>
    </row>
    <row r="4909" spans="3:7" customFormat="1">
      <c r="C4909" s="288"/>
      <c r="E4909" s="287"/>
      <c r="G4909" s="288"/>
    </row>
    <row r="4910" spans="3:7" customFormat="1">
      <c r="C4910" s="288"/>
      <c r="E4910" s="287"/>
      <c r="G4910" s="288"/>
    </row>
    <row r="4911" spans="3:7" customFormat="1">
      <c r="C4911" s="288"/>
      <c r="E4911" s="287"/>
      <c r="G4911" s="288"/>
    </row>
    <row r="4912" spans="3:7" customFormat="1">
      <c r="C4912" s="288"/>
      <c r="E4912" s="287"/>
      <c r="G4912" s="288"/>
    </row>
    <row r="4913" spans="3:7" customFormat="1">
      <c r="C4913" s="288"/>
      <c r="E4913" s="287"/>
      <c r="G4913" s="288"/>
    </row>
    <row r="4914" spans="3:7" customFormat="1">
      <c r="C4914" s="288"/>
      <c r="E4914" s="287"/>
      <c r="G4914" s="288"/>
    </row>
    <row r="4915" spans="3:7" customFormat="1">
      <c r="C4915" s="288"/>
      <c r="E4915" s="287"/>
      <c r="G4915" s="288"/>
    </row>
    <row r="4916" spans="3:7" customFormat="1">
      <c r="C4916" s="288"/>
      <c r="E4916" s="287"/>
      <c r="G4916" s="288"/>
    </row>
    <row r="4917" spans="3:7" customFormat="1">
      <c r="C4917" s="288"/>
      <c r="E4917" s="287"/>
      <c r="G4917" s="288"/>
    </row>
    <row r="4918" spans="3:7" customFormat="1">
      <c r="C4918" s="288"/>
      <c r="E4918" s="287"/>
      <c r="G4918" s="288"/>
    </row>
    <row r="4919" spans="3:7" customFormat="1">
      <c r="C4919" s="288"/>
      <c r="E4919" s="287"/>
      <c r="G4919" s="288"/>
    </row>
    <row r="4920" spans="3:7" customFormat="1">
      <c r="C4920" s="288"/>
      <c r="E4920" s="287"/>
      <c r="G4920" s="288"/>
    </row>
    <row r="4921" spans="3:7" customFormat="1">
      <c r="C4921" s="288"/>
      <c r="E4921" s="287"/>
      <c r="G4921" s="288"/>
    </row>
    <row r="4922" spans="3:7" customFormat="1">
      <c r="C4922" s="288"/>
      <c r="E4922" s="287"/>
      <c r="G4922" s="288"/>
    </row>
    <row r="4923" spans="3:7" customFormat="1">
      <c r="C4923" s="288"/>
      <c r="E4923" s="287"/>
      <c r="G4923" s="288"/>
    </row>
    <row r="4924" spans="3:7" customFormat="1">
      <c r="C4924" s="288"/>
      <c r="E4924" s="287"/>
      <c r="G4924" s="288"/>
    </row>
    <row r="4925" spans="3:7" customFormat="1">
      <c r="C4925" s="288"/>
      <c r="E4925" s="287"/>
      <c r="G4925" s="288"/>
    </row>
    <row r="4926" spans="3:7" customFormat="1">
      <c r="C4926" s="288"/>
      <c r="E4926" s="287"/>
      <c r="G4926" s="288"/>
    </row>
    <row r="4927" spans="3:7" customFormat="1">
      <c r="C4927" s="288"/>
      <c r="E4927" s="287"/>
      <c r="G4927" s="288"/>
    </row>
    <row r="4928" spans="3:7" customFormat="1">
      <c r="C4928" s="288"/>
      <c r="E4928" s="287"/>
      <c r="G4928" s="288"/>
    </row>
    <row r="4929" spans="3:7" customFormat="1">
      <c r="C4929" s="288"/>
      <c r="E4929" s="287"/>
      <c r="G4929" s="288"/>
    </row>
    <row r="4930" spans="3:7" customFormat="1">
      <c r="C4930" s="288"/>
      <c r="E4930" s="287"/>
      <c r="G4930" s="288"/>
    </row>
    <row r="4931" spans="3:7" customFormat="1">
      <c r="C4931" s="288"/>
      <c r="E4931" s="287"/>
      <c r="G4931" s="288"/>
    </row>
    <row r="4932" spans="3:7" customFormat="1">
      <c r="C4932" s="288"/>
      <c r="E4932" s="287"/>
      <c r="G4932" s="288"/>
    </row>
    <row r="4933" spans="3:7" customFormat="1">
      <c r="C4933" s="288"/>
      <c r="E4933" s="287"/>
      <c r="G4933" s="288"/>
    </row>
    <row r="4934" spans="3:7" customFormat="1">
      <c r="C4934" s="288"/>
      <c r="E4934" s="287"/>
      <c r="G4934" s="288"/>
    </row>
    <row r="4935" spans="3:7" customFormat="1">
      <c r="C4935" s="288"/>
      <c r="E4935" s="287"/>
      <c r="G4935" s="288"/>
    </row>
    <row r="4936" spans="3:7" customFormat="1">
      <c r="C4936" s="288"/>
      <c r="E4936" s="287"/>
      <c r="G4936" s="288"/>
    </row>
    <row r="4937" spans="3:7" customFormat="1">
      <c r="C4937" s="288"/>
      <c r="E4937" s="287"/>
      <c r="G4937" s="288"/>
    </row>
    <row r="4938" spans="3:7" customFormat="1">
      <c r="C4938" s="288"/>
      <c r="E4938" s="287"/>
      <c r="G4938" s="288"/>
    </row>
    <row r="4939" spans="3:7" customFormat="1">
      <c r="C4939" s="288"/>
      <c r="E4939" s="287"/>
      <c r="G4939" s="288"/>
    </row>
    <row r="4940" spans="3:7" customFormat="1">
      <c r="C4940" s="288"/>
      <c r="E4940" s="287"/>
      <c r="G4940" s="288"/>
    </row>
    <row r="4941" spans="3:7" customFormat="1">
      <c r="C4941" s="288"/>
      <c r="E4941" s="287"/>
      <c r="G4941" s="288"/>
    </row>
    <row r="4942" spans="3:7" customFormat="1">
      <c r="C4942" s="288"/>
      <c r="E4942" s="287"/>
      <c r="G4942" s="288"/>
    </row>
    <row r="4943" spans="3:7" customFormat="1">
      <c r="C4943" s="288"/>
      <c r="E4943" s="287"/>
      <c r="G4943" s="288"/>
    </row>
    <row r="4944" spans="3:7" customFormat="1">
      <c r="C4944" s="288"/>
      <c r="E4944" s="287"/>
      <c r="G4944" s="288"/>
    </row>
    <row r="4945" spans="3:7" customFormat="1">
      <c r="C4945" s="288"/>
      <c r="E4945" s="287"/>
      <c r="G4945" s="288"/>
    </row>
    <row r="4946" spans="3:7" customFormat="1">
      <c r="C4946" s="288"/>
      <c r="E4946" s="287"/>
      <c r="G4946" s="288"/>
    </row>
    <row r="4947" spans="3:7" customFormat="1">
      <c r="C4947" s="288"/>
      <c r="E4947" s="287"/>
      <c r="G4947" s="288"/>
    </row>
    <row r="4948" spans="3:7" customFormat="1">
      <c r="C4948" s="288"/>
      <c r="E4948" s="287"/>
      <c r="G4948" s="288"/>
    </row>
    <row r="4949" spans="3:7" customFormat="1">
      <c r="C4949" s="288"/>
      <c r="E4949" s="287"/>
      <c r="G4949" s="288"/>
    </row>
    <row r="4950" spans="3:7" customFormat="1">
      <c r="C4950" s="288"/>
      <c r="E4950" s="287"/>
      <c r="G4950" s="288"/>
    </row>
    <row r="4951" spans="3:7" customFormat="1">
      <c r="C4951" s="288"/>
      <c r="E4951" s="287"/>
      <c r="G4951" s="288"/>
    </row>
    <row r="4952" spans="3:7" customFormat="1">
      <c r="C4952" s="288"/>
      <c r="E4952" s="287"/>
      <c r="G4952" s="288"/>
    </row>
    <row r="4953" spans="3:7" customFormat="1">
      <c r="C4953" s="288"/>
      <c r="E4953" s="287"/>
      <c r="G4953" s="288"/>
    </row>
    <row r="4954" spans="3:7" customFormat="1">
      <c r="C4954" s="288"/>
      <c r="E4954" s="287"/>
      <c r="G4954" s="288"/>
    </row>
    <row r="4955" spans="3:7" customFormat="1">
      <c r="C4955" s="288"/>
      <c r="E4955" s="287"/>
      <c r="G4955" s="288"/>
    </row>
    <row r="4956" spans="3:7" customFormat="1">
      <c r="C4956" s="288"/>
      <c r="E4956" s="287"/>
      <c r="G4956" s="288"/>
    </row>
    <row r="4957" spans="3:7" customFormat="1">
      <c r="C4957" s="288"/>
      <c r="E4957" s="287"/>
      <c r="G4957" s="288"/>
    </row>
    <row r="4958" spans="3:7" customFormat="1">
      <c r="C4958" s="288"/>
      <c r="E4958" s="287"/>
      <c r="G4958" s="288"/>
    </row>
    <row r="4959" spans="3:7" customFormat="1">
      <c r="C4959" s="288"/>
      <c r="E4959" s="287"/>
      <c r="G4959" s="288"/>
    </row>
    <row r="4960" spans="3:7" customFormat="1">
      <c r="C4960" s="288"/>
      <c r="E4960" s="287"/>
      <c r="G4960" s="288"/>
    </row>
    <row r="4961" spans="3:7" customFormat="1">
      <c r="C4961" s="288"/>
      <c r="E4961" s="287"/>
      <c r="G4961" s="288"/>
    </row>
    <row r="4962" spans="3:7" customFormat="1">
      <c r="C4962" s="288"/>
      <c r="E4962" s="287"/>
      <c r="G4962" s="288"/>
    </row>
    <row r="4963" spans="3:7" customFormat="1">
      <c r="C4963" s="288"/>
      <c r="E4963" s="287"/>
      <c r="G4963" s="288"/>
    </row>
    <row r="4964" spans="3:7" customFormat="1">
      <c r="C4964" s="288"/>
      <c r="E4964" s="287"/>
      <c r="G4964" s="288"/>
    </row>
    <row r="4965" spans="3:7" customFormat="1">
      <c r="C4965" s="288"/>
      <c r="E4965" s="287"/>
      <c r="G4965" s="288"/>
    </row>
    <row r="4966" spans="3:7" customFormat="1">
      <c r="C4966" s="288"/>
      <c r="E4966" s="287"/>
      <c r="G4966" s="288"/>
    </row>
    <row r="4967" spans="3:7" customFormat="1">
      <c r="C4967" s="288"/>
      <c r="E4967" s="287"/>
      <c r="G4967" s="288"/>
    </row>
    <row r="4968" spans="3:7" customFormat="1">
      <c r="C4968" s="288"/>
      <c r="E4968" s="287"/>
      <c r="G4968" s="288"/>
    </row>
    <row r="4969" spans="3:7" customFormat="1">
      <c r="C4969" s="288"/>
      <c r="E4969" s="287"/>
      <c r="G4969" s="288"/>
    </row>
    <row r="4970" spans="3:7" customFormat="1">
      <c r="C4970" s="288"/>
      <c r="E4970" s="287"/>
      <c r="G4970" s="288"/>
    </row>
    <row r="4971" spans="3:7" customFormat="1">
      <c r="C4971" s="288"/>
      <c r="E4971" s="287"/>
      <c r="G4971" s="288"/>
    </row>
    <row r="4972" spans="3:7" customFormat="1">
      <c r="C4972" s="288"/>
      <c r="E4972" s="287"/>
      <c r="G4972" s="288"/>
    </row>
    <row r="4973" spans="3:7" customFormat="1">
      <c r="C4973" s="288"/>
      <c r="E4973" s="287"/>
      <c r="G4973" s="288"/>
    </row>
    <row r="4974" spans="3:7" customFormat="1">
      <c r="C4974" s="288"/>
      <c r="E4974" s="287"/>
      <c r="G4974" s="288"/>
    </row>
    <row r="4975" spans="3:7" customFormat="1">
      <c r="C4975" s="288"/>
      <c r="E4975" s="287"/>
      <c r="G4975" s="288"/>
    </row>
    <row r="4976" spans="3:7" customFormat="1">
      <c r="C4976" s="288"/>
      <c r="E4976" s="287"/>
      <c r="G4976" s="288"/>
    </row>
    <row r="4977" spans="3:7" customFormat="1">
      <c r="C4977" s="288"/>
      <c r="E4977" s="287"/>
      <c r="G4977" s="288"/>
    </row>
    <row r="4978" spans="3:7" customFormat="1">
      <c r="C4978" s="288"/>
      <c r="E4978" s="287"/>
      <c r="G4978" s="288"/>
    </row>
    <row r="4979" spans="3:7" customFormat="1">
      <c r="C4979" s="288"/>
      <c r="E4979" s="287"/>
      <c r="G4979" s="288"/>
    </row>
    <row r="4980" spans="3:7" customFormat="1">
      <c r="C4980" s="288"/>
      <c r="E4980" s="287"/>
      <c r="G4980" s="288"/>
    </row>
    <row r="4981" spans="3:7" customFormat="1">
      <c r="C4981" s="288"/>
      <c r="E4981" s="287"/>
      <c r="G4981" s="288"/>
    </row>
    <row r="4982" spans="3:7" customFormat="1">
      <c r="C4982" s="288"/>
      <c r="E4982" s="287"/>
      <c r="G4982" s="288"/>
    </row>
    <row r="4983" spans="3:7" customFormat="1">
      <c r="C4983" s="288"/>
      <c r="E4983" s="287"/>
      <c r="G4983" s="288"/>
    </row>
    <row r="4984" spans="3:7" customFormat="1">
      <c r="C4984" s="288"/>
      <c r="E4984" s="287"/>
      <c r="G4984" s="288"/>
    </row>
    <row r="4985" spans="3:7" customFormat="1">
      <c r="C4985" s="288"/>
      <c r="E4985" s="287"/>
      <c r="G4985" s="288"/>
    </row>
    <row r="4986" spans="3:7" customFormat="1">
      <c r="C4986" s="288"/>
      <c r="E4986" s="287"/>
      <c r="G4986" s="288"/>
    </row>
    <row r="4987" spans="3:7" customFormat="1">
      <c r="C4987" s="288"/>
      <c r="E4987" s="287"/>
      <c r="G4987" s="288"/>
    </row>
    <row r="4988" spans="3:7" customFormat="1">
      <c r="C4988" s="288"/>
      <c r="E4988" s="287"/>
      <c r="G4988" s="288"/>
    </row>
    <row r="4989" spans="3:7" customFormat="1">
      <c r="C4989" s="288"/>
      <c r="E4989" s="287"/>
      <c r="G4989" s="288"/>
    </row>
    <row r="4990" spans="3:7" customFormat="1">
      <c r="C4990" s="288"/>
      <c r="E4990" s="287"/>
      <c r="G4990" s="288"/>
    </row>
    <row r="4991" spans="3:7" customFormat="1">
      <c r="C4991" s="288"/>
      <c r="E4991" s="287"/>
      <c r="G4991" s="288"/>
    </row>
    <row r="4992" spans="3:7" customFormat="1">
      <c r="C4992" s="288"/>
      <c r="E4992" s="287"/>
      <c r="G4992" s="288"/>
    </row>
    <row r="4993" spans="3:7" customFormat="1">
      <c r="C4993" s="288"/>
      <c r="E4993" s="287"/>
      <c r="G4993" s="288"/>
    </row>
    <row r="4994" spans="3:7" customFormat="1">
      <c r="C4994" s="288"/>
      <c r="E4994" s="287"/>
      <c r="G4994" s="288"/>
    </row>
    <row r="4995" spans="3:7" customFormat="1">
      <c r="C4995" s="288"/>
      <c r="E4995" s="287"/>
      <c r="G4995" s="288"/>
    </row>
    <row r="4996" spans="3:7" customFormat="1">
      <c r="C4996" s="288"/>
      <c r="E4996" s="287"/>
      <c r="G4996" s="288"/>
    </row>
    <row r="4997" spans="3:7" customFormat="1">
      <c r="C4997" s="288"/>
      <c r="E4997" s="287"/>
      <c r="G4997" s="288"/>
    </row>
    <row r="4998" spans="3:7" customFormat="1">
      <c r="C4998" s="288"/>
      <c r="E4998" s="287"/>
      <c r="G4998" s="288"/>
    </row>
    <row r="4999" spans="3:7" customFormat="1">
      <c r="C4999" s="288"/>
      <c r="E4999" s="287"/>
      <c r="G4999" s="288"/>
    </row>
    <row r="5000" spans="3:7" customFormat="1">
      <c r="C5000" s="288"/>
      <c r="E5000" s="287"/>
      <c r="G5000" s="288"/>
    </row>
    <row r="5001" spans="3:7" customFormat="1">
      <c r="C5001" s="288"/>
      <c r="E5001" s="287"/>
      <c r="G5001" s="288"/>
    </row>
    <row r="5002" spans="3:7" customFormat="1">
      <c r="C5002" s="288"/>
      <c r="E5002" s="287"/>
      <c r="G5002" s="288"/>
    </row>
    <row r="5003" spans="3:7" customFormat="1">
      <c r="C5003" s="288"/>
      <c r="E5003" s="287"/>
      <c r="G5003" s="288"/>
    </row>
    <row r="5004" spans="3:7" customFormat="1">
      <c r="C5004" s="288"/>
      <c r="E5004" s="287"/>
      <c r="G5004" s="288"/>
    </row>
    <row r="5005" spans="3:7" customFormat="1">
      <c r="C5005" s="288"/>
      <c r="E5005" s="287"/>
      <c r="G5005" s="288"/>
    </row>
    <row r="5006" spans="3:7" customFormat="1">
      <c r="C5006" s="288"/>
      <c r="E5006" s="287"/>
      <c r="G5006" s="288"/>
    </row>
    <row r="5007" spans="3:7" customFormat="1">
      <c r="C5007" s="288"/>
      <c r="E5007" s="287"/>
      <c r="G5007" s="288"/>
    </row>
    <row r="5008" spans="3:7" customFormat="1">
      <c r="C5008" s="288"/>
      <c r="E5008" s="287"/>
      <c r="G5008" s="288"/>
    </row>
    <row r="5009" spans="3:7" customFormat="1">
      <c r="C5009" s="288"/>
      <c r="E5009" s="287"/>
      <c r="G5009" s="288"/>
    </row>
    <row r="5010" spans="3:7" customFormat="1">
      <c r="C5010" s="288"/>
      <c r="E5010" s="287"/>
      <c r="G5010" s="288"/>
    </row>
    <row r="5011" spans="3:7" customFormat="1">
      <c r="C5011" s="288"/>
      <c r="E5011" s="287"/>
      <c r="G5011" s="288"/>
    </row>
    <row r="5012" spans="3:7" customFormat="1">
      <c r="C5012" s="288"/>
      <c r="E5012" s="287"/>
      <c r="G5012" s="288"/>
    </row>
    <row r="5013" spans="3:7" customFormat="1">
      <c r="C5013" s="288"/>
      <c r="E5013" s="287"/>
      <c r="G5013" s="288"/>
    </row>
    <row r="5014" spans="3:7" customFormat="1">
      <c r="C5014" s="288"/>
      <c r="E5014" s="287"/>
      <c r="G5014" s="288"/>
    </row>
    <row r="5015" spans="3:7" customFormat="1">
      <c r="C5015" s="288"/>
      <c r="E5015" s="287"/>
      <c r="G5015" s="288"/>
    </row>
    <row r="5016" spans="3:7" customFormat="1">
      <c r="C5016" s="288"/>
      <c r="E5016" s="287"/>
      <c r="G5016" s="288"/>
    </row>
    <row r="5017" spans="3:7" customFormat="1">
      <c r="C5017" s="288"/>
      <c r="E5017" s="287"/>
      <c r="G5017" s="288"/>
    </row>
    <row r="5018" spans="3:7" customFormat="1">
      <c r="C5018" s="288"/>
      <c r="E5018" s="287"/>
      <c r="G5018" s="288"/>
    </row>
    <row r="5019" spans="3:7" customFormat="1">
      <c r="C5019" s="288"/>
      <c r="E5019" s="287"/>
      <c r="G5019" s="288"/>
    </row>
    <row r="5020" spans="3:7" customFormat="1">
      <c r="C5020" s="288"/>
      <c r="E5020" s="287"/>
      <c r="G5020" s="288"/>
    </row>
    <row r="5021" spans="3:7" customFormat="1">
      <c r="C5021" s="288"/>
      <c r="E5021" s="287"/>
      <c r="G5021" s="288"/>
    </row>
    <row r="5022" spans="3:7" customFormat="1">
      <c r="C5022" s="288"/>
      <c r="E5022" s="287"/>
      <c r="G5022" s="288"/>
    </row>
    <row r="5023" spans="3:7" customFormat="1">
      <c r="C5023" s="288"/>
      <c r="E5023" s="287"/>
      <c r="G5023" s="288"/>
    </row>
    <row r="5024" spans="3:7" customFormat="1">
      <c r="C5024" s="288"/>
      <c r="E5024" s="287"/>
      <c r="G5024" s="288"/>
    </row>
    <row r="5025" spans="3:7" customFormat="1">
      <c r="C5025" s="288"/>
      <c r="E5025" s="287"/>
      <c r="G5025" s="288"/>
    </row>
    <row r="5026" spans="3:7" customFormat="1">
      <c r="C5026" s="288"/>
      <c r="E5026" s="287"/>
      <c r="G5026" s="288"/>
    </row>
    <row r="5027" spans="3:7" customFormat="1">
      <c r="C5027" s="288"/>
      <c r="E5027" s="287"/>
      <c r="G5027" s="288"/>
    </row>
    <row r="5028" spans="3:7" customFormat="1">
      <c r="C5028" s="288"/>
      <c r="E5028" s="287"/>
      <c r="G5028" s="288"/>
    </row>
    <row r="5029" spans="3:7" customFormat="1">
      <c r="C5029" s="288"/>
      <c r="E5029" s="287"/>
      <c r="G5029" s="288"/>
    </row>
    <row r="5030" spans="3:7" customFormat="1">
      <c r="C5030" s="288"/>
      <c r="E5030" s="287"/>
      <c r="G5030" s="288"/>
    </row>
    <row r="5031" spans="3:7" customFormat="1">
      <c r="C5031" s="288"/>
      <c r="E5031" s="287"/>
      <c r="G5031" s="288"/>
    </row>
    <row r="5032" spans="3:7" customFormat="1">
      <c r="C5032" s="288"/>
      <c r="E5032" s="287"/>
      <c r="G5032" s="288"/>
    </row>
    <row r="5033" spans="3:7" customFormat="1">
      <c r="C5033" s="288"/>
      <c r="E5033" s="287"/>
      <c r="G5033" s="288"/>
    </row>
    <row r="5034" spans="3:7" customFormat="1">
      <c r="C5034" s="288"/>
      <c r="E5034" s="287"/>
      <c r="G5034" s="288"/>
    </row>
    <row r="5035" spans="3:7" customFormat="1">
      <c r="C5035" s="288"/>
      <c r="E5035" s="287"/>
      <c r="G5035" s="288"/>
    </row>
    <row r="5036" spans="3:7" customFormat="1">
      <c r="C5036" s="288"/>
      <c r="E5036" s="287"/>
      <c r="G5036" s="288"/>
    </row>
    <row r="5037" spans="3:7" customFormat="1">
      <c r="C5037" s="288"/>
      <c r="E5037" s="287"/>
      <c r="G5037" s="288"/>
    </row>
    <row r="5038" spans="3:7" customFormat="1">
      <c r="C5038" s="288"/>
      <c r="E5038" s="287"/>
      <c r="G5038" s="288"/>
    </row>
    <row r="5039" spans="3:7" customFormat="1">
      <c r="C5039" s="288"/>
      <c r="E5039" s="287"/>
      <c r="G5039" s="288"/>
    </row>
    <row r="5040" spans="3:7" customFormat="1">
      <c r="C5040" s="288"/>
      <c r="E5040" s="287"/>
      <c r="G5040" s="288"/>
    </row>
    <row r="5041" spans="3:7" customFormat="1">
      <c r="C5041" s="288"/>
      <c r="E5041" s="287"/>
      <c r="G5041" s="288"/>
    </row>
    <row r="5042" spans="3:7" customFormat="1">
      <c r="C5042" s="288"/>
      <c r="E5042" s="287"/>
      <c r="G5042" s="288"/>
    </row>
    <row r="5043" spans="3:7" customFormat="1">
      <c r="C5043" s="288"/>
      <c r="E5043" s="287"/>
      <c r="G5043" s="288"/>
    </row>
    <row r="5044" spans="3:7" customFormat="1">
      <c r="C5044" s="288"/>
      <c r="E5044" s="287"/>
      <c r="G5044" s="288"/>
    </row>
    <row r="5045" spans="3:7" customFormat="1">
      <c r="C5045" s="288"/>
      <c r="E5045" s="287"/>
      <c r="G5045" s="288"/>
    </row>
    <row r="5046" spans="3:7" customFormat="1">
      <c r="C5046" s="288"/>
      <c r="E5046" s="287"/>
      <c r="G5046" s="288"/>
    </row>
    <row r="5047" spans="3:7" customFormat="1">
      <c r="C5047" s="288"/>
      <c r="E5047" s="287"/>
      <c r="G5047" s="288"/>
    </row>
    <row r="5048" spans="3:7" customFormat="1">
      <c r="C5048" s="288"/>
      <c r="E5048" s="287"/>
      <c r="G5048" s="288"/>
    </row>
    <row r="5049" spans="3:7" customFormat="1">
      <c r="C5049" s="288"/>
      <c r="E5049" s="287"/>
      <c r="G5049" s="288"/>
    </row>
    <row r="5050" spans="3:7" customFormat="1">
      <c r="C5050" s="288"/>
      <c r="E5050" s="287"/>
      <c r="G5050" s="288"/>
    </row>
    <row r="5051" spans="3:7" customFormat="1">
      <c r="C5051" s="288"/>
      <c r="E5051" s="287"/>
      <c r="G5051" s="288"/>
    </row>
    <row r="5052" spans="3:7" customFormat="1">
      <c r="C5052" s="288"/>
      <c r="E5052" s="287"/>
      <c r="G5052" s="288"/>
    </row>
    <row r="5053" spans="3:7" customFormat="1">
      <c r="C5053" s="288"/>
      <c r="E5053" s="287"/>
      <c r="G5053" s="288"/>
    </row>
    <row r="5054" spans="3:7" customFormat="1">
      <c r="C5054" s="288"/>
      <c r="E5054" s="287"/>
      <c r="G5054" s="288"/>
    </row>
    <row r="5055" spans="3:7" customFormat="1">
      <c r="C5055" s="288"/>
      <c r="E5055" s="287"/>
      <c r="G5055" s="288"/>
    </row>
    <row r="5056" spans="3:7" customFormat="1">
      <c r="C5056" s="288"/>
      <c r="E5056" s="287"/>
      <c r="G5056" s="288"/>
    </row>
    <row r="5057" spans="3:7" customFormat="1">
      <c r="C5057" s="288"/>
      <c r="E5057" s="287"/>
      <c r="G5057" s="288"/>
    </row>
    <row r="5058" spans="3:7" customFormat="1">
      <c r="C5058" s="288"/>
      <c r="E5058" s="287"/>
      <c r="G5058" s="288"/>
    </row>
    <row r="5059" spans="3:7" customFormat="1">
      <c r="C5059" s="288"/>
      <c r="E5059" s="287"/>
      <c r="G5059" s="288"/>
    </row>
    <row r="5060" spans="3:7" customFormat="1">
      <c r="C5060" s="288"/>
      <c r="E5060" s="287"/>
      <c r="G5060" s="288"/>
    </row>
    <row r="5061" spans="3:7" customFormat="1">
      <c r="C5061" s="288"/>
      <c r="E5061" s="287"/>
      <c r="G5061" s="288"/>
    </row>
    <row r="5062" spans="3:7" customFormat="1">
      <c r="C5062" s="288"/>
      <c r="E5062" s="287"/>
      <c r="G5062" s="288"/>
    </row>
    <row r="5063" spans="3:7" customFormat="1">
      <c r="C5063" s="288"/>
      <c r="E5063" s="287"/>
      <c r="G5063" s="288"/>
    </row>
    <row r="5064" spans="3:7" customFormat="1">
      <c r="C5064" s="288"/>
      <c r="E5064" s="287"/>
      <c r="G5064" s="288"/>
    </row>
    <row r="5065" spans="3:7" customFormat="1">
      <c r="C5065" s="288"/>
      <c r="E5065" s="287"/>
      <c r="G5065" s="288"/>
    </row>
    <row r="5066" spans="3:7" customFormat="1">
      <c r="C5066" s="288"/>
      <c r="E5066" s="287"/>
      <c r="G5066" s="288"/>
    </row>
    <row r="5067" spans="3:7" customFormat="1">
      <c r="C5067" s="288"/>
      <c r="E5067" s="287"/>
      <c r="G5067" s="288"/>
    </row>
    <row r="5068" spans="3:7" customFormat="1">
      <c r="C5068" s="288"/>
      <c r="E5068" s="287"/>
      <c r="G5068" s="288"/>
    </row>
    <row r="5069" spans="3:7" customFormat="1">
      <c r="C5069" s="288"/>
      <c r="E5069" s="287"/>
      <c r="G5069" s="288"/>
    </row>
    <row r="5070" spans="3:7" customFormat="1">
      <c r="C5070" s="288"/>
      <c r="E5070" s="287"/>
      <c r="G5070" s="288"/>
    </row>
    <row r="5071" spans="3:7" customFormat="1">
      <c r="C5071" s="288"/>
      <c r="E5071" s="287"/>
      <c r="G5071" s="288"/>
    </row>
    <row r="5072" spans="3:7" customFormat="1">
      <c r="C5072" s="288"/>
      <c r="E5072" s="287"/>
      <c r="G5072" s="288"/>
    </row>
    <row r="5073" spans="2:32" customFormat="1">
      <c r="C5073" s="288"/>
      <c r="E5073" s="287"/>
      <c r="G5073" s="288"/>
    </row>
    <row r="5074" spans="2:32" customFormat="1">
      <c r="C5074" s="288"/>
      <c r="E5074" s="287"/>
      <c r="G5074" s="288"/>
    </row>
    <row r="5075" spans="2:32" customFormat="1">
      <c r="C5075" s="288"/>
      <c r="E5075" s="287"/>
      <c r="G5075" s="288"/>
    </row>
    <row r="5076" spans="2:32" customFormat="1">
      <c r="C5076" s="288"/>
      <c r="E5076" s="287"/>
      <c r="G5076" s="288"/>
    </row>
    <row r="5077" spans="2:32" customFormat="1">
      <c r="C5077" s="288"/>
      <c r="E5077" s="287"/>
      <c r="G5077" s="288"/>
    </row>
    <row r="5078" spans="2:32" customFormat="1">
      <c r="C5078" s="288"/>
      <c r="E5078" s="287"/>
      <c r="G5078" s="288"/>
    </row>
    <row r="5079" spans="2:32" customFormat="1">
      <c r="C5079" s="288"/>
      <c r="E5079" s="287"/>
      <c r="G5079" s="288"/>
    </row>
    <row r="5080" spans="2:32" customFormat="1">
      <c r="B5080" s="1"/>
      <c r="C5080" s="318"/>
      <c r="D5080" s="16"/>
      <c r="E5080" s="289"/>
      <c r="F5080" s="29"/>
      <c r="G5080" s="283"/>
      <c r="H5080" s="1"/>
      <c r="I5080" s="3"/>
      <c r="J5080" s="1"/>
      <c r="K5080" s="1"/>
      <c r="L5080" s="1"/>
      <c r="M5080" s="3"/>
      <c r="N5080" s="1"/>
      <c r="O5080" s="1"/>
      <c r="P5080" s="1"/>
      <c r="Q5080" s="1"/>
      <c r="R5080" s="1"/>
      <c r="S5080" s="1"/>
      <c r="T5080" s="1"/>
      <c r="U5080" s="1"/>
      <c r="V5080" s="1"/>
      <c r="W5080" s="1"/>
      <c r="X5080" s="1"/>
      <c r="Y5080" s="1"/>
      <c r="Z5080" s="1"/>
      <c r="AA5080" s="1"/>
      <c r="AB5080" s="1"/>
      <c r="AC5080" s="1"/>
      <c r="AD5080" s="1"/>
      <c r="AE5080" s="3"/>
      <c r="AF5080" s="4"/>
    </row>
    <row r="5081" spans="2:32" customFormat="1">
      <c r="B5081" s="1"/>
      <c r="C5081" s="318"/>
      <c r="D5081" s="16"/>
      <c r="E5081" s="289"/>
      <c r="F5081" s="29"/>
      <c r="G5081" s="283"/>
      <c r="H5081" s="1"/>
      <c r="I5081" s="3"/>
      <c r="J5081" s="1"/>
      <c r="K5081" s="1"/>
      <c r="L5081" s="1"/>
      <c r="M5081" s="3"/>
      <c r="N5081" s="1"/>
      <c r="O5081" s="1"/>
      <c r="P5081" s="1"/>
      <c r="Q5081" s="1"/>
      <c r="R5081" s="1"/>
      <c r="S5081" s="1"/>
      <c r="T5081" s="1"/>
      <c r="U5081" s="1"/>
      <c r="V5081" s="1"/>
      <c r="W5081" s="1"/>
      <c r="X5081" s="1"/>
      <c r="Y5081" s="1"/>
      <c r="Z5081" s="1"/>
      <c r="AA5081" s="1"/>
      <c r="AB5081" s="1"/>
      <c r="AC5081" s="1"/>
      <c r="AD5081" s="1"/>
      <c r="AE5081" s="3"/>
      <c r="AF5081" s="4"/>
    </row>
    <row r="5082" spans="2:32" customFormat="1">
      <c r="B5082" s="1"/>
      <c r="C5082" s="318"/>
      <c r="D5082" s="16"/>
      <c r="E5082" s="289"/>
      <c r="F5082" s="29"/>
      <c r="G5082" s="283"/>
      <c r="H5082" s="1"/>
      <c r="I5082" s="3"/>
      <c r="J5082" s="1"/>
      <c r="K5082" s="1"/>
      <c r="L5082" s="1"/>
      <c r="M5082" s="3"/>
      <c r="N5082" s="1"/>
      <c r="O5082" s="1"/>
      <c r="P5082" s="1"/>
      <c r="Q5082" s="1"/>
      <c r="R5082" s="1"/>
      <c r="S5082" s="1"/>
      <c r="T5082" s="1"/>
      <c r="U5082" s="1"/>
      <c r="V5082" s="1"/>
      <c r="W5082" s="1"/>
      <c r="X5082" s="1"/>
      <c r="Y5082" s="1"/>
      <c r="Z5082" s="1"/>
      <c r="AA5082" s="1"/>
      <c r="AB5082" s="1"/>
      <c r="AC5082" s="1"/>
      <c r="AD5082" s="1"/>
      <c r="AE5082" s="3"/>
      <c r="AF5082" s="4"/>
    </row>
    <row r="5083" spans="2:32" customFormat="1">
      <c r="B5083" s="1"/>
      <c r="C5083" s="318"/>
      <c r="D5083" s="16"/>
      <c r="E5083" s="289"/>
      <c r="F5083" s="29"/>
      <c r="G5083" s="283"/>
      <c r="H5083" s="1"/>
      <c r="I5083" s="3"/>
      <c r="J5083" s="1"/>
      <c r="K5083" s="1"/>
      <c r="L5083" s="1"/>
      <c r="M5083" s="3"/>
      <c r="N5083" s="1"/>
      <c r="O5083" s="1"/>
      <c r="P5083" s="1"/>
      <c r="Q5083" s="1"/>
      <c r="R5083" s="1"/>
      <c r="S5083" s="1"/>
      <c r="T5083" s="1"/>
      <c r="U5083" s="1"/>
      <c r="V5083" s="1"/>
      <c r="W5083" s="1"/>
      <c r="X5083" s="1"/>
      <c r="Y5083" s="1"/>
      <c r="Z5083" s="1"/>
      <c r="AA5083" s="1"/>
      <c r="AB5083" s="1"/>
      <c r="AC5083" s="1"/>
      <c r="AD5083" s="1"/>
      <c r="AE5083" s="3"/>
      <c r="AF5083" s="4"/>
    </row>
    <row r="5084" spans="2:32" customFormat="1">
      <c r="B5084" s="1"/>
      <c r="C5084" s="318"/>
      <c r="D5084" s="16"/>
      <c r="E5084" s="289"/>
      <c r="F5084" s="29"/>
      <c r="G5084" s="283"/>
      <c r="H5084" s="1"/>
      <c r="I5084" s="3"/>
      <c r="J5084" s="1"/>
      <c r="K5084" s="1"/>
      <c r="L5084" s="1"/>
      <c r="M5084" s="3"/>
      <c r="N5084" s="1"/>
      <c r="O5084" s="1"/>
      <c r="P5084" s="1"/>
      <c r="Q5084" s="1"/>
      <c r="R5084" s="1"/>
      <c r="S5084" s="1"/>
      <c r="T5084" s="1"/>
      <c r="U5084" s="1"/>
      <c r="V5084" s="1"/>
      <c r="W5084" s="1"/>
      <c r="X5084" s="1"/>
      <c r="Y5084" s="1"/>
      <c r="Z5084" s="1"/>
      <c r="AA5084" s="1"/>
      <c r="AB5084" s="1"/>
      <c r="AC5084" s="1"/>
      <c r="AD5084" s="1"/>
      <c r="AE5084" s="3"/>
      <c r="AF5084" s="4"/>
    </row>
    <row r="5085" spans="2:32" customFormat="1">
      <c r="B5085" s="1"/>
      <c r="C5085" s="318"/>
      <c r="D5085" s="16"/>
      <c r="E5085" s="289"/>
      <c r="F5085" s="29"/>
      <c r="G5085" s="283"/>
      <c r="H5085" s="1"/>
      <c r="I5085" s="3"/>
      <c r="J5085" s="1"/>
      <c r="K5085" s="1"/>
      <c r="L5085" s="1"/>
      <c r="M5085" s="3"/>
      <c r="N5085" s="1"/>
      <c r="O5085" s="1"/>
      <c r="P5085" s="1"/>
      <c r="Q5085" s="1"/>
      <c r="R5085" s="1"/>
      <c r="S5085" s="1"/>
      <c r="T5085" s="1"/>
      <c r="U5085" s="1"/>
      <c r="V5085" s="1"/>
      <c r="W5085" s="1"/>
      <c r="X5085" s="1"/>
      <c r="Y5085" s="1"/>
      <c r="Z5085" s="1"/>
      <c r="AA5085" s="1"/>
      <c r="AB5085" s="1"/>
      <c r="AC5085" s="1"/>
      <c r="AD5085" s="1"/>
      <c r="AE5085" s="3"/>
      <c r="AF5085" s="4"/>
    </row>
    <row r="5086" spans="2:32" customFormat="1">
      <c r="B5086" s="1"/>
      <c r="C5086" s="318"/>
      <c r="D5086" s="16"/>
      <c r="E5086" s="289"/>
      <c r="F5086" s="29"/>
      <c r="G5086" s="283"/>
      <c r="H5086" s="1"/>
      <c r="I5086" s="3"/>
      <c r="J5086" s="1"/>
      <c r="K5086" s="1"/>
      <c r="L5086" s="1"/>
      <c r="M5086" s="3"/>
      <c r="N5086" s="1"/>
      <c r="O5086" s="1"/>
      <c r="P5086" s="1"/>
      <c r="Q5086" s="1"/>
      <c r="R5086" s="1"/>
      <c r="S5086" s="1"/>
      <c r="T5086" s="1"/>
      <c r="U5086" s="1"/>
      <c r="V5086" s="1"/>
      <c r="W5086" s="1"/>
      <c r="X5086" s="1"/>
      <c r="Y5086" s="1"/>
      <c r="Z5086" s="1"/>
      <c r="AA5086" s="1"/>
      <c r="AB5086" s="1"/>
      <c r="AC5086" s="1"/>
      <c r="AD5086" s="1"/>
      <c r="AE5086" s="3"/>
      <c r="AF5086" s="4"/>
    </row>
    <row r="5087" spans="2:32" customFormat="1">
      <c r="B5087" s="1"/>
      <c r="C5087" s="318"/>
      <c r="D5087" s="16"/>
      <c r="E5087" s="289"/>
      <c r="F5087" s="29"/>
      <c r="G5087" s="283"/>
      <c r="H5087" s="1"/>
      <c r="I5087" s="3"/>
      <c r="J5087" s="1"/>
      <c r="K5087" s="1"/>
      <c r="L5087" s="1"/>
      <c r="M5087" s="3"/>
      <c r="N5087" s="1"/>
      <c r="O5087" s="1"/>
      <c r="P5087" s="1"/>
      <c r="Q5087" s="1"/>
      <c r="R5087" s="1"/>
      <c r="S5087" s="1"/>
      <c r="T5087" s="1"/>
      <c r="U5087" s="1"/>
      <c r="V5087" s="1"/>
      <c r="W5087" s="1"/>
      <c r="X5087" s="1"/>
      <c r="Y5087" s="1"/>
      <c r="Z5087" s="1"/>
      <c r="AA5087" s="1"/>
      <c r="AB5087" s="1"/>
      <c r="AC5087" s="1"/>
      <c r="AD5087" s="1"/>
      <c r="AE5087" s="3"/>
      <c r="AF5087" s="4"/>
    </row>
    <row r="5088" spans="2:32" customFormat="1">
      <c r="B5088" s="1"/>
      <c r="C5088" s="318"/>
      <c r="D5088" s="16"/>
      <c r="E5088" s="289"/>
      <c r="F5088" s="29"/>
      <c r="G5088" s="283"/>
      <c r="H5088" s="1"/>
      <c r="I5088" s="3"/>
      <c r="J5088" s="1"/>
      <c r="K5088" s="1"/>
      <c r="L5088" s="1"/>
      <c r="M5088" s="3"/>
      <c r="N5088" s="1"/>
      <c r="O5088" s="1"/>
      <c r="P5088" s="1"/>
      <c r="Q5088" s="1"/>
      <c r="R5088" s="1"/>
      <c r="S5088" s="1"/>
      <c r="T5088" s="1"/>
      <c r="U5088" s="1"/>
      <c r="V5088" s="1"/>
      <c r="W5088" s="1"/>
      <c r="X5088" s="1"/>
      <c r="Y5088" s="1"/>
      <c r="Z5088" s="1"/>
      <c r="AA5088" s="1"/>
      <c r="AB5088" s="1"/>
      <c r="AC5088" s="1"/>
      <c r="AD5088" s="1"/>
      <c r="AE5088" s="3"/>
      <c r="AF5088" s="4"/>
    </row>
    <row r="5089" spans="2:51" customFormat="1">
      <c r="B5089" s="1"/>
      <c r="C5089" s="318"/>
      <c r="D5089" s="16"/>
      <c r="E5089" s="289"/>
      <c r="F5089" s="29"/>
      <c r="G5089" s="283"/>
      <c r="H5089" s="1"/>
      <c r="I5089" s="3"/>
      <c r="J5089" s="1"/>
      <c r="K5089" s="1"/>
      <c r="L5089" s="1"/>
      <c r="M5089" s="3"/>
      <c r="N5089" s="1"/>
      <c r="O5089" s="1"/>
      <c r="P5089" s="1"/>
      <c r="Q5089" s="1"/>
      <c r="R5089" s="1"/>
      <c r="S5089" s="1"/>
      <c r="T5089" s="1"/>
      <c r="U5089" s="1"/>
      <c r="V5089" s="1"/>
      <c r="W5089" s="1"/>
      <c r="X5089" s="1"/>
      <c r="Y5089" s="1"/>
      <c r="Z5089" s="1"/>
      <c r="AA5089" s="1"/>
      <c r="AB5089" s="1"/>
      <c r="AC5089" s="1"/>
      <c r="AD5089" s="1"/>
      <c r="AE5089" s="3"/>
      <c r="AF5089" s="4"/>
    </row>
    <row r="5090" spans="2:51" customFormat="1">
      <c r="B5090" s="1"/>
      <c r="C5090" s="318"/>
      <c r="D5090" s="16"/>
      <c r="E5090" s="289"/>
      <c r="F5090" s="29"/>
      <c r="G5090" s="283"/>
      <c r="H5090" s="1"/>
      <c r="I5090" s="3"/>
      <c r="J5090" s="1"/>
      <c r="K5090" s="1"/>
      <c r="L5090" s="1"/>
      <c r="M5090" s="3"/>
      <c r="N5090" s="1"/>
      <c r="O5090" s="1"/>
      <c r="P5090" s="1"/>
      <c r="Q5090" s="1"/>
      <c r="R5090" s="1"/>
      <c r="S5090" s="1"/>
      <c r="T5090" s="1"/>
      <c r="U5090" s="1"/>
      <c r="V5090" s="1"/>
      <c r="W5090" s="1"/>
      <c r="X5090" s="1"/>
      <c r="Y5090" s="1"/>
      <c r="Z5090" s="1"/>
      <c r="AA5090" s="1"/>
      <c r="AB5090" s="1"/>
      <c r="AC5090" s="1"/>
      <c r="AD5090" s="1"/>
      <c r="AE5090" s="3"/>
      <c r="AF5090" s="4"/>
    </row>
    <row r="5091" spans="2:51" customFormat="1">
      <c r="B5091" s="1"/>
      <c r="C5091" s="318"/>
      <c r="D5091" s="16"/>
      <c r="E5091" s="289"/>
      <c r="F5091" s="29"/>
      <c r="G5091" s="283"/>
      <c r="H5091" s="1"/>
      <c r="I5091" s="3"/>
      <c r="J5091" s="1"/>
      <c r="K5091" s="1"/>
      <c r="L5091" s="1"/>
      <c r="M5091" s="3"/>
      <c r="N5091" s="1"/>
      <c r="O5091" s="1"/>
      <c r="P5091" s="1"/>
      <c r="Q5091" s="1"/>
      <c r="R5091" s="1"/>
      <c r="S5091" s="1"/>
      <c r="T5091" s="1"/>
      <c r="U5091" s="1"/>
      <c r="V5091" s="1"/>
      <c r="W5091" s="1"/>
      <c r="X5091" s="1"/>
      <c r="Y5091" s="1"/>
      <c r="Z5091" s="1"/>
      <c r="AA5091" s="1"/>
      <c r="AB5091" s="1"/>
      <c r="AC5091" s="1"/>
      <c r="AD5091" s="1"/>
      <c r="AE5091" s="3"/>
      <c r="AF5091" s="4"/>
    </row>
    <row r="5092" spans="2:51" customFormat="1">
      <c r="B5092" s="1"/>
      <c r="C5092" s="318"/>
      <c r="D5092" s="16"/>
      <c r="E5092" s="289"/>
      <c r="F5092" s="29"/>
      <c r="G5092" s="283"/>
      <c r="H5092" s="1"/>
      <c r="I5092" s="3"/>
      <c r="J5092" s="1"/>
      <c r="K5092" s="1"/>
      <c r="L5092" s="1"/>
      <c r="M5092" s="3"/>
      <c r="N5092" s="1"/>
      <c r="O5092" s="1"/>
      <c r="P5092" s="1"/>
      <c r="Q5092" s="1"/>
      <c r="R5092" s="1"/>
      <c r="S5092" s="1"/>
      <c r="T5092" s="1"/>
      <c r="U5092" s="1"/>
      <c r="V5092" s="1"/>
      <c r="W5092" s="1"/>
      <c r="X5092" s="1"/>
      <c r="Y5092" s="1"/>
      <c r="Z5092" s="1"/>
      <c r="AA5092" s="1"/>
      <c r="AB5092" s="1"/>
      <c r="AC5092" s="1"/>
      <c r="AD5092" s="1"/>
      <c r="AE5092" s="3"/>
      <c r="AF5092" s="4"/>
    </row>
    <row r="5093" spans="2:51" customFormat="1">
      <c r="B5093" s="1"/>
      <c r="C5093" s="318"/>
      <c r="D5093" s="16"/>
      <c r="E5093" s="289"/>
      <c r="F5093" s="29"/>
      <c r="G5093" s="283"/>
      <c r="H5093" s="1"/>
      <c r="I5093" s="3"/>
      <c r="J5093" s="1"/>
      <c r="K5093" s="1"/>
      <c r="L5093" s="1"/>
      <c r="M5093" s="3"/>
      <c r="N5093" s="1"/>
      <c r="O5093" s="1"/>
      <c r="P5093" s="1"/>
      <c r="Q5093" s="1"/>
      <c r="R5093" s="1"/>
      <c r="S5093" s="1"/>
      <c r="T5093" s="1"/>
      <c r="U5093" s="1"/>
      <c r="V5093" s="1"/>
      <c r="W5093" s="1"/>
      <c r="X5093" s="1"/>
      <c r="Y5093" s="1"/>
      <c r="Z5093" s="1"/>
      <c r="AA5093" s="1"/>
      <c r="AB5093" s="1"/>
      <c r="AC5093" s="1"/>
      <c r="AD5093" s="1"/>
      <c r="AE5093" s="3"/>
      <c r="AF5093" s="4"/>
    </row>
    <row r="5094" spans="2:51" customFormat="1">
      <c r="B5094" s="1"/>
      <c r="C5094" s="318"/>
      <c r="D5094" s="16"/>
      <c r="E5094" s="289"/>
      <c r="F5094" s="29"/>
      <c r="G5094" s="283"/>
      <c r="H5094" s="1"/>
      <c r="I5094" s="3"/>
      <c r="J5094" s="1"/>
      <c r="K5094" s="1"/>
      <c r="L5094" s="1"/>
      <c r="M5094" s="3"/>
      <c r="N5094" s="1"/>
      <c r="O5094" s="1"/>
      <c r="P5094" s="1"/>
      <c r="Q5094" s="1"/>
      <c r="R5094" s="1"/>
      <c r="S5094" s="1"/>
      <c r="T5094" s="1"/>
      <c r="U5094" s="1"/>
      <c r="V5094" s="1"/>
      <c r="W5094" s="1"/>
      <c r="X5094" s="1"/>
      <c r="Y5094" s="1"/>
      <c r="Z5094" s="1"/>
      <c r="AA5094" s="1"/>
      <c r="AB5094" s="1"/>
      <c r="AC5094" s="1"/>
      <c r="AD5094" s="1"/>
      <c r="AE5094" s="3"/>
      <c r="AF5094" s="4"/>
    </row>
    <row r="5095" spans="2:51" customFormat="1">
      <c r="B5095" s="1"/>
      <c r="C5095" s="318"/>
      <c r="D5095" s="16"/>
      <c r="E5095" s="289"/>
      <c r="F5095" s="29"/>
      <c r="G5095" s="283"/>
      <c r="H5095" s="1"/>
      <c r="I5095" s="3"/>
      <c r="J5095" s="1"/>
      <c r="K5095" s="1"/>
      <c r="L5095" s="1"/>
      <c r="M5095" s="3"/>
      <c r="N5095" s="1"/>
      <c r="O5095" s="1"/>
      <c r="P5095" s="1"/>
      <c r="Q5095" s="1"/>
      <c r="R5095" s="1"/>
      <c r="S5095" s="1"/>
      <c r="T5095" s="1"/>
      <c r="U5095" s="1"/>
      <c r="V5095" s="1"/>
      <c r="W5095" s="1"/>
      <c r="X5095" s="1"/>
      <c r="Y5095" s="1"/>
      <c r="Z5095" s="1"/>
      <c r="AA5095" s="1"/>
      <c r="AB5095" s="1"/>
      <c r="AC5095" s="1"/>
      <c r="AD5095" s="1"/>
      <c r="AE5095" s="3"/>
      <c r="AF5095" s="4"/>
    </row>
    <row r="5096" spans="2:51" customFormat="1">
      <c r="B5096" s="1"/>
      <c r="C5096" s="318"/>
      <c r="D5096" s="16"/>
      <c r="E5096" s="289"/>
      <c r="F5096" s="29"/>
      <c r="G5096" s="283"/>
      <c r="H5096" s="1"/>
      <c r="I5096" s="3"/>
      <c r="J5096" s="1"/>
      <c r="K5096" s="1"/>
      <c r="L5096" s="1"/>
      <c r="M5096" s="3"/>
      <c r="N5096" s="1"/>
      <c r="O5096" s="1"/>
      <c r="P5096" s="1"/>
      <c r="Q5096" s="1"/>
      <c r="R5096" s="1"/>
      <c r="S5096" s="1"/>
      <c r="T5096" s="1"/>
      <c r="U5096" s="1"/>
      <c r="V5096" s="1"/>
      <c r="W5096" s="1"/>
      <c r="X5096" s="1"/>
      <c r="Y5096" s="1"/>
      <c r="Z5096" s="1"/>
      <c r="AA5096" s="1"/>
      <c r="AB5096" s="1"/>
      <c r="AC5096" s="1"/>
      <c r="AD5096" s="1"/>
      <c r="AE5096" s="3"/>
      <c r="AF5096" s="4"/>
    </row>
    <row r="5097" spans="2:51" customFormat="1">
      <c r="B5097" s="1"/>
      <c r="C5097" s="318"/>
      <c r="D5097" s="16"/>
      <c r="E5097" s="289"/>
      <c r="F5097" s="29"/>
      <c r="G5097" s="283"/>
      <c r="H5097" s="1"/>
      <c r="I5097" s="3"/>
      <c r="J5097" s="1"/>
      <c r="K5097" s="1"/>
      <c r="L5097" s="1"/>
      <c r="M5097" s="3"/>
      <c r="N5097" s="1"/>
      <c r="O5097" s="1"/>
      <c r="P5097" s="1"/>
      <c r="Q5097" s="1"/>
      <c r="R5097" s="1"/>
      <c r="S5097" s="1"/>
      <c r="T5097" s="1"/>
      <c r="U5097" s="1"/>
      <c r="V5097" s="1"/>
      <c r="W5097" s="1"/>
      <c r="X5097" s="1"/>
      <c r="Y5097" s="1"/>
      <c r="Z5097" s="1"/>
      <c r="AA5097" s="1"/>
      <c r="AB5097" s="1"/>
      <c r="AC5097" s="1"/>
      <c r="AD5097" s="1"/>
      <c r="AE5097" s="3"/>
      <c r="AF5097" s="4"/>
    </row>
    <row r="5098" spans="2:51" customFormat="1">
      <c r="B5098" s="1"/>
      <c r="C5098" s="318"/>
      <c r="D5098" s="16"/>
      <c r="E5098" s="289"/>
      <c r="F5098" s="29"/>
      <c r="G5098" s="283"/>
      <c r="H5098" s="1"/>
      <c r="I5098" s="3"/>
      <c r="J5098" s="1"/>
      <c r="K5098" s="1"/>
      <c r="L5098" s="1"/>
      <c r="M5098" s="3"/>
      <c r="N5098" s="1"/>
      <c r="O5098" s="1"/>
      <c r="P5098" s="1"/>
      <c r="Q5098" s="1"/>
      <c r="R5098" s="1"/>
      <c r="S5098" s="1"/>
      <c r="T5098" s="1"/>
      <c r="U5098" s="1"/>
      <c r="V5098" s="1"/>
      <c r="W5098" s="1"/>
      <c r="X5098" s="1"/>
      <c r="Y5098" s="1"/>
      <c r="Z5098" s="1"/>
      <c r="AA5098" s="1"/>
      <c r="AB5098" s="1"/>
      <c r="AC5098" s="1"/>
      <c r="AD5098" s="1"/>
      <c r="AE5098" s="3"/>
      <c r="AF5098" s="4"/>
    </row>
    <row r="5099" spans="2:51" customFormat="1">
      <c r="B5099" s="1"/>
      <c r="C5099" s="318"/>
      <c r="D5099" s="16"/>
      <c r="E5099" s="289"/>
      <c r="F5099" s="29"/>
      <c r="G5099" s="283"/>
      <c r="H5099" s="1"/>
      <c r="I5099" s="3"/>
      <c r="J5099" s="1"/>
      <c r="K5099" s="1"/>
      <c r="L5099" s="1"/>
      <c r="M5099" s="3"/>
      <c r="N5099" s="1"/>
      <c r="O5099" s="1"/>
      <c r="P5099" s="1"/>
      <c r="Q5099" s="1"/>
      <c r="R5099" s="1"/>
      <c r="S5099" s="1"/>
      <c r="T5099" s="1"/>
      <c r="U5099" s="1"/>
      <c r="V5099" s="1"/>
      <c r="W5099" s="1"/>
      <c r="X5099" s="1"/>
      <c r="Y5099" s="1"/>
      <c r="Z5099" s="1"/>
      <c r="AA5099" s="1"/>
      <c r="AB5099" s="1"/>
      <c r="AC5099" s="1"/>
      <c r="AD5099" s="1"/>
      <c r="AE5099" s="3"/>
      <c r="AF5099" s="4"/>
    </row>
    <row r="5100" spans="2:51" customFormat="1">
      <c r="B5100" s="1"/>
      <c r="C5100" s="318"/>
      <c r="D5100" s="16"/>
      <c r="E5100" s="289"/>
      <c r="F5100" s="29"/>
      <c r="G5100" s="283"/>
      <c r="H5100" s="1"/>
      <c r="I5100" s="3"/>
      <c r="J5100" s="1"/>
      <c r="K5100" s="1"/>
      <c r="L5100" s="1"/>
      <c r="M5100" s="3"/>
      <c r="N5100" s="1"/>
      <c r="O5100" s="1"/>
      <c r="P5100" s="1"/>
      <c r="Q5100" s="1"/>
      <c r="R5100" s="1"/>
      <c r="S5100" s="1"/>
      <c r="T5100" s="1"/>
      <c r="U5100" s="1"/>
      <c r="V5100" s="1"/>
      <c r="W5100" s="1"/>
      <c r="X5100" s="1"/>
      <c r="Y5100" s="1"/>
      <c r="Z5100" s="1"/>
      <c r="AA5100" s="1"/>
      <c r="AB5100" s="1"/>
      <c r="AC5100" s="1"/>
      <c r="AD5100" s="1"/>
      <c r="AE5100" s="3"/>
      <c r="AF5100" s="4"/>
    </row>
    <row r="5101" spans="2:51" customFormat="1">
      <c r="B5101" s="1"/>
      <c r="C5101" s="318"/>
      <c r="D5101" s="16"/>
      <c r="E5101" s="289"/>
      <c r="F5101" s="29"/>
      <c r="G5101" s="283"/>
      <c r="H5101" s="1"/>
      <c r="I5101" s="3"/>
      <c r="J5101" s="1"/>
      <c r="K5101" s="1"/>
      <c r="L5101" s="1"/>
      <c r="M5101" s="3"/>
      <c r="N5101" s="1"/>
      <c r="O5101" s="1"/>
      <c r="P5101" s="1"/>
      <c r="Q5101" s="1"/>
      <c r="R5101" s="1"/>
      <c r="S5101" s="1"/>
      <c r="T5101" s="1"/>
      <c r="U5101" s="1"/>
      <c r="V5101" s="1"/>
      <c r="W5101" s="1"/>
      <c r="X5101" s="1"/>
      <c r="Y5101" s="1"/>
      <c r="Z5101" s="1"/>
      <c r="AA5101" s="1"/>
      <c r="AB5101" s="1"/>
      <c r="AC5101" s="1"/>
      <c r="AD5101" s="1"/>
      <c r="AE5101" s="3"/>
      <c r="AF5101" s="4"/>
    </row>
    <row r="5102" spans="2:51" customFormat="1">
      <c r="B5102" s="1"/>
      <c r="C5102" s="318"/>
      <c r="D5102" s="16"/>
      <c r="E5102" s="289"/>
      <c r="F5102" s="29"/>
      <c r="G5102" s="283"/>
      <c r="H5102" s="1"/>
      <c r="I5102" s="3"/>
      <c r="J5102" s="1"/>
      <c r="K5102" s="1"/>
      <c r="L5102" s="1"/>
      <c r="M5102" s="3"/>
      <c r="N5102" s="1"/>
      <c r="O5102" s="1"/>
      <c r="P5102" s="1"/>
      <c r="Q5102" s="1"/>
      <c r="R5102" s="1"/>
      <c r="S5102" s="1"/>
      <c r="T5102" s="1"/>
      <c r="U5102" s="1"/>
      <c r="V5102" s="1"/>
      <c r="W5102" s="1"/>
      <c r="X5102" s="1"/>
      <c r="Y5102" s="1"/>
      <c r="Z5102" s="1"/>
      <c r="AA5102" s="1"/>
      <c r="AB5102" s="1"/>
      <c r="AC5102" s="1"/>
      <c r="AD5102" s="1"/>
      <c r="AE5102" s="3"/>
      <c r="AF5102" s="4"/>
    </row>
    <row r="5103" spans="2:51" customFormat="1">
      <c r="B5103" s="1"/>
      <c r="C5103" s="318"/>
      <c r="D5103" s="16"/>
      <c r="E5103" s="289"/>
      <c r="F5103" s="29"/>
      <c r="G5103" s="283"/>
      <c r="H5103" s="1"/>
      <c r="I5103" s="3"/>
      <c r="J5103" s="1"/>
      <c r="K5103" s="1"/>
      <c r="L5103" s="1"/>
      <c r="M5103" s="3"/>
      <c r="N5103" s="1"/>
      <c r="O5103" s="1"/>
      <c r="P5103" s="1"/>
      <c r="Q5103" s="1"/>
      <c r="R5103" s="1"/>
      <c r="S5103" s="1"/>
      <c r="T5103" s="1"/>
      <c r="U5103" s="1"/>
      <c r="V5103" s="1"/>
      <c r="W5103" s="1"/>
      <c r="X5103" s="1"/>
      <c r="Y5103" s="1"/>
      <c r="Z5103" s="1"/>
      <c r="AA5103" s="1"/>
      <c r="AB5103" s="1"/>
      <c r="AC5103" s="1"/>
      <c r="AD5103" s="1"/>
      <c r="AE5103" s="3"/>
      <c r="AF5103" s="4"/>
    </row>
    <row r="5104" spans="2:51" customFormat="1">
      <c r="B5104" s="1"/>
      <c r="C5104" s="318"/>
      <c r="D5104" s="16"/>
      <c r="E5104" s="289"/>
      <c r="F5104" s="29"/>
      <c r="G5104" s="283"/>
      <c r="H5104" s="1"/>
      <c r="I5104" s="3"/>
      <c r="J5104" s="1"/>
      <c r="K5104" s="1"/>
      <c r="L5104" s="1"/>
      <c r="M5104" s="3"/>
      <c r="N5104" s="1"/>
      <c r="O5104" s="1"/>
      <c r="P5104" s="1"/>
      <c r="Q5104" s="1"/>
      <c r="R5104" s="1"/>
      <c r="S5104" s="1"/>
      <c r="T5104" s="1"/>
      <c r="U5104" s="1"/>
      <c r="V5104" s="1"/>
      <c r="W5104" s="1"/>
      <c r="X5104" s="1"/>
      <c r="Y5104" s="1"/>
      <c r="Z5104" s="1"/>
      <c r="AA5104" s="1"/>
      <c r="AB5104" s="1"/>
      <c r="AC5104" s="1"/>
      <c r="AD5104" s="1"/>
      <c r="AE5104" s="3"/>
      <c r="AF5104" s="4"/>
      <c r="AH5104" s="3"/>
      <c r="AI5104" s="3"/>
      <c r="AJ5104" s="3"/>
      <c r="AK5104" s="3"/>
      <c r="AL5104" s="3"/>
      <c r="AM5104" s="3"/>
      <c r="AN5104" s="3"/>
      <c r="AO5104" s="3"/>
      <c r="AP5104" s="3"/>
      <c r="AQ5104" s="3"/>
      <c r="AR5104" s="3"/>
      <c r="AS5104" s="3"/>
      <c r="AT5104" s="3"/>
      <c r="AU5104" s="3"/>
      <c r="AV5104" s="3"/>
      <c r="AW5104" s="3"/>
      <c r="AX5104" s="3"/>
      <c r="AY5104" s="3"/>
    </row>
    <row r="5105" spans="1:51" customFormat="1">
      <c r="B5105" s="1"/>
      <c r="C5105" s="318"/>
      <c r="D5105" s="16"/>
      <c r="E5105" s="289"/>
      <c r="F5105" s="29"/>
      <c r="G5105" s="283"/>
      <c r="H5105" s="1"/>
      <c r="I5105" s="3"/>
      <c r="J5105" s="1"/>
      <c r="K5105" s="1"/>
      <c r="L5105" s="1"/>
      <c r="M5105" s="3"/>
      <c r="N5105" s="1"/>
      <c r="O5105" s="1"/>
      <c r="P5105" s="1"/>
      <c r="Q5105" s="1"/>
      <c r="R5105" s="1"/>
      <c r="S5105" s="1"/>
      <c r="T5105" s="1"/>
      <c r="U5105" s="1"/>
      <c r="V5105" s="1"/>
      <c r="W5105" s="1"/>
      <c r="X5105" s="1"/>
      <c r="Y5105" s="1"/>
      <c r="Z5105" s="1"/>
      <c r="AA5105" s="1"/>
      <c r="AB5105" s="1"/>
      <c r="AC5105" s="1"/>
      <c r="AD5105" s="1"/>
      <c r="AE5105" s="3"/>
      <c r="AF5105" s="4"/>
      <c r="AH5105" s="3"/>
      <c r="AI5105" s="3"/>
      <c r="AJ5105" s="3"/>
      <c r="AK5105" s="3"/>
      <c r="AL5105" s="3"/>
      <c r="AM5105" s="3"/>
      <c r="AN5105" s="3"/>
      <c r="AO5105" s="3"/>
      <c r="AP5105" s="3"/>
      <c r="AQ5105" s="3"/>
      <c r="AR5105" s="3"/>
      <c r="AS5105" s="3"/>
      <c r="AT5105" s="3"/>
      <c r="AU5105" s="3"/>
      <c r="AV5105" s="3"/>
      <c r="AW5105" s="3"/>
      <c r="AX5105" s="3"/>
      <c r="AY5105" s="3"/>
    </row>
    <row r="5106" spans="1:51" customFormat="1">
      <c r="B5106" s="1"/>
      <c r="C5106" s="318"/>
      <c r="D5106" s="16"/>
      <c r="E5106" s="289"/>
      <c r="F5106" s="29"/>
      <c r="G5106" s="283"/>
      <c r="H5106" s="1"/>
      <c r="I5106" s="3"/>
      <c r="J5106" s="1"/>
      <c r="K5106" s="1"/>
      <c r="L5106" s="1"/>
      <c r="M5106" s="3"/>
      <c r="N5106" s="1"/>
      <c r="O5106" s="1"/>
      <c r="P5106" s="1"/>
      <c r="Q5106" s="1"/>
      <c r="R5106" s="1"/>
      <c r="S5106" s="1"/>
      <c r="T5106" s="1"/>
      <c r="U5106" s="1"/>
      <c r="V5106" s="1"/>
      <c r="W5106" s="1"/>
      <c r="X5106" s="1"/>
      <c r="Y5106" s="1"/>
      <c r="Z5106" s="1"/>
      <c r="AA5106" s="1"/>
      <c r="AB5106" s="1"/>
      <c r="AC5106" s="1"/>
      <c r="AD5106" s="1"/>
      <c r="AE5106" s="3"/>
      <c r="AF5106" s="4"/>
      <c r="AH5106" s="3"/>
      <c r="AI5106" s="3"/>
      <c r="AJ5106" s="3"/>
      <c r="AK5106" s="3"/>
      <c r="AL5106" s="3"/>
      <c r="AM5106" s="3"/>
      <c r="AN5106" s="3"/>
      <c r="AO5106" s="3"/>
      <c r="AP5106" s="3"/>
      <c r="AQ5106" s="3"/>
      <c r="AR5106" s="3"/>
      <c r="AS5106" s="3"/>
      <c r="AT5106" s="3"/>
      <c r="AU5106" s="3"/>
      <c r="AV5106" s="3"/>
      <c r="AW5106" s="3"/>
      <c r="AX5106" s="3"/>
      <c r="AY5106" s="3"/>
    </row>
    <row r="5107" spans="1:51" customFormat="1">
      <c r="B5107" s="1"/>
      <c r="C5107" s="318"/>
      <c r="D5107" s="16"/>
      <c r="E5107" s="289"/>
      <c r="F5107" s="29"/>
      <c r="G5107" s="283"/>
      <c r="H5107" s="1"/>
      <c r="I5107" s="3"/>
      <c r="J5107" s="1"/>
      <c r="K5107" s="1"/>
      <c r="L5107" s="1"/>
      <c r="M5107" s="3"/>
      <c r="N5107" s="1"/>
      <c r="O5107" s="1"/>
      <c r="P5107" s="1"/>
      <c r="Q5107" s="1"/>
      <c r="R5107" s="1"/>
      <c r="S5107" s="1"/>
      <c r="T5107" s="1"/>
      <c r="U5107" s="1"/>
      <c r="V5107" s="1"/>
      <c r="W5107" s="1"/>
      <c r="X5107" s="1"/>
      <c r="Y5107" s="1"/>
      <c r="Z5107" s="1"/>
      <c r="AA5107" s="1"/>
      <c r="AB5107" s="1"/>
      <c r="AC5107" s="1"/>
      <c r="AD5107" s="1"/>
      <c r="AE5107" s="3"/>
      <c r="AF5107" s="4"/>
      <c r="AH5107" s="3"/>
      <c r="AI5107" s="3"/>
      <c r="AJ5107" s="3"/>
      <c r="AK5107" s="3"/>
      <c r="AL5107" s="3"/>
      <c r="AM5107" s="3"/>
      <c r="AN5107" s="3"/>
      <c r="AO5107" s="3"/>
      <c r="AP5107" s="3"/>
      <c r="AQ5107" s="3"/>
      <c r="AR5107" s="3"/>
      <c r="AS5107" s="3"/>
      <c r="AT5107" s="3"/>
      <c r="AU5107" s="3"/>
      <c r="AV5107" s="3"/>
      <c r="AW5107" s="3"/>
      <c r="AX5107" s="3"/>
      <c r="AY5107" s="3"/>
    </row>
    <row r="5108" spans="1:51" customFormat="1">
      <c r="B5108" s="1"/>
      <c r="C5108" s="318"/>
      <c r="D5108" s="16"/>
      <c r="E5108" s="289"/>
      <c r="F5108" s="29"/>
      <c r="G5108" s="283"/>
      <c r="H5108" s="1"/>
      <c r="I5108" s="3"/>
      <c r="J5108" s="1"/>
      <c r="K5108" s="1"/>
      <c r="L5108" s="1"/>
      <c r="M5108" s="3"/>
      <c r="N5108" s="1"/>
      <c r="O5108" s="1"/>
      <c r="P5108" s="1"/>
      <c r="Q5108" s="1"/>
      <c r="R5108" s="1"/>
      <c r="S5108" s="1"/>
      <c r="T5108" s="1"/>
      <c r="U5108" s="1"/>
      <c r="V5108" s="1"/>
      <c r="W5108" s="1"/>
      <c r="X5108" s="1"/>
      <c r="Y5108" s="1"/>
      <c r="Z5108" s="1"/>
      <c r="AA5108" s="1"/>
      <c r="AB5108" s="1"/>
      <c r="AC5108" s="1"/>
      <c r="AD5108" s="1"/>
      <c r="AE5108" s="3"/>
      <c r="AF5108" s="4"/>
      <c r="AH5108" s="3"/>
      <c r="AI5108" s="3"/>
      <c r="AJ5108" s="3"/>
      <c r="AK5108" s="3"/>
      <c r="AL5108" s="3"/>
      <c r="AM5108" s="3"/>
      <c r="AN5108" s="3"/>
      <c r="AO5108" s="3"/>
      <c r="AP5108" s="3"/>
      <c r="AQ5108" s="3"/>
      <c r="AR5108" s="3"/>
      <c r="AS5108" s="3"/>
      <c r="AT5108" s="3"/>
      <c r="AU5108" s="3"/>
      <c r="AV5108" s="3"/>
      <c r="AW5108" s="3"/>
      <c r="AX5108" s="3"/>
      <c r="AY5108" s="3"/>
    </row>
    <row r="5109" spans="1:51" customFormat="1">
      <c r="A5109" s="1"/>
      <c r="B5109" s="1"/>
      <c r="C5109" s="318"/>
      <c r="D5109" s="16"/>
      <c r="E5109" s="289"/>
      <c r="F5109" s="29"/>
      <c r="G5109" s="283"/>
      <c r="H5109" s="1"/>
      <c r="I5109" s="3"/>
      <c r="J5109" s="1"/>
      <c r="K5109" s="1"/>
      <c r="L5109" s="1"/>
      <c r="M5109" s="3"/>
      <c r="N5109" s="1"/>
      <c r="O5109" s="1"/>
      <c r="P5109" s="1"/>
      <c r="Q5109" s="1"/>
      <c r="R5109" s="1"/>
      <c r="S5109" s="1"/>
      <c r="T5109" s="1"/>
      <c r="U5109" s="1"/>
      <c r="V5109" s="1"/>
      <c r="W5109" s="1"/>
      <c r="X5109" s="1"/>
      <c r="Y5109" s="1"/>
      <c r="Z5109" s="1"/>
      <c r="AA5109" s="1"/>
      <c r="AB5109" s="1"/>
      <c r="AC5109" s="1"/>
      <c r="AD5109" s="1"/>
      <c r="AE5109" s="3"/>
      <c r="AF5109" s="4"/>
      <c r="AH5109" s="3"/>
      <c r="AI5109" s="3"/>
      <c r="AJ5109" s="3"/>
      <c r="AK5109" s="3"/>
      <c r="AL5109" s="3"/>
      <c r="AM5109" s="3"/>
      <c r="AN5109" s="3"/>
      <c r="AO5109" s="3"/>
      <c r="AP5109" s="3"/>
      <c r="AQ5109" s="3"/>
      <c r="AR5109" s="3"/>
      <c r="AS5109" s="3"/>
      <c r="AT5109" s="3"/>
      <c r="AU5109" s="3"/>
      <c r="AV5109" s="3"/>
      <c r="AW5109" s="3"/>
      <c r="AX5109" s="3"/>
      <c r="AY5109" s="3"/>
    </row>
    <row r="5110" spans="1:51" customFormat="1">
      <c r="A5110" s="1"/>
      <c r="B5110" s="1"/>
      <c r="C5110" s="318"/>
      <c r="D5110" s="16"/>
      <c r="E5110" s="289"/>
      <c r="F5110" s="29"/>
      <c r="G5110" s="283"/>
      <c r="H5110" s="1"/>
      <c r="I5110" s="3"/>
      <c r="J5110" s="1"/>
      <c r="K5110" s="1"/>
      <c r="L5110" s="1"/>
      <c r="M5110" s="3"/>
      <c r="N5110" s="1"/>
      <c r="O5110" s="1"/>
      <c r="P5110" s="1"/>
      <c r="Q5110" s="1"/>
      <c r="R5110" s="1"/>
      <c r="S5110" s="1"/>
      <c r="T5110" s="1"/>
      <c r="U5110" s="1"/>
      <c r="V5110" s="1"/>
      <c r="W5110" s="1"/>
      <c r="X5110" s="1"/>
      <c r="Y5110" s="1"/>
      <c r="Z5110" s="1"/>
      <c r="AA5110" s="1"/>
      <c r="AB5110" s="1"/>
      <c r="AC5110" s="1"/>
      <c r="AD5110" s="1"/>
      <c r="AE5110" s="3"/>
      <c r="AF5110" s="4"/>
      <c r="AH5110" s="3"/>
      <c r="AI5110" s="3"/>
      <c r="AJ5110" s="3"/>
      <c r="AK5110" s="3"/>
      <c r="AL5110" s="3"/>
      <c r="AM5110" s="3"/>
      <c r="AN5110" s="3"/>
      <c r="AO5110" s="3"/>
      <c r="AP5110" s="3"/>
      <c r="AQ5110" s="3"/>
      <c r="AR5110" s="3"/>
      <c r="AS5110" s="3"/>
      <c r="AT5110" s="3"/>
      <c r="AU5110" s="3"/>
      <c r="AV5110" s="3"/>
      <c r="AW5110" s="3"/>
      <c r="AX5110" s="3"/>
      <c r="AY5110" s="3"/>
    </row>
    <row r="5111" spans="1:51" customFormat="1">
      <c r="A5111" s="1"/>
      <c r="B5111" s="1"/>
      <c r="C5111" s="318"/>
      <c r="D5111" s="16"/>
      <c r="E5111" s="289"/>
      <c r="F5111" s="29"/>
      <c r="G5111" s="283"/>
      <c r="H5111" s="1"/>
      <c r="I5111" s="3"/>
      <c r="J5111" s="1"/>
      <c r="K5111" s="1"/>
      <c r="L5111" s="1"/>
      <c r="M5111" s="3"/>
      <c r="N5111" s="1"/>
      <c r="O5111" s="1"/>
      <c r="P5111" s="1"/>
      <c r="Q5111" s="1"/>
      <c r="R5111" s="1"/>
      <c r="S5111" s="1"/>
      <c r="T5111" s="1"/>
      <c r="U5111" s="1"/>
      <c r="V5111" s="1"/>
      <c r="W5111" s="1"/>
      <c r="X5111" s="1"/>
      <c r="Y5111" s="1"/>
      <c r="Z5111" s="1"/>
      <c r="AA5111" s="1"/>
      <c r="AB5111" s="1"/>
      <c r="AC5111" s="1"/>
      <c r="AD5111" s="1"/>
      <c r="AE5111" s="3"/>
      <c r="AF5111" s="4"/>
      <c r="AH5111" s="3"/>
      <c r="AI5111" s="3"/>
      <c r="AJ5111" s="3"/>
      <c r="AK5111" s="3"/>
      <c r="AL5111" s="3"/>
      <c r="AM5111" s="3"/>
      <c r="AN5111" s="3"/>
      <c r="AO5111" s="3"/>
      <c r="AP5111" s="3"/>
      <c r="AQ5111" s="3"/>
      <c r="AR5111" s="3"/>
      <c r="AS5111" s="3"/>
      <c r="AT5111" s="3"/>
      <c r="AU5111" s="3"/>
      <c r="AV5111" s="3"/>
      <c r="AW5111" s="3"/>
      <c r="AX5111" s="3"/>
      <c r="AY5111" s="3"/>
    </row>
    <row r="5112" spans="1:51" customFormat="1">
      <c r="A5112" s="1"/>
      <c r="B5112" s="1"/>
      <c r="C5112" s="318"/>
      <c r="D5112" s="16"/>
      <c r="E5112" s="289"/>
      <c r="F5112" s="29"/>
      <c r="G5112" s="283"/>
      <c r="H5112" s="1"/>
      <c r="I5112" s="3"/>
      <c r="J5112" s="1"/>
      <c r="K5112" s="1"/>
      <c r="L5112" s="1"/>
      <c r="M5112" s="3"/>
      <c r="N5112" s="1"/>
      <c r="O5112" s="1"/>
      <c r="P5112" s="1"/>
      <c r="Q5112" s="1"/>
      <c r="R5112" s="1"/>
      <c r="S5112" s="1"/>
      <c r="T5112" s="1"/>
      <c r="U5112" s="1"/>
      <c r="V5112" s="1"/>
      <c r="W5112" s="1"/>
      <c r="X5112" s="1"/>
      <c r="Y5112" s="1"/>
      <c r="Z5112" s="1"/>
      <c r="AA5112" s="1"/>
      <c r="AB5112" s="1"/>
      <c r="AC5112" s="1"/>
      <c r="AD5112" s="1"/>
      <c r="AE5112" s="3"/>
      <c r="AF5112" s="4"/>
      <c r="AH5112" s="3"/>
      <c r="AI5112" s="3"/>
      <c r="AJ5112" s="3"/>
      <c r="AK5112" s="3"/>
      <c r="AL5112" s="3"/>
      <c r="AM5112" s="3"/>
      <c r="AN5112" s="3"/>
      <c r="AO5112" s="3"/>
      <c r="AP5112" s="3"/>
      <c r="AQ5112" s="3"/>
      <c r="AR5112" s="3"/>
      <c r="AS5112" s="3"/>
      <c r="AT5112" s="3"/>
      <c r="AU5112" s="3"/>
      <c r="AV5112" s="3"/>
      <c r="AW5112" s="3"/>
      <c r="AX5112" s="3"/>
      <c r="AY5112" s="3"/>
    </row>
    <row r="5113" spans="1:51" customFormat="1">
      <c r="A5113" s="1"/>
      <c r="B5113" s="1"/>
      <c r="C5113" s="318"/>
      <c r="D5113" s="16"/>
      <c r="E5113" s="289"/>
      <c r="F5113" s="29"/>
      <c r="G5113" s="283"/>
      <c r="H5113" s="1"/>
      <c r="I5113" s="3"/>
      <c r="J5113" s="1"/>
      <c r="K5113" s="1"/>
      <c r="L5113" s="1"/>
      <c r="M5113" s="3"/>
      <c r="N5113" s="1"/>
      <c r="O5113" s="1"/>
      <c r="P5113" s="1"/>
      <c r="Q5113" s="1"/>
      <c r="R5113" s="1"/>
      <c r="S5113" s="1"/>
      <c r="T5113" s="1"/>
      <c r="U5113" s="1"/>
      <c r="V5113" s="1"/>
      <c r="W5113" s="1"/>
      <c r="X5113" s="1"/>
      <c r="Y5113" s="1"/>
      <c r="Z5113" s="1"/>
      <c r="AA5113" s="1"/>
      <c r="AB5113" s="1"/>
      <c r="AC5113" s="1"/>
      <c r="AD5113" s="1"/>
      <c r="AE5113" s="3"/>
      <c r="AF5113" s="4"/>
      <c r="AH5113" s="3"/>
      <c r="AI5113" s="3"/>
      <c r="AJ5113" s="3"/>
      <c r="AK5113" s="3"/>
      <c r="AL5113" s="3"/>
      <c r="AM5113" s="3"/>
      <c r="AN5113" s="3"/>
      <c r="AO5113" s="3"/>
      <c r="AP5113" s="3"/>
      <c r="AQ5113" s="3"/>
      <c r="AR5113" s="3"/>
      <c r="AS5113" s="3"/>
      <c r="AT5113" s="3"/>
      <c r="AU5113" s="3"/>
      <c r="AV5113" s="3"/>
      <c r="AW5113" s="3"/>
      <c r="AX5113" s="3"/>
      <c r="AY5113" s="3"/>
    </row>
    <row r="5114" spans="1:51" customFormat="1">
      <c r="A5114" s="1"/>
      <c r="B5114" s="1"/>
      <c r="C5114" s="318"/>
      <c r="D5114" s="16"/>
      <c r="E5114" s="289"/>
      <c r="F5114" s="29"/>
      <c r="G5114" s="283"/>
      <c r="H5114" s="1"/>
      <c r="I5114" s="3"/>
      <c r="J5114" s="1"/>
      <c r="K5114" s="1"/>
      <c r="L5114" s="1"/>
      <c r="M5114" s="3"/>
      <c r="N5114" s="1"/>
      <c r="O5114" s="1"/>
      <c r="P5114" s="1"/>
      <c r="Q5114" s="1"/>
      <c r="R5114" s="1"/>
      <c r="S5114" s="1"/>
      <c r="T5114" s="1"/>
      <c r="U5114" s="1"/>
      <c r="V5114" s="1"/>
      <c r="W5114" s="1"/>
      <c r="X5114" s="1"/>
      <c r="Y5114" s="1"/>
      <c r="Z5114" s="1"/>
      <c r="AA5114" s="1"/>
      <c r="AB5114" s="1"/>
      <c r="AC5114" s="1"/>
      <c r="AD5114" s="1"/>
      <c r="AE5114" s="3"/>
      <c r="AF5114" s="4"/>
      <c r="AH5114" s="3"/>
      <c r="AI5114" s="3"/>
      <c r="AJ5114" s="3"/>
      <c r="AK5114" s="3"/>
      <c r="AL5114" s="3"/>
      <c r="AM5114" s="3"/>
      <c r="AN5114" s="3"/>
      <c r="AO5114" s="3"/>
      <c r="AP5114" s="3"/>
      <c r="AQ5114" s="3"/>
      <c r="AR5114" s="3"/>
      <c r="AS5114" s="3"/>
      <c r="AT5114" s="3"/>
      <c r="AU5114" s="3"/>
      <c r="AV5114" s="3"/>
      <c r="AW5114" s="3"/>
      <c r="AX5114" s="3"/>
      <c r="AY5114" s="3"/>
    </row>
    <row r="5115" spans="1:51" customFormat="1">
      <c r="A5115" s="1"/>
      <c r="B5115" s="1"/>
      <c r="C5115" s="318"/>
      <c r="D5115" s="16"/>
      <c r="E5115" s="289"/>
      <c r="F5115" s="29"/>
      <c r="G5115" s="283"/>
      <c r="H5115" s="1"/>
      <c r="I5115" s="3"/>
      <c r="J5115" s="1"/>
      <c r="K5115" s="1"/>
      <c r="L5115" s="1"/>
      <c r="M5115" s="3"/>
      <c r="N5115" s="1"/>
      <c r="O5115" s="1"/>
      <c r="P5115" s="1"/>
      <c r="Q5115" s="1"/>
      <c r="R5115" s="1"/>
      <c r="S5115" s="1"/>
      <c r="T5115" s="1"/>
      <c r="U5115" s="1"/>
      <c r="V5115" s="1"/>
      <c r="W5115" s="1"/>
      <c r="X5115" s="1"/>
      <c r="Y5115" s="1"/>
      <c r="Z5115" s="1"/>
      <c r="AA5115" s="1"/>
      <c r="AB5115" s="1"/>
      <c r="AC5115" s="1"/>
      <c r="AD5115" s="1"/>
      <c r="AE5115" s="3"/>
      <c r="AF5115" s="4"/>
      <c r="AH5115" s="3"/>
      <c r="AI5115" s="3"/>
      <c r="AJ5115" s="3"/>
      <c r="AK5115" s="3"/>
      <c r="AL5115" s="3"/>
      <c r="AM5115" s="3"/>
      <c r="AN5115" s="3"/>
      <c r="AO5115" s="3"/>
      <c r="AP5115" s="3"/>
      <c r="AQ5115" s="3"/>
      <c r="AR5115" s="3"/>
      <c r="AS5115" s="3"/>
      <c r="AT5115" s="3"/>
      <c r="AU5115" s="3"/>
      <c r="AV5115" s="3"/>
      <c r="AW5115" s="3"/>
      <c r="AX5115" s="3"/>
      <c r="AY5115" s="3"/>
    </row>
    <row r="5116" spans="1:51" customFormat="1">
      <c r="A5116" s="1"/>
      <c r="B5116" s="1"/>
      <c r="C5116" s="318"/>
      <c r="D5116" s="16"/>
      <c r="E5116" s="289"/>
      <c r="F5116" s="29"/>
      <c r="G5116" s="283"/>
      <c r="H5116" s="1"/>
      <c r="I5116" s="3"/>
      <c r="J5116" s="1"/>
      <c r="K5116" s="1"/>
      <c r="L5116" s="1"/>
      <c r="M5116" s="3"/>
      <c r="N5116" s="1"/>
      <c r="O5116" s="1"/>
      <c r="P5116" s="1"/>
      <c r="Q5116" s="1"/>
      <c r="R5116" s="1"/>
      <c r="S5116" s="1"/>
      <c r="T5116" s="1"/>
      <c r="U5116" s="1"/>
      <c r="V5116" s="1"/>
      <c r="W5116" s="1"/>
      <c r="X5116" s="1"/>
      <c r="Y5116" s="1"/>
      <c r="Z5116" s="1"/>
      <c r="AA5116" s="1"/>
      <c r="AB5116" s="1"/>
      <c r="AC5116" s="1"/>
      <c r="AD5116" s="1"/>
      <c r="AE5116" s="3"/>
      <c r="AF5116" s="4"/>
      <c r="AH5116" s="3"/>
      <c r="AI5116" s="3"/>
      <c r="AJ5116" s="3"/>
      <c r="AK5116" s="3"/>
      <c r="AL5116" s="3"/>
      <c r="AM5116" s="3"/>
      <c r="AN5116" s="3"/>
      <c r="AO5116" s="3"/>
      <c r="AP5116" s="3"/>
      <c r="AQ5116" s="3"/>
      <c r="AR5116" s="3"/>
      <c r="AS5116" s="3"/>
      <c r="AT5116" s="3"/>
      <c r="AU5116" s="3"/>
      <c r="AV5116" s="3"/>
      <c r="AW5116" s="3"/>
      <c r="AX5116" s="3"/>
      <c r="AY5116" s="3"/>
    </row>
    <row r="5117" spans="1:51" customFormat="1">
      <c r="A5117" s="1"/>
      <c r="B5117" s="1"/>
      <c r="C5117" s="318"/>
      <c r="D5117" s="16"/>
      <c r="E5117" s="289"/>
      <c r="F5117" s="29"/>
      <c r="G5117" s="283"/>
      <c r="H5117" s="1"/>
      <c r="I5117" s="3"/>
      <c r="J5117" s="1"/>
      <c r="K5117" s="1"/>
      <c r="L5117" s="1"/>
      <c r="M5117" s="3"/>
      <c r="N5117" s="1"/>
      <c r="O5117" s="1"/>
      <c r="P5117" s="1"/>
      <c r="Q5117" s="1"/>
      <c r="R5117" s="1"/>
      <c r="S5117" s="1"/>
      <c r="T5117" s="1"/>
      <c r="U5117" s="1"/>
      <c r="V5117" s="1"/>
      <c r="W5117" s="1"/>
      <c r="X5117" s="1"/>
      <c r="Y5117" s="1"/>
      <c r="Z5117" s="1"/>
      <c r="AA5117" s="1"/>
      <c r="AB5117" s="1"/>
      <c r="AC5117" s="1"/>
      <c r="AD5117" s="1"/>
      <c r="AE5117" s="3"/>
      <c r="AF5117" s="4"/>
      <c r="AH5117" s="3"/>
      <c r="AI5117" s="3"/>
      <c r="AJ5117" s="3"/>
      <c r="AK5117" s="3"/>
      <c r="AL5117" s="3"/>
      <c r="AM5117" s="3"/>
      <c r="AN5117" s="3"/>
      <c r="AO5117" s="3"/>
      <c r="AP5117" s="3"/>
      <c r="AQ5117" s="3"/>
      <c r="AR5117" s="3"/>
      <c r="AS5117" s="3"/>
      <c r="AT5117" s="3"/>
      <c r="AU5117" s="3"/>
      <c r="AV5117" s="3"/>
      <c r="AW5117" s="3"/>
      <c r="AX5117" s="3"/>
      <c r="AY5117" s="3"/>
    </row>
    <row r="5118" spans="1:51" customFormat="1">
      <c r="A5118" s="1"/>
      <c r="B5118" s="1"/>
      <c r="C5118" s="318"/>
      <c r="D5118" s="16"/>
      <c r="E5118" s="289"/>
      <c r="F5118" s="29"/>
      <c r="G5118" s="283"/>
      <c r="H5118" s="1"/>
      <c r="I5118" s="3"/>
      <c r="J5118" s="1"/>
      <c r="K5118" s="1"/>
      <c r="L5118" s="1"/>
      <c r="M5118" s="3"/>
      <c r="N5118" s="1"/>
      <c r="O5118" s="1"/>
      <c r="P5118" s="1"/>
      <c r="Q5118" s="1"/>
      <c r="R5118" s="1"/>
      <c r="S5118" s="1"/>
      <c r="T5118" s="1"/>
      <c r="U5118" s="1"/>
      <c r="V5118" s="1"/>
      <c r="W5118" s="1"/>
      <c r="X5118" s="1"/>
      <c r="Y5118" s="1"/>
      <c r="Z5118" s="1"/>
      <c r="AA5118" s="1"/>
      <c r="AB5118" s="1"/>
      <c r="AC5118" s="1"/>
      <c r="AD5118" s="1"/>
      <c r="AE5118" s="3"/>
      <c r="AF5118" s="4"/>
      <c r="AH5118" s="3"/>
      <c r="AI5118" s="3"/>
      <c r="AJ5118" s="3"/>
      <c r="AK5118" s="3"/>
      <c r="AL5118" s="3"/>
      <c r="AM5118" s="3"/>
      <c r="AN5118" s="3"/>
      <c r="AO5118" s="3"/>
      <c r="AP5118" s="3"/>
      <c r="AQ5118" s="3"/>
      <c r="AR5118" s="3"/>
      <c r="AS5118" s="3"/>
      <c r="AT5118" s="3"/>
      <c r="AU5118" s="3"/>
      <c r="AV5118" s="3"/>
      <c r="AW5118" s="3"/>
      <c r="AX5118" s="3"/>
      <c r="AY5118" s="3"/>
    </row>
    <row r="5119" spans="1:51" customFormat="1">
      <c r="A5119" s="1"/>
      <c r="B5119" s="1"/>
      <c r="C5119" s="318"/>
      <c r="D5119" s="16"/>
      <c r="E5119" s="289"/>
      <c r="F5119" s="29"/>
      <c r="G5119" s="283"/>
      <c r="H5119" s="1"/>
      <c r="I5119" s="3"/>
      <c r="J5119" s="1"/>
      <c r="K5119" s="1"/>
      <c r="L5119" s="1"/>
      <c r="M5119" s="3"/>
      <c r="N5119" s="1"/>
      <c r="O5119" s="1"/>
      <c r="P5119" s="1"/>
      <c r="Q5119" s="1"/>
      <c r="R5119" s="1"/>
      <c r="S5119" s="1"/>
      <c r="T5119" s="1"/>
      <c r="U5119" s="1"/>
      <c r="V5119" s="1"/>
      <c r="W5119" s="1"/>
      <c r="X5119" s="1"/>
      <c r="Y5119" s="1"/>
      <c r="Z5119" s="1"/>
      <c r="AA5119" s="1"/>
      <c r="AB5119" s="1"/>
      <c r="AC5119" s="1"/>
      <c r="AD5119" s="1"/>
      <c r="AE5119" s="3"/>
      <c r="AF5119" s="4"/>
      <c r="AH5119" s="3"/>
      <c r="AI5119" s="3"/>
      <c r="AJ5119" s="3"/>
      <c r="AK5119" s="3"/>
      <c r="AL5119" s="3"/>
      <c r="AM5119" s="3"/>
      <c r="AN5119" s="3"/>
      <c r="AO5119" s="3"/>
      <c r="AP5119" s="3"/>
      <c r="AQ5119" s="3"/>
      <c r="AR5119" s="3"/>
      <c r="AS5119" s="3"/>
      <c r="AT5119" s="3"/>
      <c r="AU5119" s="3"/>
      <c r="AV5119" s="3"/>
      <c r="AW5119" s="3"/>
      <c r="AX5119" s="3"/>
      <c r="AY5119" s="3"/>
    </row>
    <row r="5120" spans="1:51" customFormat="1">
      <c r="A5120" s="1"/>
      <c r="B5120" s="1"/>
      <c r="C5120" s="318"/>
      <c r="D5120" s="16"/>
      <c r="E5120" s="289"/>
      <c r="F5120" s="29"/>
      <c r="G5120" s="283"/>
      <c r="H5120" s="1"/>
      <c r="I5120" s="3"/>
      <c r="J5120" s="1"/>
      <c r="K5120" s="1"/>
      <c r="L5120" s="1"/>
      <c r="M5120" s="3"/>
      <c r="N5120" s="1"/>
      <c r="O5120" s="1"/>
      <c r="P5120" s="1"/>
      <c r="Q5120" s="1"/>
      <c r="R5120" s="1"/>
      <c r="S5120" s="1"/>
      <c r="T5120" s="1"/>
      <c r="U5120" s="1"/>
      <c r="V5120" s="1"/>
      <c r="W5120" s="1"/>
      <c r="X5120" s="1"/>
      <c r="Y5120" s="1"/>
      <c r="Z5120" s="1"/>
      <c r="AA5120" s="1"/>
      <c r="AB5120" s="1"/>
      <c r="AC5120" s="1"/>
      <c r="AD5120" s="1"/>
      <c r="AE5120" s="3"/>
      <c r="AF5120" s="4"/>
      <c r="AH5120" s="3"/>
      <c r="AI5120" s="3"/>
      <c r="AJ5120" s="3"/>
      <c r="AK5120" s="3"/>
      <c r="AL5120" s="3"/>
      <c r="AM5120" s="3"/>
      <c r="AN5120" s="3"/>
      <c r="AO5120" s="3"/>
      <c r="AP5120" s="3"/>
      <c r="AQ5120" s="3"/>
      <c r="AR5120" s="3"/>
      <c r="AS5120" s="3"/>
      <c r="AT5120" s="3"/>
      <c r="AU5120" s="3"/>
      <c r="AV5120" s="3"/>
      <c r="AW5120" s="3"/>
      <c r="AX5120" s="3"/>
      <c r="AY5120" s="3"/>
    </row>
    <row r="5121" spans="1:75" customFormat="1">
      <c r="A5121" s="1"/>
      <c r="B5121" s="1"/>
      <c r="C5121" s="318"/>
      <c r="D5121" s="16"/>
      <c r="E5121" s="289"/>
      <c r="F5121" s="29"/>
      <c r="G5121" s="283"/>
      <c r="H5121" s="1"/>
      <c r="I5121" s="3"/>
      <c r="J5121" s="1"/>
      <c r="K5121" s="1"/>
      <c r="L5121" s="1"/>
      <c r="M5121" s="3"/>
      <c r="N5121" s="1"/>
      <c r="O5121" s="1"/>
      <c r="P5121" s="1"/>
      <c r="Q5121" s="1"/>
      <c r="R5121" s="1"/>
      <c r="S5121" s="1"/>
      <c r="T5121" s="1"/>
      <c r="U5121" s="1"/>
      <c r="V5121" s="1"/>
      <c r="W5121" s="1"/>
      <c r="X5121" s="1"/>
      <c r="Y5121" s="1"/>
      <c r="Z5121" s="1"/>
      <c r="AA5121" s="1"/>
      <c r="AB5121" s="1"/>
      <c r="AC5121" s="1"/>
      <c r="AD5121" s="1"/>
      <c r="AE5121" s="3"/>
      <c r="AF5121" s="4"/>
      <c r="AH5121" s="3"/>
      <c r="AI5121" s="3"/>
      <c r="AJ5121" s="3"/>
      <c r="AK5121" s="3"/>
      <c r="AL5121" s="3"/>
      <c r="AM5121" s="3"/>
      <c r="AN5121" s="3"/>
      <c r="AO5121" s="3"/>
      <c r="AP5121" s="3"/>
      <c r="AQ5121" s="3"/>
      <c r="AR5121" s="3"/>
      <c r="AS5121" s="3"/>
      <c r="AT5121" s="3"/>
      <c r="AU5121" s="3"/>
      <c r="AV5121" s="3"/>
      <c r="AW5121" s="3"/>
      <c r="AX5121" s="3"/>
      <c r="AY5121" s="3"/>
    </row>
    <row r="5122" spans="1:75" customFormat="1">
      <c r="A5122" s="1"/>
      <c r="B5122" s="1"/>
      <c r="C5122" s="318"/>
      <c r="D5122" s="16"/>
      <c r="E5122" s="289"/>
      <c r="F5122" s="29"/>
      <c r="G5122" s="283"/>
      <c r="H5122" s="1"/>
      <c r="I5122" s="3"/>
      <c r="J5122" s="1"/>
      <c r="K5122" s="1"/>
      <c r="L5122" s="1"/>
      <c r="M5122" s="3"/>
      <c r="N5122" s="1"/>
      <c r="O5122" s="1"/>
      <c r="P5122" s="1"/>
      <c r="Q5122" s="1"/>
      <c r="R5122" s="1"/>
      <c r="S5122" s="1"/>
      <c r="T5122" s="1"/>
      <c r="U5122" s="1"/>
      <c r="V5122" s="1"/>
      <c r="W5122" s="1"/>
      <c r="X5122" s="1"/>
      <c r="Y5122" s="1"/>
      <c r="Z5122" s="1"/>
      <c r="AA5122" s="1"/>
      <c r="AB5122" s="1"/>
      <c r="AC5122" s="1"/>
      <c r="AD5122" s="1"/>
      <c r="AE5122" s="3"/>
      <c r="AF5122" s="4"/>
      <c r="AH5122" s="3"/>
      <c r="AI5122" s="3"/>
      <c r="AJ5122" s="3"/>
      <c r="AK5122" s="3"/>
      <c r="AL5122" s="3"/>
      <c r="AM5122" s="3"/>
      <c r="AN5122" s="3"/>
      <c r="AO5122" s="3"/>
      <c r="AP5122" s="3"/>
      <c r="AQ5122" s="3"/>
      <c r="AR5122" s="3"/>
      <c r="AS5122" s="3"/>
      <c r="AT5122" s="3"/>
      <c r="AU5122" s="3"/>
      <c r="AV5122" s="3"/>
      <c r="AW5122" s="3"/>
      <c r="AX5122" s="3"/>
      <c r="AY5122" s="3"/>
    </row>
    <row r="5123" spans="1:75" customFormat="1">
      <c r="A5123" s="1"/>
      <c r="B5123" s="1"/>
      <c r="C5123" s="318"/>
      <c r="D5123" s="16"/>
      <c r="E5123" s="289"/>
      <c r="F5123" s="29"/>
      <c r="G5123" s="283"/>
      <c r="H5123" s="1"/>
      <c r="I5123" s="3"/>
      <c r="J5123" s="1"/>
      <c r="K5123" s="1"/>
      <c r="L5123" s="1"/>
      <c r="M5123" s="3"/>
      <c r="N5123" s="1"/>
      <c r="O5123" s="1"/>
      <c r="P5123" s="1"/>
      <c r="Q5123" s="1"/>
      <c r="R5123" s="1"/>
      <c r="S5123" s="1"/>
      <c r="T5123" s="1"/>
      <c r="U5123" s="1"/>
      <c r="V5123" s="1"/>
      <c r="W5123" s="1"/>
      <c r="X5123" s="1"/>
      <c r="Y5123" s="1"/>
      <c r="Z5123" s="1"/>
      <c r="AA5123" s="1"/>
      <c r="AB5123" s="1"/>
      <c r="AC5123" s="1"/>
      <c r="AD5123" s="1"/>
      <c r="AE5123" s="3"/>
      <c r="AF5123" s="4"/>
      <c r="AH5123" s="3"/>
      <c r="AI5123" s="3"/>
      <c r="AJ5123" s="3"/>
      <c r="AK5123" s="3"/>
      <c r="AL5123" s="3"/>
      <c r="AM5123" s="3"/>
      <c r="AN5123" s="3"/>
      <c r="AO5123" s="3"/>
      <c r="AP5123" s="3"/>
      <c r="AQ5123" s="3"/>
      <c r="AR5123" s="3"/>
      <c r="AS5123" s="3"/>
      <c r="AT5123" s="3"/>
      <c r="AU5123" s="3"/>
      <c r="AV5123" s="3"/>
      <c r="AW5123" s="3"/>
      <c r="AX5123" s="3"/>
      <c r="AY5123" s="3"/>
    </row>
    <row r="5124" spans="1:75" customFormat="1">
      <c r="A5124" s="1"/>
      <c r="B5124" s="1"/>
      <c r="C5124" s="318"/>
      <c r="D5124" s="16"/>
      <c r="E5124" s="289"/>
      <c r="F5124" s="29"/>
      <c r="G5124" s="283"/>
      <c r="H5124" s="1"/>
      <c r="I5124" s="3"/>
      <c r="J5124" s="1"/>
      <c r="K5124" s="1"/>
      <c r="L5124" s="1"/>
      <c r="M5124" s="3"/>
      <c r="N5124" s="1"/>
      <c r="O5124" s="1"/>
      <c r="P5124" s="1"/>
      <c r="Q5124" s="1"/>
      <c r="R5124" s="1"/>
      <c r="S5124" s="1"/>
      <c r="T5124" s="1"/>
      <c r="U5124" s="1"/>
      <c r="V5124" s="1"/>
      <c r="W5124" s="1"/>
      <c r="X5124" s="1"/>
      <c r="Y5124" s="1"/>
      <c r="Z5124" s="1"/>
      <c r="AA5124" s="1"/>
      <c r="AB5124" s="1"/>
      <c r="AC5124" s="1"/>
      <c r="AD5124" s="1"/>
      <c r="AE5124" s="3"/>
      <c r="AF5124" s="4"/>
      <c r="AH5124" s="3"/>
      <c r="AI5124" s="3"/>
      <c r="AJ5124" s="3"/>
      <c r="AK5124" s="3"/>
      <c r="AL5124" s="3"/>
      <c r="AM5124" s="3"/>
      <c r="AN5124" s="3"/>
      <c r="AO5124" s="3"/>
      <c r="AP5124" s="3"/>
      <c r="AQ5124" s="3"/>
      <c r="AR5124" s="3"/>
      <c r="AS5124" s="3"/>
      <c r="AT5124" s="3"/>
      <c r="AU5124" s="3"/>
      <c r="AV5124" s="3"/>
      <c r="AW5124" s="3"/>
      <c r="AX5124" s="3"/>
      <c r="AY5124" s="3"/>
    </row>
    <row r="5125" spans="1:75" customFormat="1">
      <c r="A5125" s="1"/>
      <c r="B5125" s="1"/>
      <c r="C5125" s="318"/>
      <c r="D5125" s="16"/>
      <c r="E5125" s="289"/>
      <c r="F5125" s="29"/>
      <c r="G5125" s="283"/>
      <c r="H5125" s="1"/>
      <c r="I5125" s="3"/>
      <c r="J5125" s="1"/>
      <c r="K5125" s="1"/>
      <c r="L5125" s="1"/>
      <c r="M5125" s="3"/>
      <c r="N5125" s="1"/>
      <c r="O5125" s="1"/>
      <c r="P5125" s="1"/>
      <c r="Q5125" s="1"/>
      <c r="R5125" s="1"/>
      <c r="S5125" s="1"/>
      <c r="T5125" s="1"/>
      <c r="U5125" s="1"/>
      <c r="V5125" s="1"/>
      <c r="W5125" s="1"/>
      <c r="X5125" s="1"/>
      <c r="Y5125" s="1"/>
      <c r="Z5125" s="1"/>
      <c r="AA5125" s="1"/>
      <c r="AB5125" s="1"/>
      <c r="AC5125" s="1"/>
      <c r="AD5125" s="1"/>
      <c r="AE5125" s="3"/>
      <c r="AF5125" s="4"/>
      <c r="AG5125" s="3"/>
      <c r="AH5125" s="3"/>
      <c r="AI5125" s="3"/>
      <c r="AJ5125" s="3"/>
      <c r="AK5125" s="3"/>
      <c r="AL5125" s="3"/>
      <c r="AM5125" s="3"/>
      <c r="AN5125" s="3"/>
      <c r="AO5125" s="3"/>
      <c r="AP5125" s="3"/>
      <c r="AQ5125" s="3"/>
      <c r="AR5125" s="3"/>
      <c r="AS5125" s="3"/>
      <c r="AT5125" s="3"/>
      <c r="AU5125" s="3"/>
      <c r="AV5125" s="3"/>
      <c r="AW5125" s="3"/>
      <c r="AX5125" s="3"/>
      <c r="AY5125" s="3"/>
    </row>
    <row r="5126" spans="1:75" customFormat="1">
      <c r="A5126" s="1"/>
      <c r="B5126" s="1"/>
      <c r="C5126" s="318"/>
      <c r="D5126" s="16"/>
      <c r="E5126" s="289"/>
      <c r="F5126" s="29"/>
      <c r="G5126" s="283"/>
      <c r="H5126" s="1"/>
      <c r="I5126" s="3"/>
      <c r="J5126" s="1"/>
      <c r="K5126" s="1"/>
      <c r="L5126" s="1"/>
      <c r="M5126" s="3"/>
      <c r="N5126" s="1"/>
      <c r="O5126" s="1"/>
      <c r="P5126" s="1"/>
      <c r="Q5126" s="1"/>
      <c r="R5126" s="1"/>
      <c r="S5126" s="1"/>
      <c r="T5126" s="1"/>
      <c r="U5126" s="1"/>
      <c r="V5126" s="1"/>
      <c r="W5126" s="1"/>
      <c r="X5126" s="1"/>
      <c r="Y5126" s="1"/>
      <c r="Z5126" s="1"/>
      <c r="AA5126" s="1"/>
      <c r="AB5126" s="1"/>
      <c r="AC5126" s="1"/>
      <c r="AD5126" s="1"/>
      <c r="AE5126" s="3"/>
      <c r="AF5126" s="4"/>
      <c r="AG5126" s="3"/>
      <c r="AH5126" s="3"/>
      <c r="AI5126" s="3"/>
      <c r="AJ5126" s="3"/>
      <c r="AK5126" s="3"/>
      <c r="AL5126" s="3"/>
      <c r="AM5126" s="3"/>
      <c r="AN5126" s="3"/>
      <c r="AO5126" s="3"/>
      <c r="AP5126" s="3"/>
      <c r="AQ5126" s="3"/>
      <c r="AR5126" s="3"/>
      <c r="AS5126" s="3"/>
      <c r="AT5126" s="3"/>
      <c r="AU5126" s="3"/>
      <c r="AV5126" s="3"/>
      <c r="AW5126" s="3"/>
      <c r="AX5126" s="3"/>
      <c r="AY5126" s="3"/>
    </row>
    <row r="5127" spans="1:75" customFormat="1">
      <c r="A5127" s="1"/>
      <c r="B5127" s="1"/>
      <c r="C5127" s="318"/>
      <c r="D5127" s="16"/>
      <c r="E5127" s="289"/>
      <c r="F5127" s="29"/>
      <c r="G5127" s="283"/>
      <c r="H5127" s="1"/>
      <c r="I5127" s="3"/>
      <c r="J5127" s="1"/>
      <c r="K5127" s="1"/>
      <c r="L5127" s="1"/>
      <c r="M5127" s="3"/>
      <c r="N5127" s="1"/>
      <c r="O5127" s="1"/>
      <c r="P5127" s="1"/>
      <c r="Q5127" s="1"/>
      <c r="R5127" s="1"/>
      <c r="S5127" s="1"/>
      <c r="T5127" s="1"/>
      <c r="U5127" s="1"/>
      <c r="V5127" s="1"/>
      <c r="W5127" s="1"/>
      <c r="X5127" s="1"/>
      <c r="Y5127" s="1"/>
      <c r="Z5127" s="1"/>
      <c r="AA5127" s="1"/>
      <c r="AB5127" s="1"/>
      <c r="AC5127" s="1"/>
      <c r="AD5127" s="1"/>
      <c r="AE5127" s="3"/>
      <c r="AF5127" s="4"/>
      <c r="AG5127" s="3"/>
      <c r="AH5127" s="3"/>
      <c r="AI5127" s="3"/>
      <c r="AJ5127" s="3"/>
      <c r="AK5127" s="3"/>
      <c r="AL5127" s="3"/>
      <c r="AM5127" s="3"/>
      <c r="AN5127" s="3"/>
      <c r="AO5127" s="3"/>
      <c r="AP5127" s="3"/>
      <c r="AQ5127" s="3"/>
      <c r="AR5127" s="3"/>
      <c r="AS5127" s="3"/>
      <c r="AT5127" s="3"/>
      <c r="AU5127" s="3"/>
      <c r="AV5127" s="3"/>
      <c r="AW5127" s="3"/>
      <c r="AX5127" s="3"/>
      <c r="AY5127" s="3"/>
    </row>
    <row r="5128" spans="1:75" customFormat="1">
      <c r="A5128" s="1"/>
      <c r="B5128" s="1"/>
      <c r="C5128" s="318"/>
      <c r="D5128" s="16"/>
      <c r="E5128" s="289"/>
      <c r="F5128" s="29"/>
      <c r="G5128" s="283"/>
      <c r="H5128" s="1"/>
      <c r="I5128" s="3"/>
      <c r="J5128" s="1"/>
      <c r="K5128" s="1"/>
      <c r="L5128" s="1"/>
      <c r="M5128" s="3"/>
      <c r="N5128" s="1"/>
      <c r="O5128" s="1"/>
      <c r="P5128" s="1"/>
      <c r="Q5128" s="1"/>
      <c r="R5128" s="1"/>
      <c r="S5128" s="1"/>
      <c r="T5128" s="1"/>
      <c r="U5128" s="1"/>
      <c r="V5128" s="1"/>
      <c r="W5128" s="1"/>
      <c r="X5128" s="1"/>
      <c r="Y5128" s="1"/>
      <c r="Z5128" s="1"/>
      <c r="AA5128" s="1"/>
      <c r="AB5128" s="1"/>
      <c r="AC5128" s="1"/>
      <c r="AD5128" s="1"/>
      <c r="AE5128" s="3"/>
      <c r="AF5128" s="4"/>
      <c r="AG5128" s="3"/>
      <c r="AH5128" s="3"/>
      <c r="AI5128" s="3"/>
      <c r="AJ5128" s="3"/>
      <c r="AK5128" s="3"/>
      <c r="AL5128" s="3"/>
      <c r="AM5128" s="3"/>
      <c r="AN5128" s="3"/>
      <c r="AO5128" s="3"/>
      <c r="AP5128" s="3"/>
      <c r="AQ5128" s="3"/>
      <c r="AR5128" s="3"/>
      <c r="AS5128" s="3"/>
      <c r="AT5128" s="3"/>
      <c r="AU5128" s="3"/>
      <c r="AV5128" s="3"/>
      <c r="AW5128" s="3"/>
      <c r="AX5128" s="3"/>
      <c r="AY5128" s="3"/>
    </row>
    <row r="5129" spans="1:75" customFormat="1">
      <c r="A5129" s="1"/>
      <c r="B5129" s="1"/>
      <c r="C5129" s="318"/>
      <c r="D5129" s="16"/>
      <c r="E5129" s="289"/>
      <c r="F5129" s="29"/>
      <c r="G5129" s="283"/>
      <c r="H5129" s="1"/>
      <c r="I5129" s="3"/>
      <c r="J5129" s="1"/>
      <c r="K5129" s="1"/>
      <c r="L5129" s="1"/>
      <c r="M5129" s="3"/>
      <c r="N5129" s="1"/>
      <c r="O5129" s="1"/>
      <c r="P5129" s="1"/>
      <c r="Q5129" s="1"/>
      <c r="R5129" s="1"/>
      <c r="S5129" s="1"/>
      <c r="T5129" s="1"/>
      <c r="U5129" s="1"/>
      <c r="V5129" s="1"/>
      <c r="W5129" s="1"/>
      <c r="X5129" s="1"/>
      <c r="Y5129" s="1"/>
      <c r="Z5129" s="1"/>
      <c r="AA5129" s="1"/>
      <c r="AB5129" s="1"/>
      <c r="AC5129" s="1"/>
      <c r="AD5129" s="1"/>
      <c r="AE5129" s="3"/>
      <c r="AF5129" s="4"/>
      <c r="AG5129" s="3"/>
      <c r="AH5129" s="3"/>
      <c r="AI5129" s="3"/>
      <c r="AJ5129" s="3"/>
      <c r="AK5129" s="3"/>
      <c r="AL5129" s="3"/>
      <c r="AM5129" s="3"/>
      <c r="AN5129" s="3"/>
      <c r="AO5129" s="3"/>
      <c r="AP5129" s="3"/>
      <c r="AQ5129" s="3"/>
      <c r="AR5129" s="3"/>
      <c r="AS5129" s="3"/>
      <c r="AT5129" s="3"/>
      <c r="AU5129" s="3"/>
      <c r="AV5129" s="3"/>
      <c r="AW5129" s="3"/>
      <c r="AX5129" s="3"/>
      <c r="AY5129" s="3"/>
    </row>
    <row r="5130" spans="1:75" customFormat="1">
      <c r="A5130" s="1"/>
      <c r="B5130" s="1"/>
      <c r="C5130" s="318"/>
      <c r="D5130" s="16"/>
      <c r="E5130" s="289"/>
      <c r="F5130" s="29"/>
      <c r="G5130" s="283"/>
      <c r="H5130" s="1"/>
      <c r="I5130" s="3"/>
      <c r="J5130" s="1"/>
      <c r="K5130" s="1"/>
      <c r="L5130" s="1"/>
      <c r="M5130" s="3"/>
      <c r="N5130" s="1"/>
      <c r="O5130" s="1"/>
      <c r="P5130" s="1"/>
      <c r="Q5130" s="1"/>
      <c r="R5130" s="1"/>
      <c r="S5130" s="1"/>
      <c r="T5130" s="1"/>
      <c r="U5130" s="1"/>
      <c r="V5130" s="1"/>
      <c r="W5130" s="1"/>
      <c r="X5130" s="1"/>
      <c r="Y5130" s="1"/>
      <c r="Z5130" s="1"/>
      <c r="AA5130" s="1"/>
      <c r="AB5130" s="1"/>
      <c r="AC5130" s="1"/>
      <c r="AD5130" s="1"/>
      <c r="AE5130" s="3"/>
      <c r="AF5130" s="4"/>
      <c r="AG5130" s="3"/>
      <c r="AH5130" s="3"/>
      <c r="AI5130" s="3"/>
      <c r="AJ5130" s="3"/>
      <c r="AK5130" s="3"/>
      <c r="AL5130" s="3"/>
      <c r="AM5130" s="3"/>
      <c r="AN5130" s="3"/>
      <c r="AO5130" s="3"/>
      <c r="AP5130" s="3"/>
      <c r="AQ5130" s="3"/>
      <c r="AR5130" s="3"/>
      <c r="AS5130" s="3"/>
      <c r="AT5130" s="3"/>
      <c r="AU5130" s="3"/>
      <c r="AV5130" s="3"/>
      <c r="AW5130" s="3"/>
      <c r="AX5130" s="3"/>
      <c r="AY5130" s="3"/>
    </row>
    <row r="5131" spans="1:75" customFormat="1">
      <c r="A5131" s="1"/>
      <c r="B5131" s="1"/>
      <c r="C5131" s="318"/>
      <c r="D5131" s="16"/>
      <c r="E5131" s="289"/>
      <c r="F5131" s="29"/>
      <c r="G5131" s="283"/>
      <c r="H5131" s="1"/>
      <c r="I5131" s="3"/>
      <c r="J5131" s="1"/>
      <c r="K5131" s="1"/>
      <c r="L5131" s="1"/>
      <c r="M5131" s="3"/>
      <c r="N5131" s="1"/>
      <c r="O5131" s="1"/>
      <c r="P5131" s="1"/>
      <c r="Q5131" s="1"/>
      <c r="R5131" s="1"/>
      <c r="S5131" s="1"/>
      <c r="T5131" s="1"/>
      <c r="U5131" s="1"/>
      <c r="V5131" s="1"/>
      <c r="W5131" s="1"/>
      <c r="X5131" s="1"/>
      <c r="Y5131" s="1"/>
      <c r="Z5131" s="1"/>
      <c r="AA5131" s="1"/>
      <c r="AB5131" s="1"/>
      <c r="AC5131" s="1"/>
      <c r="AD5131" s="1"/>
      <c r="AE5131" s="3"/>
      <c r="AF5131" s="4"/>
      <c r="AG5131" s="3"/>
      <c r="AH5131" s="3"/>
      <c r="AI5131" s="3"/>
      <c r="AJ5131" s="3"/>
      <c r="AK5131" s="3"/>
      <c r="AL5131" s="3"/>
      <c r="AM5131" s="3"/>
      <c r="AN5131" s="3"/>
      <c r="AO5131" s="3"/>
      <c r="AP5131" s="3"/>
      <c r="AQ5131" s="3"/>
      <c r="AR5131" s="3"/>
      <c r="AS5131" s="3"/>
      <c r="AT5131" s="3"/>
      <c r="AU5131" s="3"/>
      <c r="AV5131" s="3"/>
      <c r="AW5131" s="3"/>
      <c r="AX5131" s="3"/>
      <c r="AY5131" s="3"/>
    </row>
    <row r="5132" spans="1:75" customFormat="1">
      <c r="A5132" s="1"/>
      <c r="B5132" s="1"/>
      <c r="C5132" s="318"/>
      <c r="D5132" s="16"/>
      <c r="E5132" s="289"/>
      <c r="F5132" s="29"/>
      <c r="G5132" s="283"/>
      <c r="H5132" s="1"/>
      <c r="I5132" s="3"/>
      <c r="J5132" s="1"/>
      <c r="K5132" s="1"/>
      <c r="L5132" s="1"/>
      <c r="M5132" s="3"/>
      <c r="N5132" s="1"/>
      <c r="O5132" s="1"/>
      <c r="P5132" s="1"/>
      <c r="Q5132" s="1"/>
      <c r="R5132" s="1"/>
      <c r="S5132" s="1"/>
      <c r="T5132" s="1"/>
      <c r="U5132" s="1"/>
      <c r="V5132" s="1"/>
      <c r="W5132" s="1"/>
      <c r="X5132" s="1"/>
      <c r="Y5132" s="1"/>
      <c r="Z5132" s="1"/>
      <c r="AA5132" s="1"/>
      <c r="AB5132" s="1"/>
      <c r="AC5132" s="1"/>
      <c r="AD5132" s="1"/>
      <c r="AE5132" s="3"/>
      <c r="AF5132" s="4"/>
      <c r="AG5132" s="3"/>
      <c r="AH5132" s="3"/>
      <c r="AI5132" s="3"/>
      <c r="AJ5132" s="3"/>
      <c r="AK5132" s="3"/>
      <c r="AL5132" s="3"/>
      <c r="AM5132" s="3"/>
      <c r="AN5132" s="3"/>
      <c r="AO5132" s="3"/>
      <c r="AP5132" s="3"/>
      <c r="AQ5132" s="3"/>
      <c r="AR5132" s="3"/>
      <c r="AS5132" s="3"/>
      <c r="AT5132" s="3"/>
      <c r="AU5132" s="3"/>
      <c r="AV5132" s="3"/>
      <c r="AW5132" s="3"/>
      <c r="AX5132" s="3"/>
      <c r="AY5132" s="3"/>
    </row>
    <row r="5133" spans="1:75" customFormat="1">
      <c r="A5133" s="1"/>
      <c r="B5133" s="1"/>
      <c r="C5133" s="318"/>
      <c r="D5133" s="16"/>
      <c r="E5133" s="289"/>
      <c r="F5133" s="29"/>
      <c r="G5133" s="283"/>
      <c r="H5133" s="1"/>
      <c r="I5133" s="3"/>
      <c r="J5133" s="1"/>
      <c r="K5133" s="1"/>
      <c r="L5133" s="1"/>
      <c r="M5133" s="3"/>
      <c r="N5133" s="1"/>
      <c r="O5133" s="1"/>
      <c r="P5133" s="1"/>
      <c r="Q5133" s="1"/>
      <c r="R5133" s="1"/>
      <c r="S5133" s="1"/>
      <c r="T5133" s="1"/>
      <c r="U5133" s="1"/>
      <c r="V5133" s="1"/>
      <c r="W5133" s="1"/>
      <c r="X5133" s="1"/>
      <c r="Y5133" s="1"/>
      <c r="Z5133" s="1"/>
      <c r="AA5133" s="1"/>
      <c r="AB5133" s="1"/>
      <c r="AC5133" s="1"/>
      <c r="AD5133" s="1"/>
      <c r="AE5133" s="3"/>
      <c r="AF5133" s="4"/>
      <c r="AG5133" s="3"/>
      <c r="AH5133" s="3"/>
      <c r="AI5133" s="3"/>
      <c r="AJ5133" s="3"/>
      <c r="AK5133" s="3"/>
      <c r="AL5133" s="3"/>
      <c r="AM5133" s="3"/>
      <c r="AN5133" s="3"/>
      <c r="AO5133" s="3"/>
      <c r="AP5133" s="3"/>
      <c r="AQ5133" s="3"/>
      <c r="AR5133" s="3"/>
      <c r="AS5133" s="3"/>
      <c r="AT5133" s="3"/>
      <c r="AU5133" s="3"/>
      <c r="AV5133" s="3"/>
      <c r="AW5133" s="3"/>
      <c r="AX5133" s="3"/>
      <c r="AY5133" s="3"/>
      <c r="AZ5133" s="3"/>
      <c r="BA5133" s="3"/>
      <c r="BB5133" s="3"/>
      <c r="BC5133" s="3"/>
      <c r="BD5133" s="3"/>
      <c r="BE5133" s="3"/>
      <c r="BF5133" s="3"/>
      <c r="BG5133" s="3"/>
      <c r="BH5133" s="3"/>
      <c r="BI5133" s="3"/>
      <c r="BJ5133" s="1"/>
      <c r="BK5133" s="1"/>
      <c r="BL5133" s="1"/>
      <c r="BM5133" s="1"/>
      <c r="BN5133" s="1"/>
      <c r="BO5133" s="1"/>
      <c r="BP5133" s="1"/>
      <c r="BQ5133" s="1"/>
      <c r="BR5133" s="1"/>
      <c r="BS5133" s="1"/>
      <c r="BT5133" s="1"/>
      <c r="BU5133" s="1"/>
      <c r="BV5133" s="1"/>
      <c r="BW5133" s="1"/>
    </row>
    <row r="5134" spans="1:75" customFormat="1">
      <c r="A5134" s="1"/>
      <c r="B5134" s="1"/>
      <c r="C5134" s="318"/>
      <c r="D5134" s="16"/>
      <c r="E5134" s="289"/>
      <c r="F5134" s="29"/>
      <c r="G5134" s="283"/>
      <c r="H5134" s="1"/>
      <c r="I5134" s="3"/>
      <c r="J5134" s="1"/>
      <c r="K5134" s="1"/>
      <c r="L5134" s="1"/>
      <c r="M5134" s="3"/>
      <c r="N5134" s="1"/>
      <c r="O5134" s="1"/>
      <c r="P5134" s="1"/>
      <c r="Q5134" s="1"/>
      <c r="R5134" s="1"/>
      <c r="S5134" s="1"/>
      <c r="T5134" s="1"/>
      <c r="U5134" s="1"/>
      <c r="V5134" s="1"/>
      <c r="W5134" s="1"/>
      <c r="X5134" s="1"/>
      <c r="Y5134" s="1"/>
      <c r="Z5134" s="1"/>
      <c r="AA5134" s="1"/>
      <c r="AB5134" s="1"/>
      <c r="AC5134" s="1"/>
      <c r="AD5134" s="1"/>
      <c r="AE5134" s="3"/>
      <c r="AF5134" s="4"/>
      <c r="AG5134" s="3"/>
      <c r="AH5134" s="3"/>
      <c r="AI5134" s="3"/>
      <c r="AJ5134" s="3"/>
      <c r="AK5134" s="3"/>
      <c r="AL5134" s="3"/>
      <c r="AM5134" s="3"/>
      <c r="AN5134" s="3"/>
      <c r="AO5134" s="3"/>
      <c r="AP5134" s="3"/>
      <c r="AQ5134" s="3"/>
      <c r="AR5134" s="3"/>
      <c r="AS5134" s="3"/>
      <c r="AT5134" s="3"/>
      <c r="AU5134" s="3"/>
      <c r="AV5134" s="3"/>
      <c r="AW5134" s="3"/>
      <c r="AX5134" s="3"/>
      <c r="AY5134" s="3"/>
      <c r="AZ5134" s="3"/>
      <c r="BA5134" s="3"/>
      <c r="BB5134" s="3"/>
      <c r="BC5134" s="3"/>
      <c r="BD5134" s="3"/>
      <c r="BE5134" s="3"/>
      <c r="BF5134" s="3"/>
      <c r="BG5134" s="3"/>
      <c r="BH5134" s="3"/>
      <c r="BI5134" s="3"/>
      <c r="BJ5134" s="1"/>
      <c r="BK5134" s="1"/>
      <c r="BL5134" s="1"/>
      <c r="BM5134" s="1"/>
      <c r="BN5134" s="1"/>
      <c r="BO5134" s="1"/>
      <c r="BP5134" s="1"/>
      <c r="BQ5134" s="1"/>
      <c r="BR5134" s="1"/>
      <c r="BS5134" s="1"/>
      <c r="BT5134" s="1"/>
      <c r="BU5134" s="1"/>
      <c r="BV5134" s="1"/>
      <c r="BW5134" s="1"/>
    </row>
    <row r="5135" spans="1:75" customFormat="1">
      <c r="A5135" s="1"/>
      <c r="B5135" s="1"/>
      <c r="C5135" s="318"/>
      <c r="D5135" s="16"/>
      <c r="E5135" s="289"/>
      <c r="F5135" s="29"/>
      <c r="G5135" s="283"/>
      <c r="H5135" s="1"/>
      <c r="I5135" s="3"/>
      <c r="J5135" s="1"/>
      <c r="K5135" s="1"/>
      <c r="L5135" s="1"/>
      <c r="M5135" s="3"/>
      <c r="N5135" s="1"/>
      <c r="O5135" s="1"/>
      <c r="P5135" s="1"/>
      <c r="Q5135" s="1"/>
      <c r="R5135" s="1"/>
      <c r="S5135" s="1"/>
      <c r="T5135" s="1"/>
      <c r="U5135" s="1"/>
      <c r="V5135" s="1"/>
      <c r="W5135" s="1"/>
      <c r="X5135" s="1"/>
      <c r="Y5135" s="1"/>
      <c r="Z5135" s="1"/>
      <c r="AA5135" s="1"/>
      <c r="AB5135" s="1"/>
      <c r="AC5135" s="1"/>
      <c r="AD5135" s="1"/>
      <c r="AE5135" s="3"/>
      <c r="AF5135" s="4"/>
      <c r="AG5135" s="3"/>
      <c r="AH5135" s="3"/>
      <c r="AI5135" s="3"/>
      <c r="AJ5135" s="3"/>
      <c r="AK5135" s="3"/>
      <c r="AL5135" s="3"/>
      <c r="AM5135" s="3"/>
      <c r="AN5135" s="3"/>
      <c r="AO5135" s="3"/>
      <c r="AP5135" s="3"/>
      <c r="AQ5135" s="3"/>
      <c r="AR5135" s="3"/>
      <c r="AS5135" s="3"/>
      <c r="AT5135" s="3"/>
      <c r="AU5135" s="3"/>
      <c r="AV5135" s="3"/>
      <c r="AW5135" s="3"/>
      <c r="AX5135" s="3"/>
      <c r="AY5135" s="3"/>
      <c r="AZ5135" s="3"/>
      <c r="BA5135" s="3"/>
      <c r="BB5135" s="3"/>
      <c r="BC5135" s="3"/>
      <c r="BD5135" s="3"/>
      <c r="BE5135" s="3"/>
      <c r="BF5135" s="3"/>
      <c r="BG5135" s="3"/>
      <c r="BH5135" s="3"/>
      <c r="BI5135" s="3"/>
      <c r="BJ5135" s="1"/>
      <c r="BK5135" s="1"/>
      <c r="BL5135" s="1"/>
      <c r="BM5135" s="1"/>
      <c r="BN5135" s="1"/>
      <c r="BO5135" s="1"/>
      <c r="BP5135" s="1"/>
      <c r="BQ5135" s="1"/>
      <c r="BR5135" s="1"/>
      <c r="BS5135" s="1"/>
      <c r="BT5135" s="1"/>
      <c r="BU5135" s="1"/>
      <c r="BV5135" s="1"/>
      <c r="BW5135" s="1"/>
    </row>
    <row r="5136" spans="1:75" customFormat="1">
      <c r="A5136" s="1"/>
      <c r="B5136" s="1"/>
      <c r="C5136" s="318"/>
      <c r="D5136" s="16"/>
      <c r="E5136" s="289"/>
      <c r="F5136" s="29"/>
      <c r="G5136" s="283"/>
      <c r="H5136" s="1"/>
      <c r="I5136" s="3"/>
      <c r="J5136" s="1"/>
      <c r="K5136" s="1"/>
      <c r="L5136" s="1"/>
      <c r="M5136" s="3"/>
      <c r="N5136" s="1"/>
      <c r="O5136" s="1"/>
      <c r="P5136" s="1"/>
      <c r="Q5136" s="1"/>
      <c r="R5136" s="1"/>
      <c r="S5136" s="1"/>
      <c r="T5136" s="1"/>
      <c r="U5136" s="1"/>
      <c r="V5136" s="1"/>
      <c r="W5136" s="1"/>
      <c r="X5136" s="1"/>
      <c r="Y5136" s="1"/>
      <c r="Z5136" s="1"/>
      <c r="AA5136" s="1"/>
      <c r="AB5136" s="1"/>
      <c r="AC5136" s="1"/>
      <c r="AD5136" s="1"/>
      <c r="AE5136" s="3"/>
      <c r="AF5136" s="4"/>
      <c r="AG5136" s="3"/>
      <c r="AH5136" s="3"/>
      <c r="AI5136" s="3"/>
      <c r="AJ5136" s="3"/>
      <c r="AK5136" s="3"/>
      <c r="AL5136" s="3"/>
      <c r="AM5136" s="3"/>
      <c r="AN5136" s="3"/>
      <c r="AO5136" s="3"/>
      <c r="AP5136" s="3"/>
      <c r="AQ5136" s="3"/>
      <c r="AR5136" s="3"/>
      <c r="AS5136" s="3"/>
      <c r="AT5136" s="3"/>
      <c r="AU5136" s="3"/>
      <c r="AV5136" s="3"/>
      <c r="AW5136" s="3"/>
      <c r="AX5136" s="3"/>
      <c r="AY5136" s="3"/>
      <c r="AZ5136" s="3"/>
      <c r="BA5136" s="3"/>
      <c r="BB5136" s="3"/>
      <c r="BC5136" s="3"/>
      <c r="BD5136" s="3"/>
      <c r="BE5136" s="3"/>
      <c r="BF5136" s="3"/>
      <c r="BG5136" s="3"/>
      <c r="BH5136" s="3"/>
      <c r="BI5136" s="3"/>
      <c r="BJ5136" s="1"/>
      <c r="BK5136" s="1"/>
      <c r="BL5136" s="1"/>
      <c r="BM5136" s="1"/>
      <c r="BN5136" s="1"/>
      <c r="BO5136" s="1"/>
      <c r="BP5136" s="1"/>
      <c r="BQ5136" s="1"/>
      <c r="BR5136" s="1"/>
      <c r="BS5136" s="1"/>
      <c r="BT5136" s="1"/>
      <c r="BU5136" s="1"/>
      <c r="BV5136" s="1"/>
      <c r="BW5136" s="1"/>
    </row>
    <row r="5137" spans="1:75" customFormat="1">
      <c r="A5137" s="1"/>
      <c r="B5137" s="1"/>
      <c r="C5137" s="318"/>
      <c r="D5137" s="16"/>
      <c r="E5137" s="289"/>
      <c r="F5137" s="29"/>
      <c r="G5137" s="283"/>
      <c r="H5137" s="1"/>
      <c r="I5137" s="3"/>
      <c r="J5137" s="1"/>
      <c r="K5137" s="1"/>
      <c r="L5137" s="1"/>
      <c r="M5137" s="3"/>
      <c r="N5137" s="1"/>
      <c r="O5137" s="1"/>
      <c r="P5137" s="1"/>
      <c r="Q5137" s="1"/>
      <c r="R5137" s="1"/>
      <c r="S5137" s="1"/>
      <c r="T5137" s="1"/>
      <c r="U5137" s="1"/>
      <c r="V5137" s="1"/>
      <c r="W5137" s="1"/>
      <c r="X5137" s="1"/>
      <c r="Y5137" s="1"/>
      <c r="Z5137" s="1"/>
      <c r="AA5137" s="1"/>
      <c r="AB5137" s="1"/>
      <c r="AC5137" s="1"/>
      <c r="AD5137" s="1"/>
      <c r="AE5137" s="3"/>
      <c r="AF5137" s="4"/>
      <c r="AG5137" s="3"/>
      <c r="AH5137" s="3"/>
      <c r="AI5137" s="3"/>
      <c r="AJ5137" s="3"/>
      <c r="AK5137" s="3"/>
      <c r="AL5137" s="3"/>
      <c r="AM5137" s="3"/>
      <c r="AN5137" s="3"/>
      <c r="AO5137" s="3"/>
      <c r="AP5137" s="3"/>
      <c r="AQ5137" s="3"/>
      <c r="AR5137" s="3"/>
      <c r="AS5137" s="3"/>
      <c r="AT5137" s="3"/>
      <c r="AU5137" s="3"/>
      <c r="AV5137" s="3"/>
      <c r="AW5137" s="3"/>
      <c r="AX5137" s="3"/>
      <c r="AY5137" s="3"/>
      <c r="AZ5137" s="3"/>
      <c r="BA5137" s="3"/>
      <c r="BB5137" s="3"/>
      <c r="BC5137" s="3"/>
      <c r="BD5137" s="3"/>
      <c r="BE5137" s="3"/>
      <c r="BF5137" s="3"/>
      <c r="BG5137" s="3"/>
      <c r="BH5137" s="3"/>
      <c r="BI5137" s="3"/>
      <c r="BJ5137" s="1"/>
      <c r="BK5137" s="1"/>
      <c r="BL5137" s="1"/>
      <c r="BM5137" s="1"/>
      <c r="BN5137" s="1"/>
      <c r="BO5137" s="1"/>
      <c r="BP5137" s="1"/>
      <c r="BQ5137" s="1"/>
      <c r="BR5137" s="1"/>
      <c r="BS5137" s="1"/>
      <c r="BT5137" s="1"/>
      <c r="BU5137" s="1"/>
      <c r="BV5137" s="1"/>
      <c r="BW5137" s="1"/>
    </row>
    <row r="5138" spans="1:75" customFormat="1">
      <c r="A5138" s="1"/>
      <c r="B5138" s="1"/>
      <c r="C5138" s="318"/>
      <c r="D5138" s="16"/>
      <c r="E5138" s="289"/>
      <c r="F5138" s="29"/>
      <c r="G5138" s="283"/>
      <c r="H5138" s="1"/>
      <c r="I5138" s="3"/>
      <c r="J5138" s="1"/>
      <c r="K5138" s="1"/>
      <c r="L5138" s="1"/>
      <c r="M5138" s="3"/>
      <c r="N5138" s="1"/>
      <c r="O5138" s="1"/>
      <c r="P5138" s="1"/>
      <c r="Q5138" s="1"/>
      <c r="R5138" s="1"/>
      <c r="S5138" s="1"/>
      <c r="T5138" s="1"/>
      <c r="U5138" s="1"/>
      <c r="V5138" s="1"/>
      <c r="W5138" s="1"/>
      <c r="X5138" s="1"/>
      <c r="Y5138" s="1"/>
      <c r="Z5138" s="1"/>
      <c r="AA5138" s="1"/>
      <c r="AB5138" s="1"/>
      <c r="AC5138" s="1"/>
      <c r="AD5138" s="1"/>
      <c r="AE5138" s="3"/>
      <c r="AF5138" s="4"/>
      <c r="AG5138" s="3"/>
      <c r="AH5138" s="3"/>
      <c r="AI5138" s="3"/>
      <c r="AJ5138" s="3"/>
      <c r="AK5138" s="3"/>
      <c r="AL5138" s="3"/>
      <c r="AM5138" s="3"/>
      <c r="AN5138" s="3"/>
      <c r="AO5138" s="3"/>
      <c r="AP5138" s="3"/>
      <c r="AQ5138" s="3"/>
      <c r="AR5138" s="3"/>
      <c r="AS5138" s="3"/>
      <c r="AT5138" s="3"/>
      <c r="AU5138" s="3"/>
      <c r="AV5138" s="3"/>
      <c r="AW5138" s="3"/>
      <c r="AX5138" s="3"/>
      <c r="AY5138" s="3"/>
      <c r="AZ5138" s="3"/>
      <c r="BA5138" s="3"/>
      <c r="BB5138" s="3"/>
      <c r="BC5138" s="3"/>
      <c r="BD5138" s="3"/>
      <c r="BE5138" s="3"/>
      <c r="BF5138" s="3"/>
      <c r="BG5138" s="3"/>
      <c r="BH5138" s="3"/>
      <c r="BI5138" s="3"/>
      <c r="BJ5138" s="1"/>
      <c r="BK5138" s="1"/>
      <c r="BL5138" s="1"/>
      <c r="BM5138" s="1"/>
      <c r="BN5138" s="1"/>
      <c r="BO5138" s="1"/>
      <c r="BP5138" s="1"/>
      <c r="BQ5138" s="1"/>
      <c r="BR5138" s="1"/>
      <c r="BS5138" s="1"/>
      <c r="BT5138" s="1"/>
      <c r="BU5138" s="1"/>
      <c r="BV5138" s="1"/>
      <c r="BW5138" s="1"/>
    </row>
    <row r="5139" spans="1:75" customFormat="1">
      <c r="A5139" s="1"/>
      <c r="B5139" s="1"/>
      <c r="C5139" s="318"/>
      <c r="D5139" s="16"/>
      <c r="E5139" s="289"/>
      <c r="F5139" s="29"/>
      <c r="G5139" s="283"/>
      <c r="H5139" s="1"/>
      <c r="I5139" s="3"/>
      <c r="J5139" s="1"/>
      <c r="K5139" s="1"/>
      <c r="L5139" s="1"/>
      <c r="M5139" s="3"/>
      <c r="N5139" s="1"/>
      <c r="O5139" s="1"/>
      <c r="P5139" s="1"/>
      <c r="Q5139" s="1"/>
      <c r="R5139" s="1"/>
      <c r="S5139" s="1"/>
      <c r="T5139" s="1"/>
      <c r="U5139" s="1"/>
      <c r="V5139" s="1"/>
      <c r="W5139" s="1"/>
      <c r="X5139" s="1"/>
      <c r="Y5139" s="1"/>
      <c r="Z5139" s="1"/>
      <c r="AA5139" s="1"/>
      <c r="AB5139" s="1"/>
      <c r="AC5139" s="1"/>
      <c r="AD5139" s="1"/>
      <c r="AE5139" s="3"/>
      <c r="AF5139" s="4"/>
      <c r="AG5139" s="3"/>
      <c r="AH5139" s="3"/>
      <c r="AI5139" s="3"/>
      <c r="AJ5139" s="3"/>
      <c r="AK5139" s="3"/>
      <c r="AL5139" s="3"/>
      <c r="AM5139" s="3"/>
      <c r="AN5139" s="3"/>
      <c r="AO5139" s="3"/>
      <c r="AP5139" s="3"/>
      <c r="AQ5139" s="3"/>
      <c r="AR5139" s="3"/>
      <c r="AS5139" s="3"/>
      <c r="AT5139" s="3"/>
      <c r="AU5139" s="3"/>
      <c r="AV5139" s="3"/>
      <c r="AW5139" s="3"/>
      <c r="AX5139" s="3"/>
      <c r="AY5139" s="3"/>
      <c r="AZ5139" s="3"/>
      <c r="BA5139" s="3"/>
      <c r="BB5139" s="3"/>
      <c r="BC5139" s="3"/>
      <c r="BD5139" s="3"/>
      <c r="BE5139" s="3"/>
      <c r="BF5139" s="3"/>
      <c r="BG5139" s="3"/>
      <c r="BH5139" s="3"/>
      <c r="BI5139" s="3"/>
      <c r="BJ5139" s="1"/>
      <c r="BK5139" s="1"/>
      <c r="BL5139" s="1"/>
      <c r="BM5139" s="1"/>
      <c r="BN5139" s="1"/>
      <c r="BO5139" s="1"/>
      <c r="BP5139" s="1"/>
      <c r="BQ5139" s="1"/>
      <c r="BR5139" s="1"/>
      <c r="BS5139" s="1"/>
      <c r="BT5139" s="1"/>
      <c r="BU5139" s="1"/>
      <c r="BV5139" s="1"/>
      <c r="BW5139" s="1"/>
    </row>
    <row r="5140" spans="1:75" customFormat="1">
      <c r="A5140" s="1"/>
      <c r="B5140" s="1"/>
      <c r="C5140" s="318"/>
      <c r="D5140" s="16"/>
      <c r="E5140" s="289"/>
      <c r="F5140" s="29"/>
      <c r="G5140" s="283"/>
      <c r="H5140" s="1"/>
      <c r="I5140" s="3"/>
      <c r="J5140" s="1"/>
      <c r="K5140" s="1"/>
      <c r="L5140" s="1"/>
      <c r="M5140" s="3"/>
      <c r="N5140" s="1"/>
      <c r="O5140" s="1"/>
      <c r="P5140" s="1"/>
      <c r="Q5140" s="1"/>
      <c r="R5140" s="1"/>
      <c r="S5140" s="1"/>
      <c r="T5140" s="1"/>
      <c r="U5140" s="1"/>
      <c r="V5140" s="1"/>
      <c r="W5140" s="1"/>
      <c r="X5140" s="1"/>
      <c r="Y5140" s="1"/>
      <c r="Z5140" s="1"/>
      <c r="AA5140" s="1"/>
      <c r="AB5140" s="1"/>
      <c r="AC5140" s="1"/>
      <c r="AD5140" s="1"/>
      <c r="AE5140" s="3"/>
      <c r="AF5140" s="4"/>
      <c r="AG5140" s="3"/>
      <c r="AH5140" s="3"/>
      <c r="AI5140" s="3"/>
      <c r="AJ5140" s="3"/>
      <c r="AK5140" s="3"/>
      <c r="AL5140" s="3"/>
      <c r="AM5140" s="3"/>
      <c r="AN5140" s="3"/>
      <c r="AO5140" s="3"/>
      <c r="AP5140" s="3"/>
      <c r="AQ5140" s="3"/>
      <c r="AR5140" s="3"/>
      <c r="AS5140" s="3"/>
      <c r="AT5140" s="3"/>
      <c r="AU5140" s="3"/>
      <c r="AV5140" s="3"/>
      <c r="AW5140" s="3"/>
      <c r="AX5140" s="3"/>
      <c r="AY5140" s="3"/>
      <c r="AZ5140" s="3"/>
      <c r="BA5140" s="3"/>
      <c r="BB5140" s="3"/>
      <c r="BC5140" s="3"/>
      <c r="BD5140" s="3"/>
      <c r="BE5140" s="3"/>
      <c r="BF5140" s="3"/>
      <c r="BG5140" s="3"/>
      <c r="BH5140" s="3"/>
      <c r="BI5140" s="3"/>
      <c r="BJ5140" s="1"/>
      <c r="BK5140" s="1"/>
      <c r="BL5140" s="1"/>
      <c r="BM5140" s="1"/>
      <c r="BN5140" s="1"/>
      <c r="BO5140" s="1"/>
      <c r="BP5140" s="1"/>
      <c r="BQ5140" s="1"/>
      <c r="BR5140" s="1"/>
      <c r="BS5140" s="1"/>
      <c r="BT5140" s="1"/>
      <c r="BU5140" s="1"/>
      <c r="BV5140" s="1"/>
      <c r="BW5140" s="1"/>
    </row>
    <row r="5141" spans="1:75" customFormat="1">
      <c r="A5141" s="1"/>
      <c r="B5141" s="1"/>
      <c r="C5141" s="318"/>
      <c r="D5141" s="16"/>
      <c r="E5141" s="289"/>
      <c r="F5141" s="29"/>
      <c r="G5141" s="283"/>
      <c r="H5141" s="1"/>
      <c r="I5141" s="3"/>
      <c r="J5141" s="1"/>
      <c r="K5141" s="1"/>
      <c r="L5141" s="1"/>
      <c r="M5141" s="3"/>
      <c r="N5141" s="1"/>
      <c r="O5141" s="1"/>
      <c r="P5141" s="1"/>
      <c r="Q5141" s="1"/>
      <c r="R5141" s="1"/>
      <c r="S5141" s="1"/>
      <c r="T5141" s="1"/>
      <c r="U5141" s="1"/>
      <c r="V5141" s="1"/>
      <c r="W5141" s="1"/>
      <c r="X5141" s="1"/>
      <c r="Y5141" s="1"/>
      <c r="Z5141" s="1"/>
      <c r="AA5141" s="1"/>
      <c r="AB5141" s="1"/>
      <c r="AC5141" s="1"/>
      <c r="AD5141" s="1"/>
      <c r="AE5141" s="3"/>
      <c r="AF5141" s="4"/>
      <c r="AG5141" s="3"/>
      <c r="AH5141" s="3"/>
      <c r="AI5141" s="3"/>
      <c r="AJ5141" s="3"/>
      <c r="AK5141" s="3"/>
      <c r="AL5141" s="3"/>
      <c r="AM5141" s="3"/>
      <c r="AN5141" s="3"/>
      <c r="AO5141" s="3"/>
      <c r="AP5141" s="3"/>
      <c r="AQ5141" s="3"/>
      <c r="AR5141" s="3"/>
      <c r="AS5141" s="3"/>
      <c r="AT5141" s="3"/>
      <c r="AU5141" s="3"/>
      <c r="AV5141" s="3"/>
      <c r="AW5141" s="3"/>
      <c r="AX5141" s="3"/>
      <c r="AY5141" s="3"/>
      <c r="AZ5141" s="3"/>
      <c r="BA5141" s="3"/>
      <c r="BB5141" s="3"/>
      <c r="BC5141" s="3"/>
      <c r="BD5141" s="3"/>
      <c r="BE5141" s="3"/>
      <c r="BF5141" s="3"/>
      <c r="BG5141" s="3"/>
      <c r="BH5141" s="3"/>
      <c r="BI5141" s="3"/>
      <c r="BJ5141" s="1"/>
      <c r="BK5141" s="1"/>
      <c r="BL5141" s="1"/>
      <c r="BM5141" s="1"/>
      <c r="BN5141" s="1"/>
      <c r="BO5141" s="1"/>
      <c r="BP5141" s="1"/>
      <c r="BQ5141" s="1"/>
      <c r="BR5141" s="1"/>
      <c r="BS5141" s="1"/>
      <c r="BT5141" s="1"/>
      <c r="BU5141" s="1"/>
      <c r="BV5141" s="1"/>
      <c r="BW5141" s="1"/>
    </row>
    <row r="5142" spans="1:75" customFormat="1">
      <c r="A5142" s="1"/>
      <c r="B5142" s="1"/>
      <c r="C5142" s="318"/>
      <c r="D5142" s="16"/>
      <c r="E5142" s="289"/>
      <c r="F5142" s="29"/>
      <c r="G5142" s="283"/>
      <c r="H5142" s="1"/>
      <c r="I5142" s="3"/>
      <c r="J5142" s="1"/>
      <c r="K5142" s="1"/>
      <c r="L5142" s="1"/>
      <c r="M5142" s="3"/>
      <c r="N5142" s="1"/>
      <c r="O5142" s="1"/>
      <c r="P5142" s="1"/>
      <c r="Q5142" s="1"/>
      <c r="R5142" s="1"/>
      <c r="S5142" s="1"/>
      <c r="T5142" s="1"/>
      <c r="U5142" s="1"/>
      <c r="V5142" s="1"/>
      <c r="W5142" s="1"/>
      <c r="X5142" s="1"/>
      <c r="Y5142" s="1"/>
      <c r="Z5142" s="1"/>
      <c r="AA5142" s="1"/>
      <c r="AB5142" s="1"/>
      <c r="AC5142" s="1"/>
      <c r="AD5142" s="1"/>
      <c r="AE5142" s="3"/>
      <c r="AF5142" s="4"/>
      <c r="AG5142" s="3"/>
      <c r="AH5142" s="3"/>
      <c r="AI5142" s="3"/>
      <c r="AJ5142" s="3"/>
      <c r="AK5142" s="3"/>
      <c r="AL5142" s="3"/>
      <c r="AM5142" s="3"/>
      <c r="AN5142" s="3"/>
      <c r="AO5142" s="3"/>
      <c r="AP5142" s="3"/>
      <c r="AQ5142" s="3"/>
      <c r="AR5142" s="3"/>
      <c r="AS5142" s="3"/>
      <c r="AT5142" s="3"/>
      <c r="AU5142" s="3"/>
      <c r="AV5142" s="3"/>
      <c r="AW5142" s="3"/>
      <c r="AX5142" s="3"/>
      <c r="AY5142" s="3"/>
      <c r="AZ5142" s="3"/>
      <c r="BA5142" s="3"/>
      <c r="BB5142" s="3"/>
      <c r="BC5142" s="3"/>
      <c r="BD5142" s="3"/>
      <c r="BE5142" s="3"/>
      <c r="BF5142" s="3"/>
      <c r="BG5142" s="3"/>
      <c r="BH5142" s="3"/>
      <c r="BI5142" s="3"/>
      <c r="BJ5142" s="1"/>
      <c r="BK5142" s="1"/>
      <c r="BL5142" s="1"/>
      <c r="BM5142" s="1"/>
      <c r="BN5142" s="1"/>
      <c r="BO5142" s="1"/>
      <c r="BP5142" s="1"/>
      <c r="BQ5142" s="1"/>
      <c r="BR5142" s="1"/>
      <c r="BS5142" s="1"/>
      <c r="BT5142" s="1"/>
      <c r="BU5142" s="1"/>
      <c r="BV5142" s="1"/>
      <c r="BW5142" s="1"/>
    </row>
    <row r="5143" spans="1:75" customFormat="1">
      <c r="A5143" s="1"/>
      <c r="B5143" s="1"/>
      <c r="C5143" s="318"/>
      <c r="D5143" s="16"/>
      <c r="E5143" s="289"/>
      <c r="F5143" s="29"/>
      <c r="G5143" s="283"/>
      <c r="H5143" s="1"/>
      <c r="I5143" s="3"/>
      <c r="J5143" s="1"/>
      <c r="K5143" s="1"/>
      <c r="L5143" s="1"/>
      <c r="M5143" s="3"/>
      <c r="N5143" s="1"/>
      <c r="O5143" s="1"/>
      <c r="P5143" s="1"/>
      <c r="Q5143" s="1"/>
      <c r="R5143" s="1"/>
      <c r="S5143" s="1"/>
      <c r="T5143" s="1"/>
      <c r="U5143" s="1"/>
      <c r="V5143" s="1"/>
      <c r="W5143" s="1"/>
      <c r="X5143" s="1"/>
      <c r="Y5143" s="1"/>
      <c r="Z5143" s="1"/>
      <c r="AA5143" s="1"/>
      <c r="AB5143" s="1"/>
      <c r="AC5143" s="1"/>
      <c r="AD5143" s="1"/>
      <c r="AE5143" s="3"/>
      <c r="AF5143" s="4"/>
      <c r="AG5143" s="3"/>
      <c r="AH5143" s="3"/>
      <c r="AI5143" s="3"/>
      <c r="AJ5143" s="3"/>
      <c r="AK5143" s="3"/>
      <c r="AL5143" s="3"/>
      <c r="AM5143" s="3"/>
      <c r="AN5143" s="3"/>
      <c r="AO5143" s="3"/>
      <c r="AP5143" s="3"/>
      <c r="AQ5143" s="3"/>
      <c r="AR5143" s="3"/>
      <c r="AS5143" s="3"/>
      <c r="AT5143" s="3"/>
      <c r="AU5143" s="3"/>
      <c r="AV5143" s="3"/>
      <c r="AW5143" s="3"/>
      <c r="AX5143" s="3"/>
      <c r="AY5143" s="3"/>
      <c r="AZ5143" s="3"/>
      <c r="BA5143" s="3"/>
      <c r="BB5143" s="3"/>
      <c r="BC5143" s="3"/>
      <c r="BD5143" s="3"/>
      <c r="BE5143" s="3"/>
      <c r="BF5143" s="3"/>
      <c r="BG5143" s="3"/>
      <c r="BH5143" s="3"/>
      <c r="BI5143" s="3"/>
      <c r="BJ5143" s="1"/>
      <c r="BK5143" s="1"/>
      <c r="BL5143" s="1"/>
      <c r="BM5143" s="1"/>
      <c r="BN5143" s="1"/>
      <c r="BO5143" s="1"/>
      <c r="BP5143" s="1"/>
      <c r="BQ5143" s="1"/>
      <c r="BR5143" s="1"/>
      <c r="BS5143" s="1"/>
      <c r="BT5143" s="1"/>
      <c r="BU5143" s="1"/>
      <c r="BV5143" s="1"/>
      <c r="BW5143" s="1"/>
    </row>
    <row r="5144" spans="1:75" customFormat="1">
      <c r="A5144" s="1"/>
      <c r="B5144" s="1"/>
      <c r="C5144" s="318"/>
      <c r="D5144" s="16"/>
      <c r="E5144" s="289"/>
      <c r="F5144" s="29"/>
      <c r="G5144" s="283"/>
      <c r="H5144" s="1"/>
      <c r="I5144" s="3"/>
      <c r="J5144" s="1"/>
      <c r="K5144" s="1"/>
      <c r="L5144" s="1"/>
      <c r="M5144" s="3"/>
      <c r="N5144" s="1"/>
      <c r="O5144" s="1"/>
      <c r="P5144" s="1"/>
      <c r="Q5144" s="1"/>
      <c r="R5144" s="1"/>
      <c r="S5144" s="1"/>
      <c r="T5144" s="1"/>
      <c r="U5144" s="1"/>
      <c r="V5144" s="1"/>
      <c r="W5144" s="1"/>
      <c r="X5144" s="1"/>
      <c r="Y5144" s="1"/>
      <c r="Z5144" s="1"/>
      <c r="AA5144" s="1"/>
      <c r="AB5144" s="1"/>
      <c r="AC5144" s="1"/>
      <c r="AD5144" s="1"/>
      <c r="AE5144" s="3"/>
      <c r="AF5144" s="4"/>
      <c r="AG5144" s="3"/>
      <c r="AH5144" s="3"/>
      <c r="AI5144" s="3"/>
      <c r="AJ5144" s="3"/>
      <c r="AK5144" s="3"/>
      <c r="AL5144" s="3"/>
      <c r="AM5144" s="3"/>
      <c r="AN5144" s="3"/>
      <c r="AO5144" s="3"/>
      <c r="AP5144" s="3"/>
      <c r="AQ5144" s="3"/>
      <c r="AR5144" s="3"/>
      <c r="AS5144" s="3"/>
      <c r="AT5144" s="3"/>
      <c r="AU5144" s="3"/>
      <c r="AV5144" s="3"/>
      <c r="AW5144" s="3"/>
      <c r="AX5144" s="3"/>
      <c r="AY5144" s="3"/>
      <c r="AZ5144" s="3"/>
      <c r="BA5144" s="3"/>
      <c r="BB5144" s="3"/>
      <c r="BC5144" s="3"/>
      <c r="BD5144" s="3"/>
      <c r="BE5144" s="3"/>
      <c r="BF5144" s="3"/>
      <c r="BG5144" s="3"/>
      <c r="BH5144" s="3"/>
      <c r="BI5144" s="3"/>
      <c r="BJ5144" s="1"/>
      <c r="BK5144" s="1"/>
      <c r="BL5144" s="1"/>
      <c r="BM5144" s="1"/>
      <c r="BN5144" s="1"/>
      <c r="BO5144" s="1"/>
      <c r="BP5144" s="1"/>
      <c r="BQ5144" s="1"/>
      <c r="BR5144" s="1"/>
      <c r="BS5144" s="1"/>
      <c r="BT5144" s="1"/>
      <c r="BU5144" s="1"/>
      <c r="BV5144" s="1"/>
      <c r="BW5144" s="1"/>
    </row>
    <row r="5145" spans="1:75" customFormat="1">
      <c r="A5145" s="1"/>
      <c r="B5145" s="1"/>
      <c r="C5145" s="318"/>
      <c r="D5145" s="16"/>
      <c r="E5145" s="289"/>
      <c r="F5145" s="29"/>
      <c r="G5145" s="283"/>
      <c r="H5145" s="1"/>
      <c r="I5145" s="3"/>
      <c r="J5145" s="1"/>
      <c r="K5145" s="1"/>
      <c r="L5145" s="1"/>
      <c r="M5145" s="3"/>
      <c r="N5145" s="1"/>
      <c r="O5145" s="1"/>
      <c r="P5145" s="1"/>
      <c r="Q5145" s="1"/>
      <c r="R5145" s="1"/>
      <c r="S5145" s="1"/>
      <c r="T5145" s="1"/>
      <c r="U5145" s="1"/>
      <c r="V5145" s="1"/>
      <c r="W5145" s="1"/>
      <c r="X5145" s="1"/>
      <c r="Y5145" s="1"/>
      <c r="Z5145" s="1"/>
      <c r="AA5145" s="1"/>
      <c r="AB5145" s="1"/>
      <c r="AC5145" s="1"/>
      <c r="AD5145" s="1"/>
      <c r="AE5145" s="3"/>
      <c r="AF5145" s="4"/>
      <c r="AG5145" s="3"/>
      <c r="AH5145" s="3"/>
      <c r="AI5145" s="3"/>
      <c r="AJ5145" s="3"/>
      <c r="AK5145" s="3"/>
      <c r="AL5145" s="3"/>
      <c r="AM5145" s="3"/>
      <c r="AN5145" s="3"/>
      <c r="AO5145" s="3"/>
      <c r="AP5145" s="3"/>
      <c r="AQ5145" s="3"/>
      <c r="AR5145" s="3"/>
      <c r="AS5145" s="3"/>
      <c r="AT5145" s="3"/>
      <c r="AU5145" s="3"/>
      <c r="AV5145" s="3"/>
      <c r="AW5145" s="3"/>
      <c r="AX5145" s="3"/>
      <c r="AY5145" s="3"/>
      <c r="AZ5145" s="3"/>
      <c r="BA5145" s="3"/>
      <c r="BB5145" s="3"/>
      <c r="BC5145" s="3"/>
      <c r="BD5145" s="3"/>
      <c r="BE5145" s="3"/>
      <c r="BF5145" s="3"/>
      <c r="BG5145" s="3"/>
      <c r="BH5145" s="3"/>
      <c r="BI5145" s="3"/>
      <c r="BJ5145" s="1"/>
      <c r="BK5145" s="1"/>
      <c r="BL5145" s="1"/>
      <c r="BM5145" s="1"/>
      <c r="BN5145" s="1"/>
      <c r="BO5145" s="1"/>
      <c r="BP5145" s="1"/>
      <c r="BQ5145" s="1"/>
      <c r="BR5145" s="1"/>
      <c r="BS5145" s="1"/>
      <c r="BT5145" s="1"/>
      <c r="BU5145" s="1"/>
      <c r="BV5145" s="1"/>
      <c r="BW5145" s="1"/>
    </row>
    <row r="5146" spans="1:75" customFormat="1">
      <c r="A5146" s="1"/>
      <c r="B5146" s="1"/>
      <c r="C5146" s="318"/>
      <c r="D5146" s="16"/>
      <c r="E5146" s="289"/>
      <c r="F5146" s="29"/>
      <c r="G5146" s="283"/>
      <c r="H5146" s="1"/>
      <c r="I5146" s="3"/>
      <c r="J5146" s="1"/>
      <c r="K5146" s="1"/>
      <c r="L5146" s="1"/>
      <c r="M5146" s="3"/>
      <c r="N5146" s="1"/>
      <c r="O5146" s="1"/>
      <c r="P5146" s="1"/>
      <c r="Q5146" s="1"/>
      <c r="R5146" s="1"/>
      <c r="S5146" s="1"/>
      <c r="T5146" s="1"/>
      <c r="U5146" s="1"/>
      <c r="V5146" s="1"/>
      <c r="W5146" s="1"/>
      <c r="X5146" s="1"/>
      <c r="Y5146" s="1"/>
      <c r="Z5146" s="1"/>
      <c r="AA5146" s="1"/>
      <c r="AB5146" s="1"/>
      <c r="AC5146" s="1"/>
      <c r="AD5146" s="1"/>
      <c r="AE5146" s="3"/>
      <c r="AF5146" s="4"/>
      <c r="AG5146" s="3"/>
      <c r="AH5146" s="3"/>
      <c r="AI5146" s="3"/>
      <c r="AJ5146" s="3"/>
      <c r="AK5146" s="3"/>
      <c r="AL5146" s="3"/>
      <c r="AM5146" s="3"/>
      <c r="AN5146" s="3"/>
      <c r="AO5146" s="3"/>
      <c r="AP5146" s="3"/>
      <c r="AQ5146" s="3"/>
      <c r="AR5146" s="3"/>
      <c r="AS5146" s="3"/>
      <c r="AT5146" s="3"/>
      <c r="AU5146" s="3"/>
      <c r="AV5146" s="3"/>
      <c r="AW5146" s="3"/>
      <c r="AX5146" s="3"/>
      <c r="AY5146" s="3"/>
      <c r="AZ5146" s="3"/>
      <c r="BA5146" s="3"/>
      <c r="BB5146" s="3"/>
      <c r="BC5146" s="3"/>
      <c r="BD5146" s="3"/>
      <c r="BE5146" s="3"/>
      <c r="BF5146" s="3"/>
      <c r="BG5146" s="3"/>
      <c r="BH5146" s="3"/>
      <c r="BI5146" s="3"/>
      <c r="BJ5146" s="1"/>
      <c r="BK5146" s="1"/>
      <c r="BL5146" s="1"/>
      <c r="BM5146" s="1"/>
      <c r="BN5146" s="1"/>
      <c r="BO5146" s="1"/>
      <c r="BP5146" s="1"/>
      <c r="BQ5146" s="1"/>
      <c r="BR5146" s="1"/>
      <c r="BS5146" s="1"/>
      <c r="BT5146" s="1"/>
      <c r="BU5146" s="1"/>
      <c r="BV5146" s="1"/>
      <c r="BW5146" s="1"/>
    </row>
    <row r="5147" spans="1:75" customFormat="1">
      <c r="A5147" s="1"/>
      <c r="B5147" s="1"/>
      <c r="C5147" s="318"/>
      <c r="D5147" s="16"/>
      <c r="E5147" s="289"/>
      <c r="F5147" s="29"/>
      <c r="G5147" s="283"/>
      <c r="H5147" s="1"/>
      <c r="I5147" s="3"/>
      <c r="J5147" s="1"/>
      <c r="K5147" s="1"/>
      <c r="L5147" s="1"/>
      <c r="M5147" s="3"/>
      <c r="N5147" s="1"/>
      <c r="O5147" s="1"/>
      <c r="P5147" s="1"/>
      <c r="Q5147" s="1"/>
      <c r="R5147" s="1"/>
      <c r="S5147" s="1"/>
      <c r="T5147" s="1"/>
      <c r="U5147" s="1"/>
      <c r="V5147" s="1"/>
      <c r="W5147" s="1"/>
      <c r="X5147" s="1"/>
      <c r="Y5147" s="1"/>
      <c r="Z5147" s="1"/>
      <c r="AA5147" s="1"/>
      <c r="AB5147" s="1"/>
      <c r="AC5147" s="1"/>
      <c r="AD5147" s="1"/>
      <c r="AE5147" s="3"/>
      <c r="AF5147" s="4"/>
      <c r="AG5147" s="3"/>
      <c r="AH5147" s="3"/>
      <c r="AI5147" s="3"/>
      <c r="AJ5147" s="3"/>
      <c r="AK5147" s="3"/>
      <c r="AL5147" s="3"/>
      <c r="AM5147" s="3"/>
      <c r="AN5147" s="3"/>
      <c r="AO5147" s="3"/>
      <c r="AP5147" s="3"/>
      <c r="AQ5147" s="3"/>
      <c r="AR5147" s="3"/>
      <c r="AS5147" s="3"/>
      <c r="AT5147" s="3"/>
      <c r="AU5147" s="3"/>
      <c r="AV5147" s="3"/>
      <c r="AW5147" s="3"/>
      <c r="AX5147" s="3"/>
      <c r="AY5147" s="3"/>
      <c r="AZ5147" s="3"/>
      <c r="BA5147" s="3"/>
      <c r="BB5147" s="3"/>
      <c r="BC5147" s="3"/>
      <c r="BD5147" s="3"/>
      <c r="BE5147" s="3"/>
      <c r="BF5147" s="3"/>
      <c r="BG5147" s="3"/>
      <c r="BH5147" s="3"/>
      <c r="BI5147" s="3"/>
      <c r="BJ5147" s="1"/>
      <c r="BK5147" s="1"/>
      <c r="BL5147" s="1"/>
      <c r="BM5147" s="1"/>
      <c r="BN5147" s="1"/>
      <c r="BO5147" s="1"/>
      <c r="BP5147" s="1"/>
      <c r="BQ5147" s="1"/>
      <c r="BR5147" s="1"/>
      <c r="BS5147" s="1"/>
      <c r="BT5147" s="1"/>
      <c r="BU5147" s="1"/>
      <c r="BV5147" s="1"/>
      <c r="BW5147" s="1"/>
    </row>
    <row r="5148" spans="1:75" customFormat="1">
      <c r="A5148" s="1"/>
      <c r="B5148" s="1"/>
      <c r="C5148" s="318"/>
      <c r="D5148" s="16"/>
      <c r="E5148" s="289"/>
      <c r="F5148" s="29"/>
      <c r="G5148" s="283"/>
      <c r="H5148" s="1"/>
      <c r="I5148" s="3"/>
      <c r="J5148" s="1"/>
      <c r="K5148" s="1"/>
      <c r="L5148" s="1"/>
      <c r="M5148" s="3"/>
      <c r="N5148" s="1"/>
      <c r="O5148" s="1"/>
      <c r="P5148" s="1"/>
      <c r="Q5148" s="1"/>
      <c r="R5148" s="1"/>
      <c r="S5148" s="1"/>
      <c r="T5148" s="1"/>
      <c r="U5148" s="1"/>
      <c r="V5148" s="1"/>
      <c r="W5148" s="1"/>
      <c r="X5148" s="1"/>
      <c r="Y5148" s="1"/>
      <c r="Z5148" s="1"/>
      <c r="AA5148" s="1"/>
      <c r="AB5148" s="1"/>
      <c r="AC5148" s="1"/>
      <c r="AD5148" s="1"/>
      <c r="AE5148" s="3"/>
      <c r="AF5148" s="4"/>
      <c r="AG5148" s="3"/>
      <c r="AH5148" s="3"/>
      <c r="AI5148" s="3"/>
      <c r="AJ5148" s="3"/>
      <c r="AK5148" s="3"/>
      <c r="AL5148" s="3"/>
      <c r="AM5148" s="3"/>
      <c r="AN5148" s="3"/>
      <c r="AO5148" s="3"/>
      <c r="AP5148" s="3"/>
      <c r="AQ5148" s="3"/>
      <c r="AR5148" s="3"/>
      <c r="AS5148" s="3"/>
      <c r="AT5148" s="3"/>
      <c r="AU5148" s="3"/>
      <c r="AV5148" s="3"/>
      <c r="AW5148" s="3"/>
      <c r="AX5148" s="3"/>
      <c r="AY5148" s="3"/>
      <c r="AZ5148" s="3"/>
      <c r="BA5148" s="3"/>
      <c r="BB5148" s="3"/>
      <c r="BC5148" s="3"/>
      <c r="BD5148" s="3"/>
      <c r="BE5148" s="3"/>
      <c r="BF5148" s="3"/>
      <c r="BG5148" s="3"/>
      <c r="BH5148" s="3"/>
      <c r="BI5148" s="3"/>
      <c r="BJ5148" s="1"/>
      <c r="BK5148" s="1"/>
      <c r="BL5148" s="1"/>
      <c r="BM5148" s="1"/>
      <c r="BN5148" s="1"/>
      <c r="BO5148" s="1"/>
      <c r="BP5148" s="1"/>
      <c r="BQ5148" s="1"/>
      <c r="BR5148" s="1"/>
      <c r="BS5148" s="1"/>
      <c r="BT5148" s="1"/>
      <c r="BU5148" s="1"/>
      <c r="BV5148" s="1"/>
      <c r="BW5148" s="1"/>
    </row>
    <row r="5149" spans="1:75" customFormat="1">
      <c r="A5149" s="1"/>
      <c r="B5149" s="1"/>
      <c r="C5149" s="318"/>
      <c r="D5149" s="16"/>
      <c r="E5149" s="289"/>
      <c r="F5149" s="29"/>
      <c r="G5149" s="283"/>
      <c r="H5149" s="1"/>
      <c r="I5149" s="3"/>
      <c r="J5149" s="1"/>
      <c r="K5149" s="1"/>
      <c r="L5149" s="1"/>
      <c r="M5149" s="3"/>
      <c r="N5149" s="1"/>
      <c r="O5149" s="1"/>
      <c r="P5149" s="1"/>
      <c r="Q5149" s="1"/>
      <c r="R5149" s="1"/>
      <c r="S5149" s="1"/>
      <c r="T5149" s="1"/>
      <c r="U5149" s="1"/>
      <c r="V5149" s="1"/>
      <c r="W5149" s="1"/>
      <c r="X5149" s="1"/>
      <c r="Y5149" s="1"/>
      <c r="Z5149" s="1"/>
      <c r="AA5149" s="1"/>
      <c r="AB5149" s="1"/>
      <c r="AC5149" s="1"/>
      <c r="AD5149" s="1"/>
      <c r="AE5149" s="3"/>
      <c r="AF5149" s="4"/>
      <c r="AG5149" s="3"/>
      <c r="AH5149" s="3"/>
      <c r="AI5149" s="3"/>
      <c r="AJ5149" s="3"/>
      <c r="AK5149" s="3"/>
      <c r="AL5149" s="3"/>
      <c r="AM5149" s="3"/>
      <c r="AN5149" s="3"/>
      <c r="AO5149" s="3"/>
      <c r="AP5149" s="3"/>
      <c r="AQ5149" s="3"/>
      <c r="AR5149" s="3"/>
      <c r="AS5149" s="3"/>
      <c r="AT5149" s="3"/>
      <c r="AU5149" s="3"/>
      <c r="AV5149" s="3"/>
      <c r="AW5149" s="3"/>
      <c r="AX5149" s="3"/>
      <c r="AY5149" s="3"/>
      <c r="AZ5149" s="3"/>
      <c r="BA5149" s="3"/>
      <c r="BB5149" s="3"/>
      <c r="BC5149" s="3"/>
      <c r="BD5149" s="3"/>
      <c r="BE5149" s="3"/>
      <c r="BF5149" s="3"/>
      <c r="BG5149" s="3"/>
      <c r="BH5149" s="3"/>
      <c r="BI5149" s="3"/>
      <c r="BJ5149" s="1"/>
      <c r="BK5149" s="1"/>
      <c r="BL5149" s="1"/>
      <c r="BM5149" s="1"/>
      <c r="BN5149" s="1"/>
      <c r="BO5149" s="1"/>
      <c r="BP5149" s="1"/>
      <c r="BQ5149" s="1"/>
      <c r="BR5149" s="1"/>
      <c r="BS5149" s="1"/>
      <c r="BT5149" s="1"/>
      <c r="BU5149" s="1"/>
      <c r="BV5149" s="1"/>
      <c r="BW5149" s="1"/>
    </row>
    <row r="5150" spans="1:75" customFormat="1">
      <c r="A5150" s="1"/>
      <c r="B5150" s="1"/>
      <c r="C5150" s="318"/>
      <c r="D5150" s="16"/>
      <c r="E5150" s="289"/>
      <c r="F5150" s="29"/>
      <c r="G5150" s="283"/>
      <c r="H5150" s="1"/>
      <c r="I5150" s="3"/>
      <c r="J5150" s="1"/>
      <c r="K5150" s="1"/>
      <c r="L5150" s="1"/>
      <c r="M5150" s="3"/>
      <c r="N5150" s="1"/>
      <c r="O5150" s="1"/>
      <c r="P5150" s="1"/>
      <c r="Q5150" s="1"/>
      <c r="R5150" s="1"/>
      <c r="S5150" s="1"/>
      <c r="T5150" s="1"/>
      <c r="U5150" s="1"/>
      <c r="V5150" s="1"/>
      <c r="W5150" s="1"/>
      <c r="X5150" s="1"/>
      <c r="Y5150" s="1"/>
      <c r="Z5150" s="1"/>
      <c r="AA5150" s="1"/>
      <c r="AB5150" s="1"/>
      <c r="AC5150" s="1"/>
      <c r="AD5150" s="1"/>
      <c r="AE5150" s="3"/>
      <c r="AF5150" s="4"/>
      <c r="AG5150" s="3"/>
      <c r="AH5150" s="3"/>
      <c r="AI5150" s="3"/>
      <c r="AJ5150" s="3"/>
      <c r="AK5150" s="3"/>
      <c r="AL5150" s="3"/>
      <c r="AM5150" s="3"/>
      <c r="AN5150" s="3"/>
      <c r="AO5150" s="3"/>
      <c r="AP5150" s="3"/>
      <c r="AQ5150" s="3"/>
      <c r="AR5150" s="3"/>
      <c r="AS5150" s="3"/>
      <c r="AT5150" s="3"/>
      <c r="AU5150" s="3"/>
      <c r="AV5150" s="3"/>
      <c r="AW5150" s="3"/>
      <c r="AX5150" s="3"/>
      <c r="AY5150" s="3"/>
      <c r="AZ5150" s="3"/>
      <c r="BA5150" s="3"/>
      <c r="BB5150" s="3"/>
      <c r="BC5150" s="3"/>
      <c r="BD5150" s="3"/>
      <c r="BE5150" s="3"/>
      <c r="BF5150" s="3"/>
      <c r="BG5150" s="3"/>
      <c r="BH5150" s="3"/>
      <c r="BI5150" s="3"/>
      <c r="BJ5150" s="1"/>
      <c r="BK5150" s="1"/>
      <c r="BL5150" s="1"/>
      <c r="BM5150" s="1"/>
      <c r="BN5150" s="1"/>
      <c r="BO5150" s="1"/>
      <c r="BP5150" s="1"/>
      <c r="BQ5150" s="1"/>
      <c r="BR5150" s="1"/>
      <c r="BS5150" s="1"/>
      <c r="BT5150" s="1"/>
      <c r="BU5150" s="1"/>
      <c r="BV5150" s="1"/>
      <c r="BW5150" s="1"/>
    </row>
    <row r="5151" spans="1:75" customFormat="1">
      <c r="A5151" s="1"/>
      <c r="B5151" s="1"/>
      <c r="C5151" s="318"/>
      <c r="D5151" s="16"/>
      <c r="E5151" s="289"/>
      <c r="F5151" s="29"/>
      <c r="G5151" s="283"/>
      <c r="H5151" s="1"/>
      <c r="I5151" s="3"/>
      <c r="J5151" s="1"/>
      <c r="K5151" s="1"/>
      <c r="L5151" s="1"/>
      <c r="M5151" s="3"/>
      <c r="N5151" s="1"/>
      <c r="O5151" s="1"/>
      <c r="P5151" s="1"/>
      <c r="Q5151" s="1"/>
      <c r="R5151" s="1"/>
      <c r="S5151" s="1"/>
      <c r="T5151" s="1"/>
      <c r="U5151" s="1"/>
      <c r="V5151" s="1"/>
      <c r="W5151" s="1"/>
      <c r="X5151" s="1"/>
      <c r="Y5151" s="1"/>
      <c r="Z5151" s="1"/>
      <c r="AA5151" s="1"/>
      <c r="AB5151" s="1"/>
      <c r="AC5151" s="1"/>
      <c r="AD5151" s="1"/>
      <c r="AE5151" s="3"/>
      <c r="AF5151" s="4"/>
      <c r="AG5151" s="3"/>
      <c r="AH5151" s="3"/>
      <c r="AI5151" s="3"/>
      <c r="AJ5151" s="3"/>
      <c r="AK5151" s="3"/>
      <c r="AL5151" s="3"/>
      <c r="AM5151" s="3"/>
      <c r="AN5151" s="3"/>
      <c r="AO5151" s="3"/>
      <c r="AP5151" s="3"/>
      <c r="AQ5151" s="3"/>
      <c r="AR5151" s="3"/>
      <c r="AS5151" s="3"/>
      <c r="AT5151" s="3"/>
      <c r="AU5151" s="3"/>
      <c r="AV5151" s="3"/>
      <c r="AW5151" s="3"/>
      <c r="AX5151" s="3"/>
      <c r="AY5151" s="3"/>
      <c r="AZ5151" s="3"/>
      <c r="BA5151" s="3"/>
      <c r="BB5151" s="3"/>
      <c r="BC5151" s="3"/>
      <c r="BD5151" s="3"/>
      <c r="BE5151" s="3"/>
      <c r="BF5151" s="3"/>
      <c r="BG5151" s="3"/>
      <c r="BH5151" s="3"/>
      <c r="BI5151" s="3"/>
      <c r="BJ5151" s="1"/>
      <c r="BK5151" s="1"/>
      <c r="BL5151" s="1"/>
      <c r="BM5151" s="1"/>
      <c r="BN5151" s="1"/>
      <c r="BO5151" s="1"/>
      <c r="BP5151" s="1"/>
      <c r="BQ5151" s="1"/>
      <c r="BR5151" s="1"/>
      <c r="BS5151" s="1"/>
      <c r="BT5151" s="1"/>
      <c r="BU5151" s="1"/>
      <c r="BV5151" s="1"/>
      <c r="BW5151" s="1"/>
    </row>
    <row r="5152" spans="1:75" customFormat="1">
      <c r="A5152" s="1"/>
      <c r="B5152" s="1"/>
      <c r="C5152" s="318"/>
      <c r="D5152" s="16"/>
      <c r="E5152" s="289"/>
      <c r="F5152" s="29"/>
      <c r="G5152" s="283"/>
      <c r="H5152" s="1"/>
      <c r="I5152" s="3"/>
      <c r="J5152" s="1"/>
      <c r="K5152" s="1"/>
      <c r="L5152" s="1"/>
      <c r="M5152" s="3"/>
      <c r="N5152" s="1"/>
      <c r="O5152" s="1"/>
      <c r="P5152" s="1"/>
      <c r="Q5152" s="1"/>
      <c r="R5152" s="1"/>
      <c r="S5152" s="1"/>
      <c r="T5152" s="1"/>
      <c r="U5152" s="1"/>
      <c r="V5152" s="1"/>
      <c r="W5152" s="1"/>
      <c r="X5152" s="1"/>
      <c r="Y5152" s="1"/>
      <c r="Z5152" s="1"/>
      <c r="AA5152" s="1"/>
      <c r="AB5152" s="1"/>
      <c r="AC5152" s="1"/>
      <c r="AD5152" s="1"/>
      <c r="AE5152" s="3"/>
      <c r="AF5152" s="4"/>
      <c r="AG5152" s="3"/>
      <c r="AH5152" s="3"/>
      <c r="AI5152" s="3"/>
      <c r="AJ5152" s="3"/>
      <c r="AK5152" s="3"/>
      <c r="AL5152" s="3"/>
      <c r="AM5152" s="3"/>
      <c r="AN5152" s="3"/>
      <c r="AO5152" s="3"/>
      <c r="AP5152" s="3"/>
      <c r="AQ5152" s="3"/>
      <c r="AR5152" s="3"/>
      <c r="AS5152" s="3"/>
      <c r="AT5152" s="3"/>
      <c r="AU5152" s="3"/>
      <c r="AV5152" s="3"/>
      <c r="AW5152" s="3"/>
      <c r="AX5152" s="3"/>
      <c r="AY5152" s="3"/>
      <c r="AZ5152" s="3"/>
      <c r="BA5152" s="3"/>
      <c r="BB5152" s="3"/>
      <c r="BC5152" s="3"/>
      <c r="BD5152" s="3"/>
      <c r="BE5152" s="3"/>
      <c r="BF5152" s="3"/>
      <c r="BG5152" s="3"/>
      <c r="BH5152" s="3"/>
      <c r="BI5152" s="3"/>
      <c r="BJ5152" s="1"/>
      <c r="BK5152" s="1"/>
      <c r="BL5152" s="1"/>
      <c r="BM5152" s="1"/>
      <c r="BN5152" s="1"/>
      <c r="BO5152" s="1"/>
      <c r="BP5152" s="1"/>
      <c r="BQ5152" s="1"/>
      <c r="BR5152" s="1"/>
      <c r="BS5152" s="1"/>
      <c r="BT5152" s="1"/>
      <c r="BU5152" s="1"/>
      <c r="BV5152" s="1"/>
      <c r="BW5152" s="1"/>
    </row>
    <row r="5153" spans="1:75" customFormat="1">
      <c r="A5153" s="1"/>
      <c r="B5153" s="1"/>
      <c r="C5153" s="318"/>
      <c r="D5153" s="16"/>
      <c r="E5153" s="289"/>
      <c r="F5153" s="29"/>
      <c r="G5153" s="283"/>
      <c r="H5153" s="1"/>
      <c r="I5153" s="3"/>
      <c r="J5153" s="1"/>
      <c r="K5153" s="1"/>
      <c r="L5153" s="1"/>
      <c r="M5153" s="3"/>
      <c r="N5153" s="1"/>
      <c r="O5153" s="1"/>
      <c r="P5153" s="1"/>
      <c r="Q5153" s="1"/>
      <c r="R5153" s="1"/>
      <c r="S5153" s="1"/>
      <c r="T5153" s="1"/>
      <c r="U5153" s="1"/>
      <c r="V5153" s="1"/>
      <c r="W5153" s="1"/>
      <c r="X5153" s="1"/>
      <c r="Y5153" s="1"/>
      <c r="Z5153" s="1"/>
      <c r="AA5153" s="1"/>
      <c r="AB5153" s="1"/>
      <c r="AC5153" s="1"/>
      <c r="AD5153" s="1"/>
      <c r="AE5153" s="3"/>
      <c r="AF5153" s="4"/>
      <c r="AG5153" s="3"/>
      <c r="AH5153" s="3"/>
      <c r="AI5153" s="3"/>
      <c r="AJ5153" s="3"/>
      <c r="AK5153" s="3"/>
      <c r="AL5153" s="3"/>
      <c r="AM5153" s="3"/>
      <c r="AN5153" s="3"/>
      <c r="AO5153" s="3"/>
      <c r="AP5153" s="3"/>
      <c r="AQ5153" s="3"/>
      <c r="AR5153" s="3"/>
      <c r="AS5153" s="3"/>
      <c r="AT5153" s="3"/>
      <c r="AU5153" s="3"/>
      <c r="AV5153" s="3"/>
      <c r="AW5153" s="3"/>
      <c r="AX5153" s="3"/>
      <c r="AY5153" s="3"/>
      <c r="AZ5153" s="3"/>
      <c r="BA5153" s="3"/>
      <c r="BB5153" s="3"/>
      <c r="BC5153" s="3"/>
      <c r="BD5153" s="3"/>
      <c r="BE5153" s="3"/>
      <c r="BF5153" s="3"/>
      <c r="BG5153" s="3"/>
      <c r="BH5153" s="3"/>
      <c r="BI5153" s="3"/>
      <c r="BJ5153" s="1"/>
      <c r="BK5153" s="1"/>
      <c r="BL5153" s="1"/>
      <c r="BM5153" s="1"/>
      <c r="BN5153" s="1"/>
      <c r="BO5153" s="1"/>
      <c r="BP5153" s="1"/>
      <c r="BQ5153" s="1"/>
      <c r="BR5153" s="1"/>
      <c r="BS5153" s="1"/>
      <c r="BT5153" s="1"/>
      <c r="BU5153" s="1"/>
      <c r="BV5153" s="1"/>
      <c r="BW5153" s="1"/>
    </row>
    <row r="5154" spans="1:75" customFormat="1">
      <c r="A5154" s="1"/>
      <c r="B5154" s="1"/>
      <c r="C5154" s="318"/>
      <c r="D5154" s="16"/>
      <c r="E5154" s="289"/>
      <c r="F5154" s="29"/>
      <c r="G5154" s="283"/>
      <c r="H5154" s="1"/>
      <c r="I5154" s="3"/>
      <c r="J5154" s="1"/>
      <c r="K5154" s="1"/>
      <c r="L5154" s="1"/>
      <c r="M5154" s="3"/>
      <c r="N5154" s="1"/>
      <c r="O5154" s="1"/>
      <c r="P5154" s="1"/>
      <c r="Q5154" s="1"/>
      <c r="R5154" s="1"/>
      <c r="S5154" s="1"/>
      <c r="T5154" s="1"/>
      <c r="U5154" s="1"/>
      <c r="V5154" s="1"/>
      <c r="W5154" s="1"/>
      <c r="X5154" s="1"/>
      <c r="Y5154" s="1"/>
      <c r="Z5154" s="1"/>
      <c r="AA5154" s="1"/>
      <c r="AB5154" s="1"/>
      <c r="AC5154" s="1"/>
      <c r="AD5154" s="1"/>
      <c r="AE5154" s="3"/>
      <c r="AF5154" s="4"/>
      <c r="AG5154" s="3"/>
      <c r="AH5154" s="3"/>
      <c r="AI5154" s="3"/>
      <c r="AJ5154" s="3"/>
      <c r="AK5154" s="3"/>
      <c r="AL5154" s="3"/>
      <c r="AM5154" s="3"/>
      <c r="AN5154" s="3"/>
      <c r="AO5154" s="3"/>
      <c r="AP5154" s="3"/>
      <c r="AQ5154" s="3"/>
      <c r="AR5154" s="3"/>
      <c r="AS5154" s="3"/>
      <c r="AT5154" s="3"/>
      <c r="AU5154" s="3"/>
      <c r="AV5154" s="3"/>
      <c r="AW5154" s="3"/>
      <c r="AX5154" s="3"/>
      <c r="AY5154" s="3"/>
      <c r="AZ5154" s="3"/>
      <c r="BA5154" s="3"/>
      <c r="BB5154" s="3"/>
      <c r="BC5154" s="3"/>
      <c r="BD5154" s="3"/>
      <c r="BE5154" s="3"/>
      <c r="BF5154" s="3"/>
      <c r="BG5154" s="3"/>
      <c r="BH5154" s="3"/>
      <c r="BI5154" s="3"/>
      <c r="BJ5154" s="1"/>
      <c r="BK5154" s="1"/>
      <c r="BL5154" s="1"/>
      <c r="BM5154" s="1"/>
      <c r="BN5154" s="1"/>
      <c r="BO5154" s="1"/>
      <c r="BP5154" s="1"/>
      <c r="BQ5154" s="1"/>
      <c r="BR5154" s="1"/>
      <c r="BS5154" s="1"/>
      <c r="BT5154" s="1"/>
      <c r="BU5154" s="1"/>
      <c r="BV5154" s="1"/>
      <c r="BW5154" s="1"/>
    </row>
    <row r="5155" spans="1:75" customFormat="1">
      <c r="A5155" s="1"/>
      <c r="B5155" s="1"/>
      <c r="C5155" s="318"/>
      <c r="D5155" s="16"/>
      <c r="E5155" s="289"/>
      <c r="F5155" s="29"/>
      <c r="G5155" s="283"/>
      <c r="H5155" s="1"/>
      <c r="I5155" s="3"/>
      <c r="J5155" s="1"/>
      <c r="K5155" s="1"/>
      <c r="L5155" s="1"/>
      <c r="M5155" s="3"/>
      <c r="N5155" s="1"/>
      <c r="O5155" s="1"/>
      <c r="P5155" s="1"/>
      <c r="Q5155" s="1"/>
      <c r="R5155" s="1"/>
      <c r="S5155" s="1"/>
      <c r="T5155" s="1"/>
      <c r="U5155" s="1"/>
      <c r="V5155" s="1"/>
      <c r="W5155" s="1"/>
      <c r="X5155" s="1"/>
      <c r="Y5155" s="1"/>
      <c r="Z5155" s="1"/>
      <c r="AA5155" s="1"/>
      <c r="AB5155" s="1"/>
      <c r="AC5155" s="1"/>
      <c r="AD5155" s="1"/>
      <c r="AE5155" s="3"/>
      <c r="AF5155" s="4"/>
      <c r="AG5155" s="3"/>
      <c r="AH5155" s="3"/>
      <c r="AI5155" s="3"/>
      <c r="AJ5155" s="3"/>
      <c r="AK5155" s="3"/>
      <c r="AL5155" s="3"/>
      <c r="AM5155" s="3"/>
      <c r="AN5155" s="3"/>
      <c r="AO5155" s="3"/>
      <c r="AP5155" s="3"/>
      <c r="AQ5155" s="3"/>
      <c r="AR5155" s="3"/>
      <c r="AS5155" s="3"/>
      <c r="AT5155" s="3"/>
      <c r="AU5155" s="3"/>
      <c r="AV5155" s="3"/>
      <c r="AW5155" s="3"/>
      <c r="AX5155" s="3"/>
      <c r="AY5155" s="3"/>
      <c r="AZ5155" s="3"/>
      <c r="BA5155" s="3"/>
      <c r="BB5155" s="3"/>
      <c r="BC5155" s="3"/>
      <c r="BD5155" s="3"/>
      <c r="BE5155" s="3"/>
      <c r="BF5155" s="3"/>
      <c r="BG5155" s="3"/>
      <c r="BH5155" s="3"/>
      <c r="BI5155" s="3"/>
      <c r="BJ5155" s="1"/>
      <c r="BK5155" s="1"/>
      <c r="BL5155" s="1"/>
      <c r="BM5155" s="1"/>
      <c r="BN5155" s="1"/>
      <c r="BO5155" s="1"/>
      <c r="BP5155" s="1"/>
      <c r="BQ5155" s="1"/>
      <c r="BR5155" s="1"/>
      <c r="BS5155" s="1"/>
      <c r="BT5155" s="1"/>
      <c r="BU5155" s="1"/>
      <c r="BV5155" s="1"/>
      <c r="BW5155" s="1"/>
    </row>
    <row r="5156" spans="1:75" customFormat="1">
      <c r="A5156" s="1"/>
      <c r="B5156" s="1"/>
      <c r="C5156" s="318"/>
      <c r="D5156" s="16"/>
      <c r="E5156" s="289"/>
      <c r="F5156" s="29"/>
      <c r="G5156" s="283"/>
      <c r="H5156" s="1"/>
      <c r="I5156" s="3"/>
      <c r="J5156" s="1"/>
      <c r="K5156" s="1"/>
      <c r="L5156" s="1"/>
      <c r="M5156" s="3"/>
      <c r="N5156" s="1"/>
      <c r="O5156" s="1"/>
      <c r="P5156" s="1"/>
      <c r="Q5156" s="1"/>
      <c r="R5156" s="1"/>
      <c r="S5156" s="1"/>
      <c r="T5156" s="1"/>
      <c r="U5156" s="1"/>
      <c r="V5156" s="1"/>
      <c r="W5156" s="1"/>
      <c r="X5156" s="1"/>
      <c r="Y5156" s="1"/>
      <c r="Z5156" s="1"/>
      <c r="AA5156" s="1"/>
      <c r="AB5156" s="1"/>
      <c r="AC5156" s="1"/>
      <c r="AD5156" s="1"/>
      <c r="AE5156" s="3"/>
      <c r="AF5156" s="4"/>
      <c r="AG5156" s="3"/>
      <c r="AH5156" s="3"/>
      <c r="AI5156" s="3"/>
      <c r="AJ5156" s="3"/>
      <c r="AK5156" s="3"/>
      <c r="AL5156" s="3"/>
      <c r="AM5156" s="3"/>
      <c r="AN5156" s="3"/>
      <c r="AO5156" s="3"/>
      <c r="AP5156" s="3"/>
      <c r="AQ5156" s="3"/>
      <c r="AR5156" s="3"/>
      <c r="AS5156" s="3"/>
      <c r="AT5156" s="3"/>
      <c r="AU5156" s="3"/>
      <c r="AV5156" s="3"/>
      <c r="AW5156" s="3"/>
      <c r="AX5156" s="3"/>
      <c r="AY5156" s="3"/>
      <c r="AZ5156" s="3"/>
      <c r="BA5156" s="3"/>
      <c r="BB5156" s="3"/>
      <c r="BC5156" s="3"/>
      <c r="BD5156" s="3"/>
      <c r="BE5156" s="3"/>
      <c r="BF5156" s="3"/>
      <c r="BG5156" s="3"/>
      <c r="BH5156" s="3"/>
      <c r="BI5156" s="3"/>
      <c r="BJ5156" s="1"/>
      <c r="BK5156" s="1"/>
      <c r="BL5156" s="1"/>
      <c r="BM5156" s="1"/>
      <c r="BN5156" s="1"/>
      <c r="BO5156" s="1"/>
      <c r="BP5156" s="1"/>
      <c r="BQ5156" s="1"/>
      <c r="BR5156" s="1"/>
      <c r="BS5156" s="1"/>
      <c r="BT5156" s="1"/>
      <c r="BU5156" s="1"/>
      <c r="BV5156" s="1"/>
      <c r="BW5156" s="1"/>
    </row>
    <row r="5157" spans="1:75" customFormat="1">
      <c r="A5157" s="1"/>
      <c r="B5157" s="1"/>
      <c r="C5157" s="318"/>
      <c r="D5157" s="16"/>
      <c r="E5157" s="289"/>
      <c r="F5157" s="29"/>
      <c r="G5157" s="283"/>
      <c r="H5157" s="1"/>
      <c r="I5157" s="3"/>
      <c r="J5157" s="1"/>
      <c r="K5157" s="1"/>
      <c r="L5157" s="1"/>
      <c r="M5157" s="3"/>
      <c r="N5157" s="1"/>
      <c r="O5157" s="1"/>
      <c r="P5157" s="1"/>
      <c r="Q5157" s="1"/>
      <c r="R5157" s="1"/>
      <c r="S5157" s="1"/>
      <c r="T5157" s="1"/>
      <c r="U5157" s="1"/>
      <c r="V5157" s="1"/>
      <c r="W5157" s="1"/>
      <c r="X5157" s="1"/>
      <c r="Y5157" s="1"/>
      <c r="Z5157" s="1"/>
      <c r="AA5157" s="1"/>
      <c r="AB5157" s="1"/>
      <c r="AC5157" s="1"/>
      <c r="AD5157" s="1"/>
      <c r="AE5157" s="3"/>
      <c r="AF5157" s="4"/>
      <c r="AG5157" s="3"/>
      <c r="AH5157" s="3"/>
      <c r="AI5157" s="3"/>
      <c r="AJ5157" s="3"/>
      <c r="AK5157" s="3"/>
      <c r="AL5157" s="3"/>
      <c r="AM5157" s="3"/>
      <c r="AN5157" s="3"/>
      <c r="AO5157" s="3"/>
      <c r="AP5157" s="3"/>
      <c r="AQ5157" s="3"/>
      <c r="AR5157" s="3"/>
      <c r="AS5157" s="3"/>
      <c r="AT5157" s="3"/>
      <c r="AU5157" s="3"/>
      <c r="AV5157" s="3"/>
      <c r="AW5157" s="3"/>
      <c r="AX5157" s="3"/>
      <c r="AY5157" s="3"/>
      <c r="AZ5157" s="3"/>
      <c r="BA5157" s="3"/>
      <c r="BB5157" s="3"/>
      <c r="BC5157" s="3"/>
      <c r="BD5157" s="3"/>
      <c r="BE5157" s="3"/>
      <c r="BF5157" s="3"/>
      <c r="BG5157" s="3"/>
      <c r="BH5157" s="3"/>
      <c r="BI5157" s="3"/>
      <c r="BJ5157" s="1"/>
      <c r="BK5157" s="1"/>
      <c r="BL5157" s="1"/>
      <c r="BM5157" s="1"/>
      <c r="BN5157" s="1"/>
      <c r="BO5157" s="1"/>
      <c r="BP5157" s="1"/>
      <c r="BQ5157" s="1"/>
      <c r="BR5157" s="1"/>
      <c r="BS5157" s="1"/>
      <c r="BT5157" s="1"/>
      <c r="BU5157" s="1"/>
      <c r="BV5157" s="1"/>
      <c r="BW5157" s="1"/>
    </row>
    <row r="5158" spans="1:75" customFormat="1">
      <c r="A5158" s="1"/>
      <c r="B5158" s="1"/>
      <c r="C5158" s="318"/>
      <c r="D5158" s="16"/>
      <c r="E5158" s="289"/>
      <c r="F5158" s="29"/>
      <c r="G5158" s="283"/>
      <c r="H5158" s="1"/>
      <c r="I5158" s="3"/>
      <c r="J5158" s="1"/>
      <c r="K5158" s="1"/>
      <c r="L5158" s="1"/>
      <c r="M5158" s="3"/>
      <c r="N5158" s="1"/>
      <c r="O5158" s="1"/>
      <c r="P5158" s="1"/>
      <c r="Q5158" s="1"/>
      <c r="R5158" s="1"/>
      <c r="S5158" s="1"/>
      <c r="T5158" s="1"/>
      <c r="U5158" s="1"/>
      <c r="V5158" s="1"/>
      <c r="W5158" s="1"/>
      <c r="X5158" s="1"/>
      <c r="Y5158" s="1"/>
      <c r="Z5158" s="1"/>
      <c r="AA5158" s="1"/>
      <c r="AB5158" s="1"/>
      <c r="AC5158" s="1"/>
      <c r="AD5158" s="1"/>
      <c r="AE5158" s="3"/>
      <c r="AF5158" s="4"/>
      <c r="AG5158" s="3"/>
      <c r="AH5158" s="3"/>
      <c r="AI5158" s="3"/>
      <c r="AJ5158" s="3"/>
      <c r="AK5158" s="3"/>
      <c r="AL5158" s="3"/>
      <c r="AM5158" s="3"/>
      <c r="AN5158" s="3"/>
      <c r="AO5158" s="3"/>
      <c r="AP5158" s="3"/>
      <c r="AQ5158" s="3"/>
      <c r="AR5158" s="3"/>
      <c r="AS5158" s="3"/>
      <c r="AT5158" s="3"/>
      <c r="AU5158" s="3"/>
      <c r="AV5158" s="3"/>
      <c r="AW5158" s="3"/>
      <c r="AX5158" s="3"/>
      <c r="AY5158" s="3"/>
      <c r="AZ5158" s="3"/>
      <c r="BA5158" s="3"/>
      <c r="BB5158" s="3"/>
      <c r="BC5158" s="3"/>
      <c r="BD5158" s="3"/>
      <c r="BE5158" s="3"/>
      <c r="BF5158" s="3"/>
      <c r="BG5158" s="3"/>
      <c r="BH5158" s="3"/>
      <c r="BI5158" s="3"/>
      <c r="BJ5158" s="1"/>
      <c r="BK5158" s="1"/>
      <c r="BL5158" s="1"/>
      <c r="BM5158" s="1"/>
      <c r="BN5158" s="1"/>
      <c r="BO5158" s="1"/>
      <c r="BP5158" s="1"/>
      <c r="BQ5158" s="1"/>
      <c r="BR5158" s="1"/>
      <c r="BS5158" s="1"/>
      <c r="BT5158" s="1"/>
      <c r="BU5158" s="1"/>
      <c r="BV5158" s="1"/>
      <c r="BW5158" s="1"/>
    </row>
  </sheetData>
  <sortState xmlns:xlrd2="http://schemas.microsoft.com/office/spreadsheetml/2017/richdata2" ref="C5:AF61">
    <sortCondition descending="1" ref="H5:H61"/>
  </sortState>
  <mergeCells count="8">
    <mergeCell ref="W2:AG2"/>
    <mergeCell ref="B2:G2"/>
    <mergeCell ref="H2:U2"/>
    <mergeCell ref="B3:B4"/>
    <mergeCell ref="D3:D4"/>
    <mergeCell ref="E3:E4"/>
    <mergeCell ref="F3:F4"/>
    <mergeCell ref="G3:G4"/>
  </mergeCells>
  <phoneticPr fontId="9"/>
  <pageMargins left="0" right="0" top="0" bottom="0" header="0.39000000000000007" footer="0.51"/>
  <colBreaks count="1" manualBreakCount="1">
    <brk id="75" max="1048575" man="1"/>
  </colBreaks>
  <drawing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BU24"/>
  <sheetViews>
    <sheetView tabSelected="1" workbookViewId="0">
      <selection activeCell="E71" sqref="E71"/>
    </sheetView>
  </sheetViews>
  <sheetFormatPr defaultColWidth="9.77734375" defaultRowHeight="13.2"/>
  <cols>
    <col min="1" max="1" width="4.77734375" style="1" customWidth="1"/>
    <col min="2" max="2" width="6.77734375" style="1" customWidth="1"/>
    <col min="3" max="3" width="9.77734375" style="1" customWidth="1"/>
    <col min="4" max="4" width="12.6640625" style="1" customWidth="1"/>
    <col min="5" max="5" width="17.77734375" style="16" customWidth="1"/>
    <col min="6" max="6" width="6.77734375" style="16" customWidth="1"/>
    <col min="7" max="7" width="6.77734375" style="17" customWidth="1"/>
    <col min="8" max="8" width="10" style="19" customWidth="1"/>
    <col min="9" max="9" width="7.77734375" style="1" customWidth="1"/>
    <col min="10" max="10" width="7.77734375" style="3" customWidth="1"/>
    <col min="11" max="11" width="8" style="3" customWidth="1"/>
    <col min="12" max="12" width="8" style="1" customWidth="1"/>
    <col min="13" max="13" width="8" style="3" hidden="1" customWidth="1"/>
    <col min="14" max="14" width="8" style="1" customWidth="1"/>
    <col min="15" max="15" width="8" style="1" hidden="1" customWidth="1"/>
    <col min="16" max="17" width="8" style="1" customWidth="1"/>
    <col min="18" max="19" width="8" style="1" hidden="1" customWidth="1"/>
    <col min="20" max="23" width="8" style="1" customWidth="1"/>
    <col min="24" max="24" width="8" style="1" hidden="1" customWidth="1"/>
    <col min="25" max="25" width="7.77734375" style="1" customWidth="1"/>
    <col min="26" max="26" width="8" style="1" hidden="1" customWidth="1"/>
    <col min="27" max="27" width="8" style="1" customWidth="1"/>
    <col min="28" max="28" width="8" style="3" customWidth="1"/>
    <col min="29" max="30" width="8" style="4" hidden="1" customWidth="1"/>
    <col min="31" max="33" width="8" style="4" customWidth="1"/>
    <col min="34" max="38" width="7.33203125" style="3" customWidth="1"/>
    <col min="39" max="45" width="4.77734375" style="3" customWidth="1"/>
    <col min="46" max="46" width="7.109375" style="3" customWidth="1"/>
    <col min="47" max="63" width="4.77734375" style="3" customWidth="1"/>
    <col min="64" max="67" width="4.77734375" style="1" customWidth="1"/>
    <col min="68" max="68" width="5" style="1" customWidth="1"/>
    <col min="69" max="73" width="4.77734375" style="1" customWidth="1"/>
    <col min="74" max="81" width="7.77734375" style="1" customWidth="1"/>
    <col min="82" max="16384" width="9.77734375" style="1"/>
  </cols>
  <sheetData>
    <row r="1" spans="2:73" ht="45" customHeight="1">
      <c r="D1" s="16"/>
      <c r="E1" s="27"/>
      <c r="F1" s="27"/>
      <c r="G1" s="19"/>
      <c r="H1" s="1"/>
      <c r="J1" s="1"/>
      <c r="K1" s="1"/>
      <c r="M1" s="1"/>
      <c r="W1" s="3"/>
      <c r="X1" s="3"/>
      <c r="Y1" s="3"/>
      <c r="Z1" s="3"/>
      <c r="AB1" s="1"/>
      <c r="AC1" s="1"/>
      <c r="AD1" s="1"/>
      <c r="AE1" s="1"/>
      <c r="AF1" s="1"/>
      <c r="AG1" s="3"/>
      <c r="AH1" s="4"/>
      <c r="AI1" s="4"/>
      <c r="AJ1" s="4"/>
      <c r="AK1" s="4"/>
      <c r="BE1"/>
      <c r="BF1"/>
      <c r="BG1"/>
      <c r="BH1"/>
      <c r="BI1"/>
      <c r="BJ1"/>
      <c r="BK1"/>
      <c r="BL1"/>
      <c r="BM1"/>
      <c r="BN1"/>
      <c r="BO1"/>
      <c r="BP1"/>
      <c r="BQ1"/>
      <c r="BR1"/>
      <c r="BS1"/>
      <c r="BT1"/>
      <c r="BU1"/>
    </row>
    <row r="2" spans="2:73" s="5" customFormat="1" ht="25.95" customHeight="1">
      <c r="B2" s="418" t="s">
        <v>33</v>
      </c>
      <c r="C2" s="419"/>
      <c r="D2" s="420"/>
      <c r="E2" s="420"/>
      <c r="F2" s="420"/>
      <c r="G2" s="421"/>
      <c r="H2" s="422" t="s">
        <v>43</v>
      </c>
      <c r="I2" s="459"/>
      <c r="J2" s="459"/>
      <c r="K2" s="459"/>
      <c r="L2" s="459"/>
      <c r="M2" s="459"/>
      <c r="N2" s="459"/>
      <c r="O2" s="459"/>
      <c r="P2" s="459"/>
      <c r="Q2" s="459"/>
      <c r="R2" s="459"/>
      <c r="S2" s="459"/>
      <c r="T2" s="459"/>
      <c r="U2" s="459"/>
      <c r="V2" s="459"/>
      <c r="W2" s="417" t="str">
        <f>'10.12歳以下男子'!W2:AG2</f>
        <v>2026/7/22現在</v>
      </c>
      <c r="X2" s="417"/>
      <c r="Y2" s="417"/>
      <c r="Z2" s="417"/>
      <c r="AA2" s="417"/>
      <c r="AB2" s="417"/>
      <c r="AC2" s="417"/>
      <c r="AD2" s="417"/>
      <c r="AE2" s="417"/>
      <c r="AF2" s="417"/>
      <c r="AG2" s="417"/>
      <c r="AH2"/>
      <c r="AI2"/>
      <c r="AJ2"/>
      <c r="AK2"/>
      <c r="AL2"/>
      <c r="AM2"/>
      <c r="AN2"/>
      <c r="AO2"/>
      <c r="AP2"/>
      <c r="AQ2"/>
      <c r="AR2" s="15"/>
      <c r="AS2" s="15"/>
      <c r="AT2" s="15"/>
      <c r="AU2" s="15"/>
      <c r="AV2" s="15"/>
      <c r="AW2" s="15"/>
      <c r="AX2" s="15"/>
      <c r="AY2" s="15"/>
      <c r="AZ2" s="15"/>
      <c r="BA2" s="15"/>
      <c r="BB2" s="15"/>
      <c r="BC2" s="15"/>
      <c r="BD2" s="15"/>
      <c r="BE2"/>
      <c r="BF2"/>
      <c r="BG2"/>
      <c r="BH2"/>
      <c r="BI2"/>
      <c r="BJ2"/>
      <c r="BK2"/>
      <c r="BL2"/>
      <c r="BM2"/>
      <c r="BN2"/>
      <c r="BO2"/>
      <c r="BP2"/>
      <c r="BQ2"/>
      <c r="BR2"/>
      <c r="BS2"/>
      <c r="BT2"/>
      <c r="BU2"/>
    </row>
    <row r="3" spans="2:73" s="6" customFormat="1" ht="25.95" customHeight="1">
      <c r="B3" s="451" t="s">
        <v>4</v>
      </c>
      <c r="C3" s="303" t="s">
        <v>163</v>
      </c>
      <c r="D3" s="453" t="s">
        <v>18</v>
      </c>
      <c r="E3" s="455" t="s">
        <v>10</v>
      </c>
      <c r="F3" s="430" t="s">
        <v>146</v>
      </c>
      <c r="G3" s="457" t="s">
        <v>12</v>
      </c>
      <c r="H3" s="156" t="s">
        <v>35</v>
      </c>
      <c r="I3" s="157" t="s">
        <v>7</v>
      </c>
      <c r="J3" s="158" t="s">
        <v>7</v>
      </c>
      <c r="K3" s="159" t="s">
        <v>44</v>
      </c>
      <c r="L3" s="160" t="s">
        <v>115</v>
      </c>
      <c r="M3" s="161" t="s">
        <v>108</v>
      </c>
      <c r="N3" s="160" t="s">
        <v>367</v>
      </c>
      <c r="O3" s="160" t="s">
        <v>172</v>
      </c>
      <c r="P3" s="160" t="s">
        <v>147</v>
      </c>
      <c r="Q3" s="162" t="s">
        <v>148</v>
      </c>
      <c r="R3" s="163" t="s">
        <v>149</v>
      </c>
      <c r="S3" s="164" t="s">
        <v>173</v>
      </c>
      <c r="T3" s="160" t="s">
        <v>150</v>
      </c>
      <c r="U3" s="160" t="s">
        <v>29</v>
      </c>
      <c r="V3" s="162" t="s">
        <v>151</v>
      </c>
      <c r="W3" s="165" t="s">
        <v>115</v>
      </c>
      <c r="X3" s="166" t="s">
        <v>108</v>
      </c>
      <c r="Y3" s="165" t="s">
        <v>367</v>
      </c>
      <c r="Z3" s="165" t="s">
        <v>172</v>
      </c>
      <c r="AA3" s="165" t="s">
        <v>147</v>
      </c>
      <c r="AB3" s="167" t="s">
        <v>148</v>
      </c>
      <c r="AC3" s="168" t="s">
        <v>149</v>
      </c>
      <c r="AD3" s="169" t="s">
        <v>173</v>
      </c>
      <c r="AE3" s="165" t="s">
        <v>150</v>
      </c>
      <c r="AF3" s="165" t="s">
        <v>29</v>
      </c>
      <c r="AG3" s="167" t="s">
        <v>151</v>
      </c>
      <c r="AM3"/>
      <c r="AN3"/>
      <c r="AO3"/>
      <c r="AP3"/>
      <c r="AQ3"/>
      <c r="AR3"/>
      <c r="AS3"/>
      <c r="AT3"/>
      <c r="AU3"/>
      <c r="AV3"/>
      <c r="AW3"/>
      <c r="AX3"/>
      <c r="AY3"/>
      <c r="AZ3"/>
      <c r="BA3"/>
      <c r="BB3"/>
      <c r="BC3"/>
      <c r="BD3"/>
      <c r="BE3"/>
      <c r="BF3"/>
      <c r="BG3"/>
      <c r="BH3"/>
      <c r="BI3"/>
      <c r="BJ3"/>
      <c r="BK3"/>
      <c r="BL3"/>
      <c r="BM3"/>
      <c r="BN3"/>
      <c r="BO3"/>
      <c r="BP3"/>
    </row>
    <row r="4" spans="2:73" s="6" customFormat="1" ht="19.95" customHeight="1">
      <c r="B4" s="452"/>
      <c r="C4" s="304" t="s">
        <v>294</v>
      </c>
      <c r="D4" s="454"/>
      <c r="E4" s="456"/>
      <c r="F4" s="446"/>
      <c r="G4" s="458"/>
      <c r="H4" s="215" t="s">
        <v>52</v>
      </c>
      <c r="I4" s="216" t="s">
        <v>20</v>
      </c>
      <c r="J4" s="216" t="s">
        <v>21</v>
      </c>
      <c r="K4" s="217" t="s">
        <v>51</v>
      </c>
      <c r="L4" s="218" t="s">
        <v>42</v>
      </c>
      <c r="M4" s="218" t="s">
        <v>42</v>
      </c>
      <c r="N4" s="219" t="s">
        <v>42</v>
      </c>
      <c r="O4" s="219" t="s">
        <v>42</v>
      </c>
      <c r="P4" s="219" t="s">
        <v>42</v>
      </c>
      <c r="Q4" s="219" t="s">
        <v>42</v>
      </c>
      <c r="R4" s="219" t="s">
        <v>42</v>
      </c>
      <c r="S4" s="219" t="s">
        <v>42</v>
      </c>
      <c r="T4" s="219" t="s">
        <v>42</v>
      </c>
      <c r="U4" s="220" t="s">
        <v>42</v>
      </c>
      <c r="V4" s="219" t="s">
        <v>42</v>
      </c>
      <c r="W4" s="221" t="s">
        <v>15</v>
      </c>
      <c r="X4" s="214" t="s">
        <v>15</v>
      </c>
      <c r="Y4" s="221" t="s">
        <v>15</v>
      </c>
      <c r="Z4" s="222" t="s">
        <v>15</v>
      </c>
      <c r="AA4" s="221" t="s">
        <v>15</v>
      </c>
      <c r="AB4" s="221" t="s">
        <v>15</v>
      </c>
      <c r="AC4" s="214" t="s">
        <v>15</v>
      </c>
      <c r="AD4" s="214" t="s">
        <v>15</v>
      </c>
      <c r="AE4" s="221" t="s">
        <v>15</v>
      </c>
      <c r="AF4" s="214" t="s">
        <v>15</v>
      </c>
      <c r="AG4" s="214" t="s">
        <v>15</v>
      </c>
      <c r="AM4"/>
      <c r="AN4"/>
      <c r="AO4"/>
      <c r="AP4"/>
      <c r="AQ4"/>
      <c r="AR4"/>
      <c r="AS4"/>
      <c r="AT4"/>
      <c r="AU4"/>
      <c r="AV4"/>
      <c r="AW4"/>
      <c r="AX4"/>
      <c r="AY4"/>
      <c r="AZ4"/>
      <c r="BA4"/>
      <c r="BB4"/>
      <c r="BC4"/>
      <c r="BD4"/>
      <c r="BE4"/>
      <c r="BF4"/>
      <c r="BG4"/>
      <c r="BH4"/>
      <c r="BI4"/>
      <c r="BJ4"/>
      <c r="BK4"/>
      <c r="BL4"/>
      <c r="BM4"/>
      <c r="BN4"/>
      <c r="BO4"/>
      <c r="BP4"/>
    </row>
    <row r="5" spans="2:73" ht="25.05" customHeight="1">
      <c r="B5" s="223">
        <f>IF(H5=0,"",RANK(H5,$H$5:$H$9))</f>
        <v>1</v>
      </c>
      <c r="C5" s="269" t="s">
        <v>465</v>
      </c>
      <c r="D5" s="246" t="s">
        <v>463</v>
      </c>
      <c r="E5" s="198" t="s">
        <v>464</v>
      </c>
      <c r="F5" s="203" t="s">
        <v>123</v>
      </c>
      <c r="G5" s="203" t="s">
        <v>472</v>
      </c>
      <c r="H5" s="245">
        <f t="shared" ref="H5:H8" si="0">AVERAGE(I5:J5)+K5</f>
        <v>35.112000000000002</v>
      </c>
      <c r="I5" s="202">
        <f t="shared" ref="I5:I8" si="1">LARGE(L5:V5,1)</f>
        <v>35</v>
      </c>
      <c r="J5" s="202">
        <f t="shared" ref="J5:J8" si="2">LARGE(L5:V5,2)</f>
        <v>35</v>
      </c>
      <c r="K5" s="209">
        <f t="shared" ref="K5:K8" si="3">SUM(L5:V5)*0.001</f>
        <v>0.112</v>
      </c>
      <c r="L5" s="211">
        <f>IF(W5=0,0,VLOOKUP(W5,得点テーブルNEW!$B$14:$K$73,4,0))</f>
        <v>35</v>
      </c>
      <c r="M5" s="211">
        <f>IF(X5=0,0,VLOOKUP(X5,得点テーブルNEW!$B$14:$K$62,4,0))</f>
        <v>0</v>
      </c>
      <c r="N5" s="211">
        <f>IF(Y5=0,0,VLOOKUP(Y5,得点テーブルNEW!$B$14:$K$73,4,0))</f>
        <v>26</v>
      </c>
      <c r="O5" s="210">
        <f>IF(Z5=0,0,VLOOKUP(Z5,得点テーブルNEW!$B$14:$K$62,4,0))</f>
        <v>0</v>
      </c>
      <c r="P5" s="211">
        <f>IF(AA5=0,0,VLOOKUP(AA5,得点テーブルNEW!$B$14:$K$73,4,0))</f>
        <v>16</v>
      </c>
      <c r="Q5" s="211">
        <f>IF(AB5=0,0,VLOOKUP(AB5,得点テーブルNEW!$B$14:$K$73,4,0))</f>
        <v>0</v>
      </c>
      <c r="R5" s="211">
        <f>IF(AC5=0,0,VLOOKUP(AC5,得点テーブルNEW!$B$14:$K$62,4,0))</f>
        <v>0</v>
      </c>
      <c r="S5" s="210">
        <f>IF(AD5=0,0,VLOOKUP(AD5,得点テーブルNEW!$B$14:$K$62,4,0))</f>
        <v>0</v>
      </c>
      <c r="T5" s="211">
        <f>IF(AE5=0,0,VLOOKUP(AE5,得点テーブルNEW!$B$14:$K$73,4,0))</f>
        <v>0</v>
      </c>
      <c r="U5" s="211">
        <f>IF(AF5=0,0,VLOOKUP(AF5,得点テーブルNEW!$B$14:$K$73,4,0))</f>
        <v>0</v>
      </c>
      <c r="V5" s="211">
        <f>IF(AG5=0,0,VLOOKUP(AG5,得点テーブルNEW!$B$14:$K$73,4,0))</f>
        <v>35</v>
      </c>
      <c r="W5" s="213" t="s">
        <v>763</v>
      </c>
      <c r="X5" s="224"/>
      <c r="Y5" s="212" t="s">
        <v>91</v>
      </c>
      <c r="Z5" s="225"/>
      <c r="AA5" s="212" t="s">
        <v>265</v>
      </c>
      <c r="AB5" s="226"/>
      <c r="AC5" s="226"/>
      <c r="AD5" s="226"/>
      <c r="AE5" s="225"/>
      <c r="AF5" s="212"/>
      <c r="AG5" s="212" t="s">
        <v>251</v>
      </c>
      <c r="AH5"/>
      <c r="AI5"/>
      <c r="AJ5"/>
      <c r="AK5"/>
      <c r="AL5"/>
      <c r="AM5"/>
      <c r="AN5"/>
      <c r="AO5"/>
      <c r="AP5"/>
      <c r="AQ5"/>
      <c r="AR5"/>
      <c r="AS5"/>
      <c r="AT5"/>
      <c r="AU5"/>
      <c r="AV5"/>
      <c r="AW5"/>
      <c r="AX5"/>
      <c r="AY5"/>
      <c r="AZ5"/>
      <c r="BA5"/>
      <c r="BB5"/>
      <c r="BC5"/>
      <c r="BD5"/>
      <c r="BE5"/>
      <c r="BF5"/>
      <c r="BG5"/>
      <c r="BH5"/>
      <c r="BI5"/>
      <c r="BJ5"/>
      <c r="BK5"/>
      <c r="BL5"/>
      <c r="BM5"/>
    </row>
    <row r="6" spans="2:73" ht="25.05" customHeight="1">
      <c r="B6" s="223">
        <f t="shared" ref="B6:B9" si="4">IF(H6=0,"",RANK(H6,$H$5:$H$8))</f>
        <v>2</v>
      </c>
      <c r="C6" s="373" t="s">
        <v>838</v>
      </c>
      <c r="D6" s="246" t="s">
        <v>731</v>
      </c>
      <c r="E6" s="329" t="s">
        <v>176</v>
      </c>
      <c r="F6" s="203" t="s">
        <v>107</v>
      </c>
      <c r="G6" s="203" t="s">
        <v>472</v>
      </c>
      <c r="H6" s="245">
        <f t="shared" si="0"/>
        <v>16.032</v>
      </c>
      <c r="I6" s="202">
        <f t="shared" si="1"/>
        <v>16</v>
      </c>
      <c r="J6" s="202">
        <f t="shared" si="2"/>
        <v>16</v>
      </c>
      <c r="K6" s="209">
        <f t="shared" si="3"/>
        <v>3.2000000000000001E-2</v>
      </c>
      <c r="L6" s="211">
        <f>IF(W6=0,0,VLOOKUP(W6,得点テーブルNEW!$B$14:$K$73,4,0))</f>
        <v>16</v>
      </c>
      <c r="M6" s="211">
        <f>IF(X6=0,0,VLOOKUP(X6,得点テーブルNEW!$B$14:$K$62,4,0))</f>
        <v>0</v>
      </c>
      <c r="N6" s="211">
        <f>IF(Y6=0,0,VLOOKUP(Y6,得点テーブルNEW!$B$14:$K$73,4,0))</f>
        <v>0</v>
      </c>
      <c r="O6" s="210">
        <f>IF(Z6=0,0,VLOOKUP(Z6,得点テーブルNEW!$B$14:$K$62,4,0))</f>
        <v>0</v>
      </c>
      <c r="P6" s="211">
        <f>IF(AA6=0,0,VLOOKUP(AA6,得点テーブルNEW!$B$14:$K$73,4,0))</f>
        <v>0</v>
      </c>
      <c r="Q6" s="211">
        <f>IF(AB6=0,0,VLOOKUP(AB6,得点テーブルNEW!$B$14:$K$73,4,0))</f>
        <v>0</v>
      </c>
      <c r="R6" s="211">
        <f>IF(AC6=0,0,VLOOKUP(AC6,得点テーブルNEW!$B$14:$K$62,4,0))</f>
        <v>0</v>
      </c>
      <c r="S6" s="210">
        <f>IF(AD6=0,0,VLOOKUP(AD6,得点テーブルNEW!$B$14:$K$62,4,0))</f>
        <v>0</v>
      </c>
      <c r="T6" s="211">
        <f>IF(AE6=0,0,VLOOKUP(AE6,得点テーブルNEW!$B$14:$K$73,4,0))</f>
        <v>0</v>
      </c>
      <c r="U6" s="211">
        <f>IF(AF6=0,0,VLOOKUP(AF6,得点テーブルNEW!$B$14:$K$73,4,0))</f>
        <v>0</v>
      </c>
      <c r="V6" s="211">
        <f>IF(AG6=0,0,VLOOKUP(AG6,得点テーブルNEW!$B$14:$K$73,4,0))</f>
        <v>16</v>
      </c>
      <c r="W6" s="213" t="s">
        <v>807</v>
      </c>
      <c r="X6" s="224"/>
      <c r="Y6" s="212"/>
      <c r="Z6" s="225"/>
      <c r="AA6" s="212"/>
      <c r="AB6" s="226"/>
      <c r="AC6" s="226"/>
      <c r="AD6" s="226"/>
      <c r="AE6" s="225"/>
      <c r="AF6" s="212"/>
      <c r="AG6" s="212" t="s">
        <v>265</v>
      </c>
      <c r="AH6"/>
      <c r="AI6"/>
      <c r="AJ6"/>
      <c r="AK6"/>
      <c r="AL6"/>
      <c r="AM6"/>
      <c r="AN6"/>
      <c r="AO6"/>
      <c r="AP6"/>
      <c r="AQ6"/>
      <c r="AR6"/>
      <c r="AS6"/>
      <c r="AT6"/>
      <c r="AU6"/>
      <c r="AV6"/>
      <c r="AW6"/>
      <c r="AX6"/>
      <c r="AY6"/>
      <c r="AZ6"/>
      <c r="BA6"/>
      <c r="BB6"/>
      <c r="BC6"/>
      <c r="BD6"/>
      <c r="BE6"/>
      <c r="BF6"/>
      <c r="BG6"/>
      <c r="BH6"/>
      <c r="BI6"/>
      <c r="BJ6"/>
      <c r="BK6"/>
      <c r="BL6"/>
      <c r="BM6"/>
    </row>
    <row r="7" spans="2:73" ht="25.05" customHeight="1">
      <c r="B7" s="223">
        <f t="shared" si="4"/>
        <v>3</v>
      </c>
      <c r="C7" s="295" t="s">
        <v>839</v>
      </c>
      <c r="D7" s="246" t="s">
        <v>641</v>
      </c>
      <c r="E7" s="295" t="s">
        <v>642</v>
      </c>
      <c r="F7" s="203" t="s">
        <v>107</v>
      </c>
      <c r="G7" s="203" t="s">
        <v>472</v>
      </c>
      <c r="H7" s="245">
        <f t="shared" si="0"/>
        <v>14.04</v>
      </c>
      <c r="I7" s="202">
        <f t="shared" si="1"/>
        <v>16</v>
      </c>
      <c r="J7" s="202">
        <f t="shared" si="2"/>
        <v>12</v>
      </c>
      <c r="K7" s="209">
        <f t="shared" si="3"/>
        <v>0.04</v>
      </c>
      <c r="L7" s="211">
        <f>IF(W7=0,0,VLOOKUP(W7,得点テーブルNEW!$B$14:$K$73,4,0))</f>
        <v>12</v>
      </c>
      <c r="M7" s="211">
        <f>IF(X7=0,0,VLOOKUP(X7,得点テーブルNEW!$B$14:$K$62,4,0))</f>
        <v>0</v>
      </c>
      <c r="N7" s="211">
        <f>IF(Y7=0,0,VLOOKUP(Y7,得点テーブルNEW!$B$14:$K$73,4,0))</f>
        <v>16</v>
      </c>
      <c r="O7" s="210">
        <f>IF(Z7=0,0,VLOOKUP(Z7,得点テーブルNEW!$B$14:$K$62,4,0))</f>
        <v>0</v>
      </c>
      <c r="P7" s="211">
        <f>IF(AA7=0,0,VLOOKUP(AA7,得点テーブルNEW!$B$14:$K$73,4,0))</f>
        <v>12</v>
      </c>
      <c r="Q7" s="211">
        <f>IF(AB7=0,0,VLOOKUP(AB7,得点テーブルNEW!$B$14:$K$73,4,0))</f>
        <v>0</v>
      </c>
      <c r="R7" s="211">
        <f>IF(AC7=0,0,VLOOKUP(AC7,得点テーブルNEW!$B$14:$K$62,4,0))</f>
        <v>0</v>
      </c>
      <c r="S7" s="210">
        <f>IF(AD7=0,0,VLOOKUP(AD7,得点テーブルNEW!$B$14:$K$62,4,0))</f>
        <v>0</v>
      </c>
      <c r="T7" s="211">
        <f>IF(AE7=0,0,VLOOKUP(AE7,得点テーブルNEW!$B$14:$K$73,4,0))</f>
        <v>0</v>
      </c>
      <c r="U7" s="211">
        <f>IF(AF7=0,0,VLOOKUP(AF7,得点テーブルNEW!$B$14:$K$73,4,0))</f>
        <v>0</v>
      </c>
      <c r="V7" s="211">
        <f>IF(AG7=0,0,VLOOKUP(AG7,得点テーブルNEW!$B$14:$K$73,4,0))</f>
        <v>0</v>
      </c>
      <c r="W7" s="213" t="s">
        <v>758</v>
      </c>
      <c r="X7" s="224"/>
      <c r="Y7" s="212" t="s">
        <v>265</v>
      </c>
      <c r="Z7" s="225"/>
      <c r="AA7" s="212" t="s">
        <v>143</v>
      </c>
      <c r="AB7" s="226"/>
      <c r="AC7" s="226"/>
      <c r="AD7" s="226"/>
      <c r="AE7" s="225"/>
      <c r="AF7" s="212"/>
      <c r="AG7" s="212"/>
      <c r="AH7"/>
      <c r="AI7"/>
      <c r="AJ7"/>
      <c r="AK7"/>
      <c r="AL7"/>
      <c r="AM7"/>
      <c r="AN7"/>
      <c r="AO7"/>
      <c r="AP7"/>
      <c r="AQ7"/>
      <c r="AR7"/>
      <c r="AS7"/>
      <c r="AT7"/>
      <c r="AU7"/>
      <c r="AV7"/>
      <c r="AW7"/>
      <c r="AX7"/>
      <c r="AY7"/>
      <c r="AZ7"/>
      <c r="BA7"/>
      <c r="BB7"/>
      <c r="BC7"/>
      <c r="BD7"/>
      <c r="BE7"/>
      <c r="BF7"/>
      <c r="BG7"/>
      <c r="BH7"/>
      <c r="BI7"/>
      <c r="BJ7"/>
      <c r="BK7"/>
      <c r="BL7"/>
      <c r="BM7"/>
    </row>
    <row r="8" spans="2:73" ht="25.05" customHeight="1">
      <c r="B8" s="223">
        <f t="shared" si="4"/>
        <v>4</v>
      </c>
      <c r="C8" s="270" t="s">
        <v>741</v>
      </c>
      <c r="D8" s="246" t="s">
        <v>732</v>
      </c>
      <c r="E8" s="198" t="s">
        <v>13</v>
      </c>
      <c r="F8" s="203" t="s">
        <v>107</v>
      </c>
      <c r="G8" s="203" t="s">
        <v>472</v>
      </c>
      <c r="H8" s="245">
        <f t="shared" si="0"/>
        <v>6.0119999999999996</v>
      </c>
      <c r="I8" s="202">
        <f t="shared" si="1"/>
        <v>12</v>
      </c>
      <c r="J8" s="202">
        <f t="shared" si="2"/>
        <v>0</v>
      </c>
      <c r="K8" s="209">
        <f t="shared" si="3"/>
        <v>1.2E-2</v>
      </c>
      <c r="L8" s="211">
        <f>IF(W8=0,0,VLOOKUP(W8,得点テーブルNEW!$B$14:$K$73,4,0))</f>
        <v>0</v>
      </c>
      <c r="M8" s="211">
        <f>IF(X8=0,0,VLOOKUP(X8,得点テーブルNEW!$B$14:$K$62,4,0))</f>
        <v>0</v>
      </c>
      <c r="N8" s="211">
        <f>IF(Y8=0,0,VLOOKUP(Y8,得点テーブルNEW!$B$14:$K$73,4,0))</f>
        <v>0</v>
      </c>
      <c r="O8" s="210">
        <f>IF(Z8=0,0,VLOOKUP(Z8,得点テーブルNEW!$B$14:$K$62,4,0))</f>
        <v>0</v>
      </c>
      <c r="P8" s="211">
        <f>IF(AA8=0,0,VLOOKUP(AA8,得点テーブルNEW!$B$14:$K$73,4,0))</f>
        <v>0</v>
      </c>
      <c r="Q8" s="211">
        <f>IF(AB8=0,0,VLOOKUP(AB8,得点テーブルNEW!$B$14:$K$73,4,0))</f>
        <v>0</v>
      </c>
      <c r="R8" s="211">
        <f>IF(AC8=0,0,VLOOKUP(AC8,得点テーブルNEW!$B$14:$K$62,4,0))</f>
        <v>0</v>
      </c>
      <c r="S8" s="210">
        <f>IF(AD8=0,0,VLOOKUP(AD8,得点テーブルNEW!$B$14:$K$62,4,0))</f>
        <v>0</v>
      </c>
      <c r="T8" s="211">
        <f>IF(AE8=0,0,VLOOKUP(AE8,得点テーブルNEW!$B$14:$K$73,4,0))</f>
        <v>0</v>
      </c>
      <c r="U8" s="211">
        <f>IF(AF8=0,0,VLOOKUP(AF8,得点テーブルNEW!$B$14:$K$73,4,0))</f>
        <v>0</v>
      </c>
      <c r="V8" s="211">
        <f>IF(AG8=0,0,VLOOKUP(AG8,得点テーブルNEW!$B$14:$K$73,4,0))</f>
        <v>12</v>
      </c>
      <c r="W8" s="213"/>
      <c r="X8" s="224"/>
      <c r="Y8" s="212"/>
      <c r="Z8" s="225"/>
      <c r="AA8" s="212"/>
      <c r="AB8" s="226"/>
      <c r="AC8" s="226"/>
      <c r="AD8" s="226"/>
      <c r="AE8" s="225"/>
      <c r="AF8" s="212"/>
      <c r="AG8" s="212" t="s">
        <v>143</v>
      </c>
      <c r="AH8"/>
      <c r="AI8"/>
      <c r="AJ8"/>
      <c r="AK8"/>
      <c r="AL8"/>
      <c r="AM8"/>
      <c r="AN8"/>
      <c r="AO8"/>
      <c r="AP8"/>
      <c r="AQ8"/>
      <c r="AR8"/>
      <c r="AS8"/>
      <c r="AT8"/>
      <c r="AU8"/>
      <c r="AV8"/>
      <c r="AW8"/>
      <c r="AX8"/>
      <c r="AY8"/>
      <c r="AZ8"/>
      <c r="BA8"/>
      <c r="BB8"/>
      <c r="BC8"/>
      <c r="BD8"/>
      <c r="BE8"/>
      <c r="BF8"/>
      <c r="BG8"/>
      <c r="BH8"/>
      <c r="BI8"/>
      <c r="BJ8"/>
      <c r="BK8"/>
      <c r="BL8"/>
      <c r="BM8"/>
    </row>
    <row r="9" spans="2:73" ht="25.05" customHeight="1">
      <c r="B9" s="223" t="e">
        <f t="shared" si="4"/>
        <v>#N/A</v>
      </c>
      <c r="C9" s="270"/>
      <c r="D9" s="246" t="s">
        <v>853</v>
      </c>
      <c r="E9" s="198" t="s">
        <v>26</v>
      </c>
      <c r="F9" s="203" t="s">
        <v>107</v>
      </c>
      <c r="G9" s="203" t="s">
        <v>472</v>
      </c>
      <c r="H9" s="245">
        <f t="shared" ref="H9" si="5">AVERAGE(I9:J9)+K9</f>
        <v>12.023999999999999</v>
      </c>
      <c r="I9" s="202">
        <f t="shared" ref="I9" si="6">LARGE(L9:V9,1)</f>
        <v>12</v>
      </c>
      <c r="J9" s="202">
        <f t="shared" ref="J9" si="7">LARGE(L9:V9,2)</f>
        <v>12</v>
      </c>
      <c r="K9" s="209">
        <f t="shared" ref="K9" si="8">SUM(L9:V9)*0.001</f>
        <v>2.4E-2</v>
      </c>
      <c r="L9" s="211">
        <f>IF(W9=0,0,VLOOKUP(W9,得点テーブルNEW!$B$14:$K$73,4,0))</f>
        <v>0</v>
      </c>
      <c r="M9" s="211">
        <f>IF(X9=0,0,VLOOKUP(X9,得点テーブルNEW!$B$14:$K$62,4,0))</f>
        <v>0</v>
      </c>
      <c r="N9" s="211">
        <f>IF(Y9=0,0,VLOOKUP(Y9,得点テーブルNEW!$B$14:$K$73,4,0))</f>
        <v>12</v>
      </c>
      <c r="O9" s="210">
        <f>IF(Z9=0,0,VLOOKUP(Z9,得点テーブルNEW!$B$14:$K$62,4,0))</f>
        <v>0</v>
      </c>
      <c r="P9" s="211">
        <f>IF(AA9=0,0,VLOOKUP(AA9,得点テーブルNEW!$B$14:$K$73,4,0))</f>
        <v>0</v>
      </c>
      <c r="Q9" s="211">
        <f>IF(AB9=0,0,VLOOKUP(AB9,得点テーブルNEW!$B$14:$K$73,4,0))</f>
        <v>0</v>
      </c>
      <c r="R9" s="211">
        <f>IF(AC9=0,0,VLOOKUP(AC9,得点テーブルNEW!$B$14:$K$62,4,0))</f>
        <v>0</v>
      </c>
      <c r="S9" s="210">
        <f>IF(AD9=0,0,VLOOKUP(AD9,得点テーブルNEW!$B$14:$K$62,4,0))</f>
        <v>0</v>
      </c>
      <c r="T9" s="211">
        <f>IF(AE9=0,0,VLOOKUP(AE9,得点テーブルNEW!$B$14:$K$73,4,0))</f>
        <v>0</v>
      </c>
      <c r="U9" s="211">
        <f>IF(AF9=0,0,VLOOKUP(AF9,得点テーブルNEW!$B$14:$K$73,4,0))</f>
        <v>0</v>
      </c>
      <c r="V9" s="211">
        <f>IF(AG9=0,0,VLOOKUP(AG9,得点テーブルNEW!$B$14:$K$73,4,0))</f>
        <v>12</v>
      </c>
      <c r="W9" s="213"/>
      <c r="X9" s="224"/>
      <c r="Y9" s="212" t="s">
        <v>143</v>
      </c>
      <c r="Z9" s="225"/>
      <c r="AA9" s="212"/>
      <c r="AB9" s="226"/>
      <c r="AC9" s="226"/>
      <c r="AD9" s="226"/>
      <c r="AE9" s="225"/>
      <c r="AF9" s="212"/>
      <c r="AG9" s="212" t="s">
        <v>143</v>
      </c>
      <c r="AH9"/>
      <c r="AI9"/>
      <c r="AJ9"/>
      <c r="AK9"/>
      <c r="AL9"/>
      <c r="AM9"/>
      <c r="AN9"/>
      <c r="AO9"/>
      <c r="AP9"/>
      <c r="AQ9"/>
      <c r="AR9"/>
      <c r="AS9"/>
      <c r="AT9"/>
      <c r="AU9"/>
      <c r="AV9"/>
      <c r="AW9"/>
      <c r="AX9"/>
      <c r="AY9"/>
      <c r="AZ9"/>
      <c r="BA9"/>
      <c r="BB9"/>
      <c r="BC9"/>
      <c r="BD9"/>
      <c r="BE9"/>
      <c r="BF9"/>
      <c r="BG9"/>
      <c r="BH9"/>
      <c r="BI9"/>
      <c r="BJ9"/>
      <c r="BK9"/>
      <c r="BL9"/>
      <c r="BM9"/>
    </row>
    <row r="10" spans="2:73" ht="30" customHeight="1">
      <c r="B10" s="192"/>
      <c r="C10" s="192"/>
      <c r="D10" s="192"/>
      <c r="E10" s="193"/>
      <c r="F10" s="193"/>
      <c r="G10" s="228"/>
      <c r="H10" s="194"/>
      <c r="I10" s="192"/>
      <c r="J10" s="195"/>
      <c r="K10" s="195"/>
      <c r="L10" s="192"/>
      <c r="M10" s="195"/>
      <c r="N10" s="192"/>
      <c r="O10" s="192"/>
      <c r="P10" s="192"/>
      <c r="Q10" s="192"/>
      <c r="R10" s="192"/>
      <c r="S10" s="192"/>
      <c r="T10" s="192"/>
      <c r="U10" s="192"/>
      <c r="V10" s="192"/>
      <c r="W10" s="192"/>
      <c r="X10" s="192"/>
      <c r="Y10" s="192"/>
      <c r="Z10" s="192"/>
      <c r="AA10" s="196"/>
      <c r="AB10" s="196"/>
      <c r="AC10" s="196"/>
      <c r="AD10" s="196"/>
      <c r="AE10" s="196"/>
      <c r="AF10" s="196"/>
      <c r="AG10" s="196"/>
      <c r="AH10"/>
      <c r="AI10"/>
      <c r="AJ10"/>
      <c r="AK10"/>
      <c r="AL10"/>
      <c r="AM10"/>
      <c r="AN10"/>
      <c r="AO10"/>
      <c r="AP10"/>
      <c r="AQ10"/>
      <c r="AR10"/>
      <c r="AS10"/>
      <c r="AT10"/>
      <c r="AU10"/>
      <c r="AV10"/>
      <c r="AW10"/>
      <c r="AX10"/>
      <c r="AY10"/>
      <c r="AZ10"/>
      <c r="BA10"/>
      <c r="BB10"/>
      <c r="BC10"/>
      <c r="BD10"/>
      <c r="BE10"/>
      <c r="BF10"/>
      <c r="BG10"/>
      <c r="BH10"/>
      <c r="BI10"/>
      <c r="BJ10"/>
      <c r="BK10"/>
      <c r="BL10"/>
      <c r="BM10"/>
    </row>
    <row r="11" spans="2:73" ht="25.95" customHeight="1">
      <c r="B11" s="418" t="s">
        <v>31</v>
      </c>
      <c r="C11" s="419"/>
      <c r="D11" s="420"/>
      <c r="E11" s="420"/>
      <c r="F11" s="420"/>
      <c r="G11" s="421"/>
      <c r="H11" s="422" t="s">
        <v>43</v>
      </c>
      <c r="I11" s="459"/>
      <c r="J11" s="459"/>
      <c r="K11" s="459"/>
      <c r="L11" s="459"/>
      <c r="M11" s="459"/>
      <c r="N11" s="459"/>
      <c r="O11" s="459"/>
      <c r="P11" s="459"/>
      <c r="Q11" s="459"/>
      <c r="R11" s="459"/>
      <c r="S11" s="459"/>
      <c r="T11" s="459"/>
      <c r="U11" s="459"/>
      <c r="V11" s="459"/>
      <c r="W11" s="417" t="str">
        <f>'10.12歳以下男子'!W2:AG2</f>
        <v>2026/7/22現在</v>
      </c>
      <c r="X11" s="417"/>
      <c r="Y11" s="417"/>
      <c r="Z11" s="417"/>
      <c r="AA11" s="417"/>
      <c r="AB11" s="417"/>
      <c r="AC11" s="417"/>
      <c r="AD11" s="417"/>
      <c r="AE11" s="417"/>
      <c r="AF11" s="417"/>
      <c r="AG11" s="417"/>
      <c r="AH11"/>
      <c r="AI11"/>
      <c r="AJ11"/>
      <c r="AK11"/>
      <c r="AL11"/>
      <c r="AM11"/>
      <c r="AN11"/>
      <c r="AO11"/>
      <c r="AP11"/>
      <c r="AQ11"/>
      <c r="AR11"/>
      <c r="AS11"/>
      <c r="AT11"/>
      <c r="AU11"/>
      <c r="AV11"/>
      <c r="AW11"/>
      <c r="AX11"/>
      <c r="AY11"/>
      <c r="AZ11"/>
      <c r="BA11"/>
      <c r="BB11"/>
      <c r="BC11"/>
      <c r="BD11"/>
      <c r="BE11"/>
      <c r="BF11"/>
      <c r="BG11"/>
      <c r="BH11"/>
      <c r="BI11"/>
      <c r="BJ11"/>
      <c r="BK11"/>
      <c r="BL11"/>
      <c r="BM11"/>
    </row>
    <row r="12" spans="2:73" ht="25.95" customHeight="1">
      <c r="B12" s="460" t="s">
        <v>4</v>
      </c>
      <c r="C12" s="155" t="s">
        <v>163</v>
      </c>
      <c r="D12" s="462" t="s">
        <v>18</v>
      </c>
      <c r="E12" s="455" t="s">
        <v>10</v>
      </c>
      <c r="F12" s="430" t="s">
        <v>146</v>
      </c>
      <c r="G12" s="457" t="s">
        <v>12</v>
      </c>
      <c r="H12" s="156" t="s">
        <v>35</v>
      </c>
      <c r="I12" s="157" t="s">
        <v>7</v>
      </c>
      <c r="J12" s="158" t="s">
        <v>7</v>
      </c>
      <c r="K12" s="159" t="s">
        <v>44</v>
      </c>
      <c r="L12" s="160" t="s">
        <v>115</v>
      </c>
      <c r="M12" s="161" t="s">
        <v>108</v>
      </c>
      <c r="N12" s="160" t="s">
        <v>367</v>
      </c>
      <c r="O12" s="160" t="s">
        <v>172</v>
      </c>
      <c r="P12" s="160" t="s">
        <v>147</v>
      </c>
      <c r="Q12" s="162" t="s">
        <v>148</v>
      </c>
      <c r="R12" s="163" t="s">
        <v>149</v>
      </c>
      <c r="S12" s="164" t="s">
        <v>173</v>
      </c>
      <c r="T12" s="160" t="s">
        <v>150</v>
      </c>
      <c r="U12" s="160" t="s">
        <v>29</v>
      </c>
      <c r="V12" s="162" t="s">
        <v>151</v>
      </c>
      <c r="W12" s="165" t="s">
        <v>115</v>
      </c>
      <c r="X12" s="166" t="s">
        <v>108</v>
      </c>
      <c r="Y12" s="165" t="s">
        <v>367</v>
      </c>
      <c r="Z12" s="165" t="s">
        <v>172</v>
      </c>
      <c r="AA12" s="165" t="s">
        <v>147</v>
      </c>
      <c r="AB12" s="167" t="s">
        <v>148</v>
      </c>
      <c r="AC12" s="168" t="s">
        <v>149</v>
      </c>
      <c r="AD12" s="169" t="s">
        <v>173</v>
      </c>
      <c r="AE12" s="165" t="s">
        <v>150</v>
      </c>
      <c r="AF12" s="165" t="s">
        <v>29</v>
      </c>
      <c r="AG12" s="167" t="s">
        <v>151</v>
      </c>
      <c r="AH12"/>
      <c r="AI12"/>
      <c r="AJ12"/>
      <c r="AK12"/>
      <c r="AL12"/>
      <c r="AM12"/>
      <c r="AN12"/>
      <c r="AO12"/>
      <c r="AP12"/>
      <c r="AQ12"/>
      <c r="AR12"/>
      <c r="AS12"/>
      <c r="AT12"/>
      <c r="AU12"/>
      <c r="AV12"/>
      <c r="AW12"/>
      <c r="AX12"/>
      <c r="AY12"/>
      <c r="AZ12"/>
      <c r="BA12"/>
      <c r="BB12"/>
      <c r="BC12"/>
      <c r="BD12"/>
      <c r="BE12"/>
      <c r="BF12"/>
      <c r="BG12"/>
      <c r="BH12"/>
      <c r="BI12"/>
      <c r="BJ12"/>
      <c r="BK12"/>
      <c r="BL12"/>
      <c r="BM12"/>
    </row>
    <row r="13" spans="2:73" ht="19.95" customHeight="1">
      <c r="B13" s="461"/>
      <c r="C13" s="197" t="s">
        <v>294</v>
      </c>
      <c r="D13" s="463"/>
      <c r="E13" s="456"/>
      <c r="F13" s="446"/>
      <c r="G13" s="458"/>
      <c r="H13" s="215" t="s">
        <v>52</v>
      </c>
      <c r="I13" s="216" t="s">
        <v>20</v>
      </c>
      <c r="J13" s="216" t="s">
        <v>21</v>
      </c>
      <c r="K13" s="217" t="s">
        <v>51</v>
      </c>
      <c r="L13" s="218" t="s">
        <v>42</v>
      </c>
      <c r="M13" s="218" t="s">
        <v>42</v>
      </c>
      <c r="N13" s="219" t="s">
        <v>42</v>
      </c>
      <c r="O13" s="219" t="s">
        <v>42</v>
      </c>
      <c r="P13" s="219" t="s">
        <v>42</v>
      </c>
      <c r="Q13" s="219" t="s">
        <v>42</v>
      </c>
      <c r="R13" s="219" t="s">
        <v>42</v>
      </c>
      <c r="S13" s="219" t="s">
        <v>42</v>
      </c>
      <c r="T13" s="219" t="s">
        <v>42</v>
      </c>
      <c r="U13" s="220" t="s">
        <v>42</v>
      </c>
      <c r="V13" s="219" t="s">
        <v>42</v>
      </c>
      <c r="W13" s="222" t="s">
        <v>15</v>
      </c>
      <c r="X13" s="229" t="s">
        <v>15</v>
      </c>
      <c r="Y13" s="222" t="s">
        <v>15</v>
      </c>
      <c r="Z13" s="222" t="s">
        <v>15</v>
      </c>
      <c r="AA13" s="222" t="s">
        <v>15</v>
      </c>
      <c r="AB13" s="222" t="s">
        <v>15</v>
      </c>
      <c r="AC13" s="229" t="s">
        <v>15</v>
      </c>
      <c r="AD13" s="229" t="s">
        <v>15</v>
      </c>
      <c r="AE13" s="222" t="s">
        <v>15</v>
      </c>
      <c r="AF13" s="229" t="s">
        <v>15</v>
      </c>
      <c r="AG13" s="222" t="s">
        <v>15</v>
      </c>
      <c r="AH13"/>
      <c r="AI13"/>
      <c r="AJ13"/>
      <c r="AK13"/>
      <c r="AL13"/>
      <c r="AM13"/>
      <c r="AN13"/>
      <c r="AO13"/>
      <c r="AP13"/>
      <c r="AQ13"/>
      <c r="AR13"/>
      <c r="AS13"/>
      <c r="AT13"/>
      <c r="AU13"/>
      <c r="AV13"/>
      <c r="AW13"/>
      <c r="AX13"/>
      <c r="AY13"/>
      <c r="AZ13"/>
      <c r="BA13"/>
      <c r="BB13"/>
      <c r="BC13"/>
      <c r="BD13"/>
      <c r="BE13"/>
      <c r="BF13"/>
      <c r="BG13"/>
      <c r="BH13"/>
      <c r="BI13"/>
      <c r="BJ13"/>
      <c r="BK13"/>
      <c r="BL13"/>
      <c r="BM13"/>
    </row>
    <row r="14" spans="2:73" ht="25.05" customHeight="1">
      <c r="B14" s="363">
        <f t="shared" ref="B14:B23" si="9">IF(H14=0,"",RANK(H14,$H$14:$H$23))</f>
        <v>1</v>
      </c>
      <c r="C14" s="373" t="s">
        <v>836</v>
      </c>
      <c r="D14" s="181" t="s">
        <v>735</v>
      </c>
      <c r="E14" s="230" t="s">
        <v>26</v>
      </c>
      <c r="F14" s="203" t="s">
        <v>104</v>
      </c>
      <c r="G14" s="203" t="s">
        <v>834</v>
      </c>
      <c r="H14" s="245">
        <f t="shared" ref="H14:H23" si="10">AVERAGE(I14:J14)+K14</f>
        <v>64.174000000000007</v>
      </c>
      <c r="I14" s="202">
        <f t="shared" ref="I14:I23" si="11">LARGE(L14:V14,1)</f>
        <v>64</v>
      </c>
      <c r="J14" s="202">
        <f t="shared" ref="J14:J23" si="12">LARGE(L14:V14,2)</f>
        <v>64</v>
      </c>
      <c r="K14" s="209">
        <f t="shared" ref="K14:K23" si="13">SUM(L14:V14)*0.001</f>
        <v>0.17400000000000002</v>
      </c>
      <c r="L14" s="211">
        <f>IF(W14=0,0,VLOOKUP(W14,得点テーブルNEW!$B$14:$K$73,4,0))</f>
        <v>64</v>
      </c>
      <c r="M14" s="211">
        <f>IF(X14=0,0,VLOOKUP(X14,得点テーブルNEW!$B$14:$K$62,4,0))</f>
        <v>0</v>
      </c>
      <c r="N14" s="211">
        <f>IF(Y14=0,0,VLOOKUP(Y14,得点テーブルNEW!$B$14:$K$73,4,0))</f>
        <v>46</v>
      </c>
      <c r="O14" s="210">
        <f>IF(Z14=0,0,VLOOKUP(Z14,得点テーブルNEW!$B$14:$K$62,4,0))</f>
        <v>0</v>
      </c>
      <c r="P14" s="211">
        <f>IF(AA14=0,0,VLOOKUP(AA14,得点テーブルNEW!$B$14:$K$73,4,0))</f>
        <v>0</v>
      </c>
      <c r="Q14" s="211">
        <f>IF(AB14=0,0,VLOOKUP(AB14,得点テーブルNEW!$B$14:$K$73,4,0))</f>
        <v>0</v>
      </c>
      <c r="R14" s="211">
        <f>IF(AC14=0,0,VLOOKUP(AC14,得点テーブルNEW!$B$14:$K$62,4,0))</f>
        <v>0</v>
      </c>
      <c r="S14" s="210">
        <f>IF(AD14=0,0,VLOOKUP(AD14,得点テーブルNEW!$B$14:$K$62,4,0))</f>
        <v>0</v>
      </c>
      <c r="T14" s="211">
        <f>IF(AE14=0,0,VLOOKUP(AE14,得点テーブルNEW!$B$14:$K$73,4,0))</f>
        <v>0</v>
      </c>
      <c r="U14" s="211">
        <f>IF(AF14=0,0,VLOOKUP(AF14,得点テーブルNEW!$B$14:$K$73,4,0))</f>
        <v>0</v>
      </c>
      <c r="V14" s="211">
        <f>IF(AG14=0,0,VLOOKUP(AG14,得点テーブルNEW!$B$14:$K$73,4,0))</f>
        <v>64</v>
      </c>
      <c r="W14" s="213" t="s">
        <v>808</v>
      </c>
      <c r="X14" s="224"/>
      <c r="Y14" s="212" t="s">
        <v>100</v>
      </c>
      <c r="Z14" s="225"/>
      <c r="AA14" s="212"/>
      <c r="AB14" s="276"/>
      <c r="AC14" s="226"/>
      <c r="AD14" s="226"/>
      <c r="AE14" s="225"/>
      <c r="AF14" s="212"/>
      <c r="AG14" s="212" t="s">
        <v>736</v>
      </c>
      <c r="AH14"/>
      <c r="AI14"/>
      <c r="AJ14"/>
      <c r="AK14"/>
      <c r="AL14"/>
      <c r="AM14"/>
      <c r="AN14"/>
      <c r="AO14"/>
      <c r="AP14"/>
      <c r="AQ14"/>
      <c r="AR14"/>
      <c r="AS14"/>
      <c r="AT14"/>
      <c r="AU14"/>
      <c r="AV14"/>
      <c r="AW14"/>
      <c r="AX14"/>
      <c r="AY14"/>
      <c r="AZ14"/>
      <c r="BA14"/>
      <c r="BB14"/>
      <c r="BC14"/>
      <c r="BD14"/>
      <c r="BE14"/>
      <c r="BF14"/>
      <c r="BG14"/>
      <c r="BH14"/>
      <c r="BI14"/>
      <c r="BJ14"/>
      <c r="BK14"/>
      <c r="BL14"/>
      <c r="BM14"/>
    </row>
    <row r="15" spans="2:73" ht="25.05" customHeight="1">
      <c r="B15" s="363">
        <f t="shared" si="9"/>
        <v>2</v>
      </c>
      <c r="C15" s="360" t="s">
        <v>451</v>
      </c>
      <c r="D15" s="181" t="s">
        <v>437</v>
      </c>
      <c r="E15" s="181" t="s">
        <v>438</v>
      </c>
      <c r="F15" s="203" t="s">
        <v>104</v>
      </c>
      <c r="G15" s="203" t="s">
        <v>755</v>
      </c>
      <c r="H15" s="245">
        <f t="shared" si="10"/>
        <v>55.213999999999999</v>
      </c>
      <c r="I15" s="202">
        <f t="shared" si="11"/>
        <v>64</v>
      </c>
      <c r="J15" s="202">
        <f t="shared" si="12"/>
        <v>46</v>
      </c>
      <c r="K15" s="209">
        <f t="shared" si="13"/>
        <v>0.214</v>
      </c>
      <c r="L15" s="211">
        <f>IF(W15=0,0,VLOOKUP(W15,得点テーブルNEW!$B$14:$K$73,4,0))</f>
        <v>46</v>
      </c>
      <c r="M15" s="211">
        <f>IF(X15=0,0,VLOOKUP(X15,得点テーブルNEW!$B$14:$K$62,4,0))</f>
        <v>0</v>
      </c>
      <c r="N15" s="211">
        <f>IF(Y15=0,0,VLOOKUP(Y15,得点テーブルNEW!$B$14:$K$73,4,0))</f>
        <v>26</v>
      </c>
      <c r="O15" s="210">
        <f>IF(Z15=0,0,VLOOKUP(Z15,得点テーブルNEW!$B$14:$K$62,4,0))</f>
        <v>0</v>
      </c>
      <c r="P15" s="211">
        <f>IF(AA15=0,0,VLOOKUP(AA15,得点テーブルNEW!$B$14:$K$73,4,0))</f>
        <v>64</v>
      </c>
      <c r="Q15" s="211">
        <f>IF(AB15=0,0,VLOOKUP(AB15,得点テーブルNEW!$B$14:$K$73,4,0))</f>
        <v>0</v>
      </c>
      <c r="R15" s="211">
        <f>IF(AC15=0,0,VLOOKUP(AC15,得点テーブルNEW!$B$14:$K$62,4,0))</f>
        <v>0</v>
      </c>
      <c r="S15" s="210">
        <f>IF(AD15=0,0,VLOOKUP(AD15,得点テーブルNEW!$B$14:$K$62,4,0))</f>
        <v>0</v>
      </c>
      <c r="T15" s="211">
        <f>IF(AE15=0,0,VLOOKUP(AE15,得点テーブルNEW!$B$14:$K$73,4,0))</f>
        <v>32</v>
      </c>
      <c r="U15" s="211">
        <f>IF(AF15=0,0,VLOOKUP(AF15,得点テーブルNEW!$B$14:$K$73,4,0))</f>
        <v>0</v>
      </c>
      <c r="V15" s="211">
        <f>IF(AG15=0,0,VLOOKUP(AG15,得点テーブルNEW!$B$14:$K$73,4,0))</f>
        <v>46</v>
      </c>
      <c r="W15" s="213" t="s">
        <v>762</v>
      </c>
      <c r="X15" s="224"/>
      <c r="Y15" s="212" t="s">
        <v>91</v>
      </c>
      <c r="Z15" s="225"/>
      <c r="AA15" s="212" t="s">
        <v>643</v>
      </c>
      <c r="AB15" s="226"/>
      <c r="AC15" s="226"/>
      <c r="AD15" s="226"/>
      <c r="AE15" s="212" t="s">
        <v>102</v>
      </c>
      <c r="AF15" s="212"/>
      <c r="AG15" s="212" t="s">
        <v>100</v>
      </c>
      <c r="AU15"/>
      <c r="AV15"/>
      <c r="AW15"/>
      <c r="AX15"/>
      <c r="AY15"/>
    </row>
    <row r="16" spans="2:73" ht="25.05" customHeight="1">
      <c r="B16" s="363">
        <f t="shared" si="9"/>
        <v>3</v>
      </c>
      <c r="C16" s="361" t="s">
        <v>469</v>
      </c>
      <c r="D16" s="227" t="s">
        <v>468</v>
      </c>
      <c r="E16" s="362" t="s">
        <v>713</v>
      </c>
      <c r="F16" s="203" t="s">
        <v>104</v>
      </c>
      <c r="G16" s="203" t="s">
        <v>755</v>
      </c>
      <c r="H16" s="245">
        <f t="shared" si="10"/>
        <v>39.103999999999999</v>
      </c>
      <c r="I16" s="202">
        <f t="shared" si="11"/>
        <v>46</v>
      </c>
      <c r="J16" s="202">
        <f t="shared" si="12"/>
        <v>32</v>
      </c>
      <c r="K16" s="209">
        <f t="shared" si="13"/>
        <v>0.10400000000000001</v>
      </c>
      <c r="L16" s="211">
        <f>IF(W16=0,0,VLOOKUP(W16,得点テーブルNEW!$B$14:$K$73,4,0))</f>
        <v>32</v>
      </c>
      <c r="M16" s="211">
        <f>IF(X16=0,0,VLOOKUP(X16,得点テーブルNEW!$B$14:$K$62,4,0))</f>
        <v>0</v>
      </c>
      <c r="N16" s="211">
        <f>IF(Y16=0,0,VLOOKUP(Y16,得点テーブルNEW!$B$14:$K$73,4,0))</f>
        <v>26</v>
      </c>
      <c r="O16" s="210">
        <f>IF(Z16=0,0,VLOOKUP(Z16,得点テーブルNEW!$B$14:$K$62,4,0))</f>
        <v>0</v>
      </c>
      <c r="P16" s="211">
        <f>IF(AA16=0,0,VLOOKUP(AA16,得点テーブルNEW!$B$14:$K$73,4,0))</f>
        <v>46</v>
      </c>
      <c r="Q16" s="211">
        <f>IF(AB16=0,0,VLOOKUP(AB16,得点テーブルNEW!$B$14:$K$73,4,0))</f>
        <v>0</v>
      </c>
      <c r="R16" s="211">
        <f>IF(AC16=0,0,VLOOKUP(AC16,得点テーブルNEW!$B$14:$K$62,4,0))</f>
        <v>0</v>
      </c>
      <c r="S16" s="210">
        <f>IF(AD16=0,0,VLOOKUP(AD16,得点テーブルNEW!$B$14:$K$62,4,0))</f>
        <v>0</v>
      </c>
      <c r="T16" s="211">
        <f>IF(AE16=0,0,VLOOKUP(AE16,得点テーブルNEW!$B$14:$K$73,4,0))</f>
        <v>0</v>
      </c>
      <c r="U16" s="211">
        <f>IF(AF16=0,0,VLOOKUP(AF16,得点テーブルNEW!$B$14:$K$73,4,0))</f>
        <v>0</v>
      </c>
      <c r="V16" s="211">
        <f>IF(AG16=0,0,VLOOKUP(AG16,得点テーブルNEW!$B$14:$K$73,4,0))</f>
        <v>0</v>
      </c>
      <c r="W16" s="213" t="s">
        <v>809</v>
      </c>
      <c r="X16" s="224"/>
      <c r="Y16" s="212" t="s">
        <v>91</v>
      </c>
      <c r="Z16" s="225"/>
      <c r="AA16" s="212" t="s">
        <v>644</v>
      </c>
      <c r="AB16" s="226"/>
      <c r="AC16" s="226"/>
      <c r="AD16" s="226"/>
      <c r="AE16" s="225"/>
      <c r="AF16" s="212"/>
      <c r="AG16" s="212"/>
      <c r="AU16"/>
      <c r="AV16"/>
      <c r="AW16"/>
      <c r="AX16"/>
      <c r="AY16"/>
    </row>
    <row r="17" spans="2:51" ht="25.05" customHeight="1">
      <c r="B17" s="363">
        <f t="shared" si="9"/>
        <v>4</v>
      </c>
      <c r="C17" s="359" t="s">
        <v>742</v>
      </c>
      <c r="D17" s="181" t="s">
        <v>737</v>
      </c>
      <c r="E17" s="181" t="s">
        <v>14</v>
      </c>
      <c r="F17" s="203" t="s">
        <v>104</v>
      </c>
      <c r="G17" s="203" t="s">
        <v>834</v>
      </c>
      <c r="H17" s="245">
        <f t="shared" si="10"/>
        <v>33.567</v>
      </c>
      <c r="I17" s="202">
        <f t="shared" si="11"/>
        <v>35</v>
      </c>
      <c r="J17" s="202">
        <f t="shared" si="12"/>
        <v>32</v>
      </c>
      <c r="K17" s="209">
        <f t="shared" si="13"/>
        <v>6.7000000000000004E-2</v>
      </c>
      <c r="L17" s="211">
        <f>IF(W17=0,0,VLOOKUP(W17,得点テーブルNEW!$B$14:$K$73,4,0))</f>
        <v>0</v>
      </c>
      <c r="M17" s="211">
        <f>IF(X17=0,0,VLOOKUP(X17,得点テーブルNEW!$B$14:$K$62,4,0))</f>
        <v>0</v>
      </c>
      <c r="N17" s="211">
        <f>IF(Y17=0,0,VLOOKUP(Y17,得点テーブルNEW!$B$14:$K$73,4,0))</f>
        <v>35</v>
      </c>
      <c r="O17" s="210">
        <f>IF(Z17=0,0,VLOOKUP(Z17,得点テーブルNEW!$B$14:$K$62,4,0))</f>
        <v>0</v>
      </c>
      <c r="P17" s="211">
        <f>IF(AA17=0,0,VLOOKUP(AA17,得点テーブルNEW!$B$14:$K$73,4,0))</f>
        <v>0</v>
      </c>
      <c r="Q17" s="211">
        <f>IF(AB17=0,0,VLOOKUP(AB17,得点テーブルNEW!$B$14:$K$73,4,0))</f>
        <v>0</v>
      </c>
      <c r="R17" s="211">
        <f>IF(AC17=0,0,VLOOKUP(AC17,得点テーブルNEW!$B$14:$K$62,4,0))</f>
        <v>0</v>
      </c>
      <c r="S17" s="210">
        <f>IF(AD17=0,0,VLOOKUP(AD17,得点テーブルNEW!$B$14:$K$62,4,0))</f>
        <v>0</v>
      </c>
      <c r="T17" s="211">
        <f>IF(AE17=0,0,VLOOKUP(AE17,得点テーブルNEW!$B$14:$K$73,4,0))</f>
        <v>0</v>
      </c>
      <c r="U17" s="211">
        <f>IF(AF17=0,0,VLOOKUP(AF17,得点テーブルNEW!$B$14:$K$73,4,0))</f>
        <v>0</v>
      </c>
      <c r="V17" s="211">
        <f>IF(AG17=0,0,VLOOKUP(AG17,得点テーブルNEW!$B$14:$K$73,4,0))</f>
        <v>32</v>
      </c>
      <c r="W17" s="213"/>
      <c r="X17" s="224"/>
      <c r="Y17" s="212" t="s">
        <v>251</v>
      </c>
      <c r="Z17" s="225"/>
      <c r="AA17" s="212"/>
      <c r="AB17" s="276"/>
      <c r="AC17" s="226"/>
      <c r="AD17" s="226"/>
      <c r="AE17" s="225"/>
      <c r="AF17" s="212"/>
      <c r="AG17" s="212" t="s">
        <v>102</v>
      </c>
      <c r="AU17"/>
      <c r="AV17"/>
      <c r="AW17"/>
      <c r="AX17"/>
      <c r="AY17"/>
    </row>
    <row r="18" spans="2:51" ht="25.05" customHeight="1">
      <c r="B18" s="363">
        <f t="shared" si="9"/>
        <v>5</v>
      </c>
      <c r="C18" s="344" t="s">
        <v>854</v>
      </c>
      <c r="D18" s="227" t="s">
        <v>863</v>
      </c>
      <c r="E18" s="181" t="s">
        <v>14</v>
      </c>
      <c r="F18" s="203" t="s">
        <v>104</v>
      </c>
      <c r="G18" s="203" t="s">
        <v>755</v>
      </c>
      <c r="H18" s="245">
        <f t="shared" si="10"/>
        <v>32.064</v>
      </c>
      <c r="I18" s="202">
        <f t="shared" si="11"/>
        <v>64</v>
      </c>
      <c r="J18" s="202">
        <f t="shared" si="12"/>
        <v>0</v>
      </c>
      <c r="K18" s="209">
        <f t="shared" si="13"/>
        <v>6.4000000000000001E-2</v>
      </c>
      <c r="L18" s="211">
        <f>IF(W18=0,0,VLOOKUP(W18,得点テーブルNEW!$B$14:$K$73,4,0))</f>
        <v>0</v>
      </c>
      <c r="M18" s="211">
        <f>IF(X18=0,0,VLOOKUP(X18,得点テーブルNEW!$B$14:$K$62,4,0))</f>
        <v>0</v>
      </c>
      <c r="N18" s="211">
        <f>IF(Y18=0,0,VLOOKUP(Y18,得点テーブルNEW!$B$14:$K$73,4,0))</f>
        <v>64</v>
      </c>
      <c r="O18" s="210">
        <f>IF(Z18=0,0,VLOOKUP(Z18,得点テーブルNEW!$B$14:$K$62,4,0))</f>
        <v>0</v>
      </c>
      <c r="P18" s="211">
        <f>IF(AA18=0,0,VLOOKUP(AA18,得点テーブルNEW!$B$14:$K$73,4,0))</f>
        <v>0</v>
      </c>
      <c r="Q18" s="211">
        <f>IF(AB18=0,0,VLOOKUP(AB18,得点テーブルNEW!$B$14:$K$73,4,0))</f>
        <v>0</v>
      </c>
      <c r="R18" s="211">
        <f>IF(AC18=0,0,VLOOKUP(AC18,得点テーブルNEW!$B$14:$K$62,4,0))</f>
        <v>0</v>
      </c>
      <c r="S18" s="210">
        <f>IF(AD18=0,0,VLOOKUP(AD18,得点テーブルNEW!$B$14:$K$62,4,0))</f>
        <v>0</v>
      </c>
      <c r="T18" s="211">
        <f>IF(AE18=0,0,VLOOKUP(AE18,得点テーブルNEW!$B$14:$K$73,4,0))</f>
        <v>0</v>
      </c>
      <c r="U18" s="211">
        <f>IF(AF18=0,0,VLOOKUP(AF18,得点テーブルNEW!$B$14:$K$73,4,0))</f>
        <v>0</v>
      </c>
      <c r="V18" s="211">
        <f>IF(AG18=0,0,VLOOKUP(AG18,得点テーブルNEW!$B$14:$K$73,4,0))</f>
        <v>0</v>
      </c>
      <c r="W18" s="213"/>
      <c r="X18" s="224"/>
      <c r="Y18" s="212" t="s">
        <v>98</v>
      </c>
      <c r="Z18" s="225"/>
      <c r="AA18" s="212"/>
      <c r="AB18" s="226"/>
      <c r="AC18" s="226"/>
      <c r="AD18" s="226"/>
      <c r="AE18" s="225"/>
      <c r="AF18" s="212"/>
      <c r="AG18" s="212"/>
    </row>
    <row r="19" spans="2:51" ht="25.05" customHeight="1">
      <c r="B19" s="363">
        <f t="shared" si="9"/>
        <v>6</v>
      </c>
      <c r="C19" s="359" t="s">
        <v>645</v>
      </c>
      <c r="D19" s="181" t="s">
        <v>646</v>
      </c>
      <c r="E19" s="364" t="s">
        <v>647</v>
      </c>
      <c r="F19" s="203" t="s">
        <v>104</v>
      </c>
      <c r="G19" s="203" t="s">
        <v>835</v>
      </c>
      <c r="H19" s="245">
        <f t="shared" si="10"/>
        <v>17.535</v>
      </c>
      <c r="I19" s="202">
        <f t="shared" si="11"/>
        <v>35</v>
      </c>
      <c r="J19" s="202">
        <f t="shared" si="12"/>
        <v>0</v>
      </c>
      <c r="K19" s="209">
        <f t="shared" si="13"/>
        <v>3.5000000000000003E-2</v>
      </c>
      <c r="L19" s="211">
        <f>IF(W19=0,0,VLOOKUP(W19,得点テーブルNEW!$B$14:$K$73,4,0))</f>
        <v>0</v>
      </c>
      <c r="M19" s="211">
        <f>IF(X19=0,0,VLOOKUP(X19,得点テーブルNEW!$B$14:$K$62,4,0))</f>
        <v>0</v>
      </c>
      <c r="N19" s="211">
        <f>IF(Y19=0,0,VLOOKUP(Y19,得点テーブルNEW!$B$14:$K$73,4,0))</f>
        <v>0</v>
      </c>
      <c r="O19" s="210">
        <f>IF(Z19=0,0,VLOOKUP(Z19,得点テーブルNEW!$B$14:$K$62,4,0))</f>
        <v>0</v>
      </c>
      <c r="P19" s="211">
        <f>IF(AA19=0,0,VLOOKUP(AA19,得点テーブルNEW!$B$14:$K$73,4,0))</f>
        <v>35</v>
      </c>
      <c r="Q19" s="211">
        <f>IF(AB19=0,0,VLOOKUP(AB19,得点テーブルNEW!$B$14:$K$73,4,0))</f>
        <v>0</v>
      </c>
      <c r="R19" s="211">
        <f>IF(AC19=0,0,VLOOKUP(AC19,得点テーブルNEW!$B$14:$K$62,4,0))</f>
        <v>0</v>
      </c>
      <c r="S19" s="210">
        <f>IF(AD19=0,0,VLOOKUP(AD19,得点テーブルNEW!$B$14:$K$62,4,0))</f>
        <v>0</v>
      </c>
      <c r="T19" s="211">
        <f>IF(AE19=0,0,VLOOKUP(AE19,得点テーブルNEW!$B$14:$K$73,4,0))</f>
        <v>0</v>
      </c>
      <c r="U19" s="211">
        <f>IF(AF19=0,0,VLOOKUP(AF19,得点テーブルNEW!$B$14:$K$73,4,0))</f>
        <v>0</v>
      </c>
      <c r="V19" s="211">
        <f>IF(AG19=0,0,VLOOKUP(AG19,得点テーブルNEW!$B$14:$K$73,4,0))</f>
        <v>0</v>
      </c>
      <c r="W19" s="213"/>
      <c r="X19" s="224"/>
      <c r="Y19" s="212"/>
      <c r="Z19" s="225"/>
      <c r="AA19" s="212" t="s">
        <v>649</v>
      </c>
      <c r="AB19" s="276"/>
      <c r="AC19" s="226"/>
      <c r="AD19" s="226"/>
      <c r="AE19" s="225"/>
      <c r="AF19" s="212"/>
      <c r="AG19" s="212"/>
    </row>
    <row r="20" spans="2:51" ht="25.05" customHeight="1">
      <c r="B20" s="363">
        <f t="shared" si="9"/>
        <v>7</v>
      </c>
      <c r="C20" s="295" t="s">
        <v>837</v>
      </c>
      <c r="D20" s="181" t="s">
        <v>648</v>
      </c>
      <c r="E20" s="230" t="s">
        <v>176</v>
      </c>
      <c r="F20" s="203" t="s">
        <v>104</v>
      </c>
      <c r="G20" s="203" t="s">
        <v>755</v>
      </c>
      <c r="H20" s="245">
        <f t="shared" si="10"/>
        <v>16.032</v>
      </c>
      <c r="I20" s="202">
        <f t="shared" si="11"/>
        <v>32</v>
      </c>
      <c r="J20" s="202">
        <f t="shared" si="12"/>
        <v>0</v>
      </c>
      <c r="K20" s="209">
        <f t="shared" si="13"/>
        <v>3.2000000000000001E-2</v>
      </c>
      <c r="L20" s="211">
        <f>IF(W20=0,0,VLOOKUP(W20,得点テーブルNEW!$B$14:$K$73,4,0))</f>
        <v>0</v>
      </c>
      <c r="M20" s="211">
        <f>IF(X20=0,0,VLOOKUP(X20,得点テーブルNEW!$B$14:$K$62,4,0))</f>
        <v>0</v>
      </c>
      <c r="N20" s="211">
        <f>IF(Y20=0,0,VLOOKUP(Y20,得点テーブルNEW!$B$14:$K$73,4,0))</f>
        <v>0</v>
      </c>
      <c r="O20" s="210">
        <f>IF(Z20=0,0,VLOOKUP(Z20,得点テーブルNEW!$B$14:$K$62,4,0))</f>
        <v>0</v>
      </c>
      <c r="P20" s="211">
        <f>IF(AA20=0,0,VLOOKUP(AA20,得点テーブルNEW!$B$14:$K$73,4,0))</f>
        <v>32</v>
      </c>
      <c r="Q20" s="211">
        <f>IF(AB20=0,0,VLOOKUP(AB20,得点テーブルNEW!$B$14:$K$73,4,0))</f>
        <v>0</v>
      </c>
      <c r="R20" s="211">
        <f>IF(AC20=0,0,VLOOKUP(AC20,得点テーブルNEW!$B$14:$K$62,4,0))</f>
        <v>0</v>
      </c>
      <c r="S20" s="210">
        <f>IF(AD20=0,0,VLOOKUP(AD20,得点テーブルNEW!$B$14:$K$62,4,0))</f>
        <v>0</v>
      </c>
      <c r="T20" s="211">
        <f>IF(AE20=0,0,VLOOKUP(AE20,得点テーブルNEW!$B$14:$K$73,4,0))</f>
        <v>0</v>
      </c>
      <c r="U20" s="211">
        <f>IF(AF20=0,0,VLOOKUP(AF20,得点テーブルNEW!$B$14:$K$73,4,0))</f>
        <v>0</v>
      </c>
      <c r="V20" s="211">
        <f>IF(AG20=0,0,VLOOKUP(AG20,得点テーブルNEW!$B$14:$K$73,4,0))</f>
        <v>0</v>
      </c>
      <c r="W20" s="213"/>
      <c r="X20" s="224"/>
      <c r="Y20" s="212"/>
      <c r="Z20" s="225"/>
      <c r="AA20" s="212" t="s">
        <v>102</v>
      </c>
      <c r="AB20" s="226"/>
      <c r="AC20" s="226"/>
      <c r="AD20" s="226"/>
      <c r="AE20" s="225"/>
      <c r="AF20" s="212"/>
      <c r="AG20" s="212"/>
    </row>
    <row r="21" spans="2:51" ht="25.05" customHeight="1">
      <c r="B21" s="363">
        <f t="shared" si="9"/>
        <v>7</v>
      </c>
      <c r="C21" s="344" t="s">
        <v>855</v>
      </c>
      <c r="D21" s="227" t="s">
        <v>852</v>
      </c>
      <c r="E21" s="181" t="s">
        <v>14</v>
      </c>
      <c r="F21" s="203" t="s">
        <v>104</v>
      </c>
      <c r="G21" s="203" t="s">
        <v>755</v>
      </c>
      <c r="H21" s="245">
        <f t="shared" si="10"/>
        <v>16.032</v>
      </c>
      <c r="I21" s="202">
        <f t="shared" si="11"/>
        <v>32</v>
      </c>
      <c r="J21" s="202">
        <f t="shared" si="12"/>
        <v>0</v>
      </c>
      <c r="K21" s="209">
        <f t="shared" si="13"/>
        <v>3.2000000000000001E-2</v>
      </c>
      <c r="L21" s="211">
        <f>IF(W21=0,0,VLOOKUP(W21,得点テーブルNEW!$B$14:$K$73,4,0))</f>
        <v>0</v>
      </c>
      <c r="M21" s="211">
        <f>IF(X21=0,0,VLOOKUP(X21,得点テーブルNEW!$B$14:$K$62,4,0))</f>
        <v>0</v>
      </c>
      <c r="N21" s="211">
        <f>IF(Y21=0,0,VLOOKUP(Y21,得点テーブルNEW!$B$14:$K$73,4,0))</f>
        <v>32</v>
      </c>
      <c r="O21" s="210">
        <f>IF(Z21=0,0,VLOOKUP(Z21,得点テーブルNEW!$B$14:$K$62,4,0))</f>
        <v>0</v>
      </c>
      <c r="P21" s="211">
        <f>IF(AA21=0,0,VLOOKUP(AA21,得点テーブルNEW!$B$14:$K$73,4,0))</f>
        <v>0</v>
      </c>
      <c r="Q21" s="211">
        <f>IF(AB21=0,0,VLOOKUP(AB21,得点テーブルNEW!$B$14:$K$73,4,0))</f>
        <v>0</v>
      </c>
      <c r="R21" s="211">
        <f>IF(AC21=0,0,VLOOKUP(AC21,得点テーブルNEW!$B$14:$K$62,4,0))</f>
        <v>0</v>
      </c>
      <c r="S21" s="210">
        <f>IF(AD21=0,0,VLOOKUP(AD21,得点テーブルNEW!$B$14:$K$62,4,0))</f>
        <v>0</v>
      </c>
      <c r="T21" s="211">
        <f>IF(AE21=0,0,VLOOKUP(AE21,得点テーブルNEW!$B$14:$K$73,4,0))</f>
        <v>0</v>
      </c>
      <c r="U21" s="211">
        <f>IF(AF21=0,0,VLOOKUP(AF21,得点テーブルNEW!$B$14:$K$73,4,0))</f>
        <v>0</v>
      </c>
      <c r="V21" s="211">
        <f>IF(AG21=0,0,VLOOKUP(AG21,得点テーブルNEW!$B$14:$K$73,4,0))</f>
        <v>0</v>
      </c>
      <c r="W21" s="213"/>
      <c r="X21" s="224"/>
      <c r="Y21" s="212" t="s">
        <v>102</v>
      </c>
      <c r="Z21" s="225"/>
      <c r="AA21" s="212"/>
      <c r="AB21" s="226"/>
      <c r="AC21" s="226"/>
      <c r="AD21" s="226"/>
      <c r="AE21" s="225"/>
      <c r="AF21" s="212"/>
      <c r="AG21" s="212"/>
    </row>
    <row r="22" spans="2:51" ht="25.05" customHeight="1">
      <c r="B22" s="363">
        <f t="shared" si="9"/>
        <v>9</v>
      </c>
      <c r="C22" s="364" t="s">
        <v>812</v>
      </c>
      <c r="D22" s="181" t="s">
        <v>810</v>
      </c>
      <c r="E22" s="181" t="s">
        <v>811</v>
      </c>
      <c r="F22" s="203" t="s">
        <v>104</v>
      </c>
      <c r="G22" s="203" t="s">
        <v>835</v>
      </c>
      <c r="H22" s="245">
        <f t="shared" si="10"/>
        <v>13.026</v>
      </c>
      <c r="I22" s="202">
        <f t="shared" si="11"/>
        <v>26</v>
      </c>
      <c r="J22" s="202">
        <f t="shared" si="12"/>
        <v>0</v>
      </c>
      <c r="K22" s="209">
        <f t="shared" si="13"/>
        <v>2.6000000000000002E-2</v>
      </c>
      <c r="L22" s="211">
        <f>IF(W22=0,0,VLOOKUP(W22,得点テーブルNEW!$B$14:$K$73,4,0))</f>
        <v>26</v>
      </c>
      <c r="M22" s="211">
        <f>IF(X22=0,0,VLOOKUP(X22,得点テーブルNEW!$B$14:$K$62,4,0))</f>
        <v>0</v>
      </c>
      <c r="N22" s="211">
        <f>IF(Y22=0,0,VLOOKUP(Y22,得点テーブルNEW!$B$14:$K$73,4,0))</f>
        <v>0</v>
      </c>
      <c r="O22" s="210">
        <f>IF(Z22=0,0,VLOOKUP(Z22,得点テーブルNEW!$B$14:$K$62,4,0))</f>
        <v>0</v>
      </c>
      <c r="P22" s="211">
        <f>IF(AA22=0,0,VLOOKUP(AA22,得点テーブルNEW!$B$14:$K$73,4,0))</f>
        <v>0</v>
      </c>
      <c r="Q22" s="211">
        <f>IF(AB22=0,0,VLOOKUP(AB22,得点テーブルNEW!$B$14:$K$73,4,0))</f>
        <v>0</v>
      </c>
      <c r="R22" s="211">
        <f>IF(AC22=0,0,VLOOKUP(AC22,得点テーブルNEW!$B$14:$K$62,4,0))</f>
        <v>0</v>
      </c>
      <c r="S22" s="210">
        <f>IF(AD22=0,0,VLOOKUP(AD22,得点テーブルNEW!$B$14:$K$62,4,0))</f>
        <v>0</v>
      </c>
      <c r="T22" s="211">
        <f>IF(AE22=0,0,VLOOKUP(AE22,得点テーブルNEW!$B$14:$K$73,4,0))</f>
        <v>0</v>
      </c>
      <c r="U22" s="211">
        <f>IF(AF22=0,0,VLOOKUP(AF22,得点テーブルNEW!$B$14:$K$73,4,0))</f>
        <v>0</v>
      </c>
      <c r="V22" s="211">
        <f>IF(AG22=0,0,VLOOKUP(AG22,得点テーブルNEW!$B$14:$K$73,4,0))</f>
        <v>0</v>
      </c>
      <c r="W22" s="213" t="s">
        <v>813</v>
      </c>
      <c r="X22" s="224"/>
      <c r="Y22" s="212"/>
      <c r="Z22" s="225"/>
      <c r="AA22" s="212"/>
      <c r="AB22" s="276"/>
      <c r="AC22" s="226"/>
      <c r="AD22" s="226"/>
      <c r="AE22" s="225"/>
      <c r="AF22" s="212"/>
      <c r="AG22" s="212"/>
    </row>
    <row r="23" spans="2:51" ht="25.05" customHeight="1">
      <c r="B23" s="363" t="str">
        <f t="shared" si="9"/>
        <v/>
      </c>
      <c r="C23" s="361" t="s">
        <v>467</v>
      </c>
      <c r="D23" s="227" t="s">
        <v>466</v>
      </c>
      <c r="E23" s="181" t="s">
        <v>14</v>
      </c>
      <c r="F23" s="203" t="s">
        <v>104</v>
      </c>
      <c r="G23" s="203" t="s">
        <v>755</v>
      </c>
      <c r="H23" s="245">
        <f t="shared" si="10"/>
        <v>0</v>
      </c>
      <c r="I23" s="202">
        <f t="shared" si="11"/>
        <v>0</v>
      </c>
      <c r="J23" s="202">
        <f t="shared" si="12"/>
        <v>0</v>
      </c>
      <c r="K23" s="209">
        <f t="shared" si="13"/>
        <v>0</v>
      </c>
      <c r="L23" s="211">
        <f>IF(W23=0,0,VLOOKUP(W23,得点テーブルNEW!$B$14:$K$73,4,0))</f>
        <v>0</v>
      </c>
      <c r="M23" s="211">
        <f>IF(X23=0,0,VLOOKUP(X23,得点テーブルNEW!$B$14:$K$62,4,0))</f>
        <v>0</v>
      </c>
      <c r="N23" s="211">
        <f>IF(Y23=0,0,VLOOKUP(Y23,得点テーブルNEW!$B$14:$K$73,4,0))</f>
        <v>0</v>
      </c>
      <c r="O23" s="210">
        <f>IF(Z23=0,0,VLOOKUP(Z23,得点テーブルNEW!$B$14:$K$62,4,0))</f>
        <v>0</v>
      </c>
      <c r="P23" s="211">
        <f>IF(AA23=0,0,VLOOKUP(AA23,得点テーブルNEW!$B$14:$K$73,4,0))</f>
        <v>0</v>
      </c>
      <c r="Q23" s="211">
        <f>IF(AB23=0,0,VLOOKUP(AB23,得点テーブルNEW!$B$14:$K$73,4,0))</f>
        <v>0</v>
      </c>
      <c r="R23" s="211">
        <f>IF(AC23=0,0,VLOOKUP(AC23,得点テーブルNEW!$B$14:$K$62,4,0))</f>
        <v>0</v>
      </c>
      <c r="S23" s="210">
        <f>IF(AD23=0,0,VLOOKUP(AD23,得点テーブルNEW!$B$14:$K$62,4,0))</f>
        <v>0</v>
      </c>
      <c r="T23" s="211">
        <f>IF(AE23=0,0,VLOOKUP(AE23,得点テーブルNEW!$B$14:$K$73,4,0))</f>
        <v>0</v>
      </c>
      <c r="U23" s="211">
        <f>IF(AF23=0,0,VLOOKUP(AF23,得点テーブルNEW!$B$14:$K$73,4,0))</f>
        <v>0</v>
      </c>
      <c r="V23" s="211">
        <f>IF(AG23=0,0,VLOOKUP(AG23,得点テーブルNEW!$B$14:$K$73,4,0))</f>
        <v>0</v>
      </c>
      <c r="W23" s="213"/>
      <c r="X23" s="224"/>
      <c r="Y23" s="212"/>
      <c r="Z23" s="225"/>
      <c r="AA23" s="212"/>
      <c r="AB23" s="226"/>
      <c r="AC23" s="226"/>
      <c r="AD23" s="226"/>
      <c r="AE23" s="225"/>
      <c r="AF23" s="212"/>
      <c r="AG23" s="212"/>
    </row>
    <row r="24" spans="2:51" ht="25.05" customHeight="1">
      <c r="B24"/>
    </row>
  </sheetData>
  <sortState xmlns:xlrd2="http://schemas.microsoft.com/office/spreadsheetml/2017/richdata2" ref="C14:AG23">
    <sortCondition descending="1" ref="H14:H23"/>
  </sortState>
  <mergeCells count="16">
    <mergeCell ref="B12:B13"/>
    <mergeCell ref="D12:D13"/>
    <mergeCell ref="E12:E13"/>
    <mergeCell ref="F12:F13"/>
    <mergeCell ref="G12:G13"/>
    <mergeCell ref="W11:AG11"/>
    <mergeCell ref="F3:F4"/>
    <mergeCell ref="B2:G2"/>
    <mergeCell ref="B3:B4"/>
    <mergeCell ref="D3:D4"/>
    <mergeCell ref="E3:E4"/>
    <mergeCell ref="G3:G4"/>
    <mergeCell ref="H2:V2"/>
    <mergeCell ref="W2:AG2"/>
    <mergeCell ref="B11:G11"/>
    <mergeCell ref="H11:V11"/>
  </mergeCells>
  <phoneticPr fontId="9"/>
  <pageMargins left="0" right="0" top="0" bottom="0" header="0.39000000000000007" footer="0.51"/>
  <colBreaks count="1" manualBreakCount="1">
    <brk id="81" max="1048575" man="1"/>
  </colBreaks>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Y73"/>
  <sheetViews>
    <sheetView tabSelected="1" topLeftCell="B1" workbookViewId="0">
      <selection activeCell="E71" sqref="E71"/>
    </sheetView>
  </sheetViews>
  <sheetFormatPr defaultColWidth="9.77734375" defaultRowHeight="13.2"/>
  <cols>
    <col min="1" max="1" width="4.77734375" style="1" customWidth="1"/>
    <col min="2" max="2" width="6.77734375" style="1" customWidth="1"/>
    <col min="3" max="3" width="12.77734375" style="1" customWidth="1"/>
    <col min="4" max="4" width="12.77734375" style="2" customWidth="1"/>
    <col min="5" max="5" width="16" style="9" customWidth="1"/>
    <col min="6" max="6" width="6.77734375" style="9" customWidth="1"/>
    <col min="7" max="7" width="7" style="2" customWidth="1"/>
    <col min="8" max="8" width="12.77734375" style="1" customWidth="1"/>
    <col min="9" max="9" width="7.77734375" style="3" customWidth="1"/>
    <col min="10" max="11" width="7.77734375" style="1" customWidth="1"/>
    <col min="12" max="12" width="8" style="3" customWidth="1"/>
    <col min="13" max="13" width="8" style="1" hidden="1" customWidth="1"/>
    <col min="14" max="16" width="8" style="1" customWidth="1"/>
    <col min="17" max="17" width="7.77734375" style="1" customWidth="1"/>
    <col min="18" max="18" width="8" style="1" hidden="1" customWidth="1"/>
    <col min="19" max="20" width="8" style="1" customWidth="1"/>
    <col min="21" max="21" width="7.77734375" style="1" customWidth="1"/>
    <col min="22" max="22" width="8" style="1" hidden="1" customWidth="1"/>
    <col min="23" max="23" width="8" style="1" customWidth="1"/>
    <col min="24" max="24" width="8" style="1" hidden="1" customWidth="1"/>
    <col min="25" max="27" width="8" style="1" customWidth="1"/>
    <col min="28" max="28" width="7.77734375" style="1" customWidth="1"/>
    <col min="29" max="29" width="8" style="1" hidden="1" customWidth="1"/>
    <col min="30" max="31" width="8" style="1" customWidth="1"/>
    <col min="32" max="32" width="7.6640625" style="3" customWidth="1"/>
    <col min="33" max="33" width="8" style="4" hidden="1" customWidth="1"/>
    <col min="34" max="34" width="8" style="3" customWidth="1"/>
    <col min="35" max="45" width="7.77734375" style="3" customWidth="1"/>
    <col min="46" max="62" width="5" style="3" customWidth="1"/>
    <col min="63" max="74" width="5" style="1" customWidth="1"/>
    <col min="75" max="84" width="7.77734375" style="1" customWidth="1"/>
    <col min="85" max="16384" width="9.77734375" style="1"/>
  </cols>
  <sheetData>
    <row r="1" spans="1:77" ht="45" customHeight="1">
      <c r="B1" s="13"/>
      <c r="C1" s="13"/>
      <c r="BE1"/>
      <c r="BF1"/>
      <c r="BG1"/>
      <c r="BH1"/>
      <c r="BI1"/>
      <c r="BJ1"/>
      <c r="BK1"/>
      <c r="BL1"/>
      <c r="BM1"/>
      <c r="BN1"/>
      <c r="BO1"/>
      <c r="BP1"/>
      <c r="BQ1"/>
      <c r="BR1"/>
      <c r="BS1"/>
      <c r="BT1"/>
      <c r="BU1"/>
      <c r="BV1"/>
      <c r="BW1"/>
      <c r="BX1"/>
      <c r="BY1"/>
    </row>
    <row r="2" spans="1:77" ht="27" customHeight="1">
      <c r="B2" s="418" t="s">
        <v>40</v>
      </c>
      <c r="C2" s="419"/>
      <c r="D2" s="420"/>
      <c r="E2" s="420"/>
      <c r="F2" s="420"/>
      <c r="G2" s="421"/>
      <c r="H2" s="422" t="s">
        <v>43</v>
      </c>
      <c r="I2" s="459"/>
      <c r="J2" s="459"/>
      <c r="K2" s="459"/>
      <c r="L2" s="459"/>
      <c r="M2" s="459"/>
      <c r="N2" s="459"/>
      <c r="O2" s="459"/>
      <c r="P2" s="459"/>
      <c r="Q2" s="459"/>
      <c r="R2" s="459"/>
      <c r="S2" s="459"/>
      <c r="T2" s="459"/>
      <c r="U2" s="459"/>
      <c r="V2" s="459"/>
      <c r="W2" s="417" t="str">
        <f>'10.12歳以下男子'!W2:AG2</f>
        <v>2026/7/22現在</v>
      </c>
      <c r="X2" s="417"/>
      <c r="Y2" s="417"/>
      <c r="Z2" s="417"/>
      <c r="AA2" s="417"/>
      <c r="AB2" s="417"/>
      <c r="AC2" s="417"/>
      <c r="AD2" s="417"/>
      <c r="AE2" s="417"/>
      <c r="AF2" s="417"/>
      <c r="AG2" s="417"/>
      <c r="BE2"/>
      <c r="BF2"/>
      <c r="BG2"/>
      <c r="BH2"/>
      <c r="BI2"/>
      <c r="BJ2"/>
      <c r="BK2"/>
      <c r="BL2"/>
      <c r="BM2"/>
      <c r="BN2"/>
      <c r="BO2"/>
      <c r="BP2"/>
      <c r="BQ2"/>
      <c r="BR2"/>
      <c r="BS2"/>
      <c r="BT2"/>
      <c r="BU2"/>
      <c r="BV2"/>
      <c r="BW2"/>
      <c r="BX2"/>
      <c r="BY2"/>
    </row>
    <row r="3" spans="1:77" s="6" customFormat="1" ht="27" customHeight="1">
      <c r="B3" s="424" t="s">
        <v>4</v>
      </c>
      <c r="C3" s="155" t="s">
        <v>163</v>
      </c>
      <c r="D3" s="462" t="s">
        <v>18</v>
      </c>
      <c r="E3" s="465" t="s">
        <v>10</v>
      </c>
      <c r="F3" s="430" t="s">
        <v>146</v>
      </c>
      <c r="G3" s="457" t="s">
        <v>12</v>
      </c>
      <c r="H3" s="156" t="s">
        <v>35</v>
      </c>
      <c r="I3" s="157" t="s">
        <v>7</v>
      </c>
      <c r="J3" s="158" t="s">
        <v>7</v>
      </c>
      <c r="K3" s="159" t="s">
        <v>44</v>
      </c>
      <c r="L3" s="160" t="s">
        <v>115</v>
      </c>
      <c r="M3" s="161" t="s">
        <v>108</v>
      </c>
      <c r="N3" s="160" t="s">
        <v>367</v>
      </c>
      <c r="O3" s="160" t="s">
        <v>172</v>
      </c>
      <c r="P3" s="160" t="s">
        <v>147</v>
      </c>
      <c r="Q3" s="162" t="s">
        <v>148</v>
      </c>
      <c r="R3" s="163" t="s">
        <v>149</v>
      </c>
      <c r="S3" s="164" t="s">
        <v>173</v>
      </c>
      <c r="T3" s="160" t="s">
        <v>150</v>
      </c>
      <c r="U3" s="160" t="s">
        <v>29</v>
      </c>
      <c r="V3" s="162" t="s">
        <v>151</v>
      </c>
      <c r="W3" s="165" t="s">
        <v>115</v>
      </c>
      <c r="X3" s="166" t="s">
        <v>108</v>
      </c>
      <c r="Y3" s="165" t="s">
        <v>367</v>
      </c>
      <c r="Z3" s="165" t="s">
        <v>172</v>
      </c>
      <c r="AA3" s="165" t="s">
        <v>147</v>
      </c>
      <c r="AB3" s="167" t="s">
        <v>148</v>
      </c>
      <c r="AC3" s="168" t="s">
        <v>149</v>
      </c>
      <c r="AD3" s="169" t="s">
        <v>173</v>
      </c>
      <c r="AE3" s="165" t="s">
        <v>150</v>
      </c>
      <c r="AF3" s="165" t="s">
        <v>29</v>
      </c>
      <c r="AG3" s="167" t="s">
        <v>151</v>
      </c>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row>
    <row r="4" spans="1:77" s="6" customFormat="1" ht="19.95" customHeight="1">
      <c r="B4" s="425"/>
      <c r="C4" s="170" t="s">
        <v>294</v>
      </c>
      <c r="D4" s="464"/>
      <c r="E4" s="466"/>
      <c r="F4" s="431"/>
      <c r="G4" s="467"/>
      <c r="H4" s="171" t="s">
        <v>52</v>
      </c>
      <c r="I4" s="172" t="s">
        <v>20</v>
      </c>
      <c r="J4" s="172" t="s">
        <v>21</v>
      </c>
      <c r="K4" s="173" t="s">
        <v>51</v>
      </c>
      <c r="L4" s="174" t="s">
        <v>42</v>
      </c>
      <c r="M4" s="174" t="s">
        <v>42</v>
      </c>
      <c r="N4" s="175" t="s">
        <v>42</v>
      </c>
      <c r="O4" s="175" t="s">
        <v>42</v>
      </c>
      <c r="P4" s="176" t="s">
        <v>42</v>
      </c>
      <c r="Q4" s="175" t="s">
        <v>42</v>
      </c>
      <c r="R4" s="176" t="s">
        <v>42</v>
      </c>
      <c r="S4" s="175" t="s">
        <v>42</v>
      </c>
      <c r="T4" s="176" t="s">
        <v>42</v>
      </c>
      <c r="U4" s="177" t="s">
        <v>42</v>
      </c>
      <c r="V4" s="175" t="s">
        <v>42</v>
      </c>
      <c r="W4" s="178" t="s">
        <v>15</v>
      </c>
      <c r="X4" s="179" t="s">
        <v>15</v>
      </c>
      <c r="Y4" s="178" t="s">
        <v>15</v>
      </c>
      <c r="Z4" s="178" t="s">
        <v>15</v>
      </c>
      <c r="AA4" s="178" t="s">
        <v>15</v>
      </c>
      <c r="AB4" s="178" t="s">
        <v>15</v>
      </c>
      <c r="AC4" s="179" t="s">
        <v>15</v>
      </c>
      <c r="AD4" s="179" t="s">
        <v>15</v>
      </c>
      <c r="AE4" s="178" t="s">
        <v>15</v>
      </c>
      <c r="AF4" s="179" t="s">
        <v>15</v>
      </c>
      <c r="AG4" s="178" t="s">
        <v>15</v>
      </c>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row>
    <row r="5" spans="1:77" ht="25.95" customHeight="1">
      <c r="A5" s="30"/>
      <c r="B5" s="223">
        <f>IF(H5=0,"",RANK(H5,$H$5:$H$21))</f>
        <v>1</v>
      </c>
      <c r="C5" s="272"/>
      <c r="D5" s="181" t="s">
        <v>861</v>
      </c>
      <c r="E5" s="293" t="s">
        <v>176</v>
      </c>
      <c r="F5" s="203" t="s">
        <v>89</v>
      </c>
      <c r="G5" s="203" t="s">
        <v>476</v>
      </c>
      <c r="H5" s="244">
        <f t="shared" ref="H5:H28" si="0">AVERAGE(I5:J5)+K5</f>
        <v>257.024</v>
      </c>
      <c r="I5" s="184">
        <f t="shared" ref="I5:I28" si="1">LARGE(L5:V5,1)</f>
        <v>256</v>
      </c>
      <c r="J5" s="185">
        <f t="shared" ref="J5:J28" si="2">LARGE(L5:V5,2)</f>
        <v>256</v>
      </c>
      <c r="K5" s="186">
        <f t="shared" ref="K5:K28" si="3">SUM(L5:V5)*0.001</f>
        <v>1.024</v>
      </c>
      <c r="L5" s="187">
        <f>IF(W5=0,0,VLOOKUP(W5,得点テーブルNEW!$B$14:$K$73,4,0))</f>
        <v>128</v>
      </c>
      <c r="M5" s="187">
        <f>IF(X5=0,0,VLOOKUP(X5,得点テーブルNEW!$B$14:$K$62,4,0))</f>
        <v>0</v>
      </c>
      <c r="N5" s="187">
        <f>IF(Y5=0,0,VLOOKUP(Y5,得点テーブルNEW!$B$14:$K$73,4,0))</f>
        <v>256</v>
      </c>
      <c r="O5" s="205">
        <f>IF(Z5=0,0,VLOOKUP(Z5,得点テーブルNEW!$B$14:$K$62,4,0))</f>
        <v>256</v>
      </c>
      <c r="P5" s="187">
        <f>IF(AA5=0,0,VLOOKUP(AA5,得点テーブルNEW!$B$14:$K$73,4,0))</f>
        <v>128</v>
      </c>
      <c r="Q5" s="187">
        <f>IF(AB5=0,0,VLOOKUP(AB5,得点テーブルNEW!$B$14:$K$73,4,0))</f>
        <v>256</v>
      </c>
      <c r="R5" s="187">
        <f>IF(AC5=0,0,VLOOKUP(AC5,得点テーブルNEW!$B$14:$K$62,4,0))</f>
        <v>0</v>
      </c>
      <c r="S5" s="205">
        <f>IF(AD5=0,0,VLOOKUP(AD5,得点テーブルNEW!$B$14:$K$62,4,0))</f>
        <v>0</v>
      </c>
      <c r="T5" s="187">
        <f>IF(AE5=0,0,VLOOKUP(AE5,得点テーブルNEW!$B$14:$K$73,4,0))</f>
        <v>0</v>
      </c>
      <c r="U5" s="187">
        <f>IF(AF5=0,0,VLOOKUP(AF5,得点テーブルNEW!$B$14:$K$73,4,0))</f>
        <v>0</v>
      </c>
      <c r="V5" s="187">
        <f>IF(AG5=0,0,VLOOKUP(AG5,得点テーブルNEW!$B$14:$K$73,4,0))</f>
        <v>0</v>
      </c>
      <c r="W5" s="281" t="s">
        <v>856</v>
      </c>
      <c r="X5" s="224"/>
      <c r="Y5" s="191" t="s">
        <v>205</v>
      </c>
      <c r="Z5" s="379" t="s">
        <v>860</v>
      </c>
      <c r="AA5" s="281" t="s">
        <v>856</v>
      </c>
      <c r="AB5" s="378" t="s">
        <v>857</v>
      </c>
      <c r="AC5" s="226"/>
      <c r="AD5" s="239"/>
      <c r="AE5" s="189"/>
      <c r="AF5" s="212"/>
      <c r="AG5" s="189"/>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row>
    <row r="6" spans="1:77" ht="25.95" customHeight="1">
      <c r="A6" s="30"/>
      <c r="B6" s="223">
        <f t="shared" ref="B6:B19" si="4">IF(H6=0,"",RANK(H6,$H$5:$H$21))</f>
        <v>2</v>
      </c>
      <c r="C6" s="272" t="s">
        <v>355</v>
      </c>
      <c r="D6" s="181" t="s">
        <v>343</v>
      </c>
      <c r="E6" s="198" t="s">
        <v>13</v>
      </c>
      <c r="F6" s="203" t="s">
        <v>89</v>
      </c>
      <c r="G6" s="203" t="s">
        <v>832</v>
      </c>
      <c r="H6" s="245">
        <f t="shared" si="0"/>
        <v>134.58000000000001</v>
      </c>
      <c r="I6" s="202">
        <f t="shared" si="1"/>
        <v>140</v>
      </c>
      <c r="J6" s="202">
        <f t="shared" si="2"/>
        <v>128</v>
      </c>
      <c r="K6" s="209">
        <f t="shared" si="3"/>
        <v>0.57999999999999996</v>
      </c>
      <c r="L6" s="211">
        <f>IF(W6=0,0,VLOOKUP(W6,得点テーブルNEW!$B$14:$K$73,4,0))</f>
        <v>0</v>
      </c>
      <c r="M6" s="211">
        <f>IF(X6=0,0,VLOOKUP(X6,得点テーブルNEW!$B$14:$K$62,4,0))</f>
        <v>0</v>
      </c>
      <c r="N6" s="211">
        <f>IF(Y6=0,0,VLOOKUP(Y6,得点テーブルNEW!$B$14:$K$73,4,0))</f>
        <v>140</v>
      </c>
      <c r="O6" s="210">
        <f>IF(Z6=0,0,VLOOKUP(Z6,得点テーブルNEW!$B$14:$K$62,4,0))</f>
        <v>76</v>
      </c>
      <c r="P6" s="211">
        <f>IF(AA6=0,0,VLOOKUP(AA6,得点テーブルNEW!$B$14:$K$73,4,0))</f>
        <v>128</v>
      </c>
      <c r="Q6" s="211">
        <f>IF(AB6=0,0,VLOOKUP(AB6,得点テーブルNEW!$B$14:$K$73,4,0))</f>
        <v>128</v>
      </c>
      <c r="R6" s="211">
        <f>IF(AC6=0,0,VLOOKUP(AC6,得点テーブルNEW!$B$14:$K$62,4,0))</f>
        <v>0</v>
      </c>
      <c r="S6" s="210">
        <f>IF(AD6=0,0,VLOOKUP(AD6,得点テーブルNEW!$B$14:$K$62,4,0))</f>
        <v>38</v>
      </c>
      <c r="T6" s="211">
        <f>IF(AE6=0,0,VLOOKUP(AE6,得点テーブルNEW!$B$14:$K$73,4,0))</f>
        <v>70</v>
      </c>
      <c r="U6" s="211">
        <f>IF(AF6=0,0,VLOOKUP(AF6,得点テーブルNEW!$B$14:$K$73,4,0))</f>
        <v>0</v>
      </c>
      <c r="V6" s="211">
        <f>IF(AG6=0,0,VLOOKUP(AG6,得点テーブルNEW!$B$14:$K$73,4,0))</f>
        <v>0</v>
      </c>
      <c r="W6" s="189"/>
      <c r="X6" s="224"/>
      <c r="Y6" s="191" t="s">
        <v>211</v>
      </c>
      <c r="Z6" s="237" t="s">
        <v>90</v>
      </c>
      <c r="AA6" s="189" t="s">
        <v>92</v>
      </c>
      <c r="AB6" s="238" t="s">
        <v>85</v>
      </c>
      <c r="AC6" s="226"/>
      <c r="AD6" s="239" t="s">
        <v>103</v>
      </c>
      <c r="AE6" s="189" t="s">
        <v>695</v>
      </c>
      <c r="AF6" s="238"/>
      <c r="AG6" s="212"/>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row>
    <row r="7" spans="1:77" ht="25.95" customHeight="1">
      <c r="A7" s="30"/>
      <c r="B7" s="223">
        <f t="shared" si="4"/>
        <v>3</v>
      </c>
      <c r="C7" s="272" t="s">
        <v>329</v>
      </c>
      <c r="D7" s="181" t="s">
        <v>289</v>
      </c>
      <c r="E7" s="198" t="s">
        <v>170</v>
      </c>
      <c r="F7" s="203" t="s">
        <v>89</v>
      </c>
      <c r="G7" s="203" t="s">
        <v>476</v>
      </c>
      <c r="H7" s="245">
        <f t="shared" si="0"/>
        <v>108.337</v>
      </c>
      <c r="I7" s="202">
        <f t="shared" si="1"/>
        <v>128</v>
      </c>
      <c r="J7" s="202">
        <f t="shared" si="2"/>
        <v>88</v>
      </c>
      <c r="K7" s="209">
        <f t="shared" si="3"/>
        <v>0.33700000000000002</v>
      </c>
      <c r="L7" s="211">
        <f>IF(W7=0,0,VLOOKUP(W7,得点テーブルNEW!$B$14:$K$73,4,0))</f>
        <v>128</v>
      </c>
      <c r="M7" s="211">
        <f>IF(X7=0,0,VLOOKUP(X7,得点テーブルNEW!$B$14:$K$62,4,0))</f>
        <v>0</v>
      </c>
      <c r="N7" s="211">
        <f>IF(Y7=0,0,VLOOKUP(Y7,得点テーブルNEW!$B$14:$K$73,4,0))</f>
        <v>88</v>
      </c>
      <c r="O7" s="210">
        <f>IF(Z7=0,0,VLOOKUP(Z7,得点テーブルNEW!$B$14:$K$62,4,0))</f>
        <v>0</v>
      </c>
      <c r="P7" s="211">
        <f>IF(AA7=0,0,VLOOKUP(AA7,得点テーブルNEW!$B$14:$K$73,4,0))</f>
        <v>0</v>
      </c>
      <c r="Q7" s="211">
        <f>IF(AB7=0,0,VLOOKUP(AB7,得点テーブルNEW!$B$14:$K$73,4,0))</f>
        <v>51</v>
      </c>
      <c r="R7" s="211">
        <f>IF(AC7=0,0,VLOOKUP(AC7,得点テーブルNEW!$B$14:$K$62,4,0))</f>
        <v>0</v>
      </c>
      <c r="S7" s="210">
        <f>IF(AD7=0,0,VLOOKUP(AD7,得点テーブルNEW!$B$14:$K$62,4,0))</f>
        <v>70</v>
      </c>
      <c r="T7" s="211">
        <f>IF(AE7=0,0,VLOOKUP(AE7,得点テーブルNEW!$B$14:$K$73,4,0))</f>
        <v>0</v>
      </c>
      <c r="U7" s="211">
        <f>IF(AF7=0,0,VLOOKUP(AF7,得点テーブルNEW!$B$14:$K$73,4,0))</f>
        <v>0</v>
      </c>
      <c r="V7" s="211">
        <f>IF(AG7=0,0,VLOOKUP(AG7,得点テーブルNEW!$B$14:$K$73,4,0))</f>
        <v>0</v>
      </c>
      <c r="W7" s="189" t="s">
        <v>849</v>
      </c>
      <c r="X7" s="224"/>
      <c r="Y7" s="191" t="s">
        <v>280</v>
      </c>
      <c r="Z7" s="237"/>
      <c r="AA7" s="189"/>
      <c r="AB7" s="238" t="s">
        <v>86</v>
      </c>
      <c r="AC7" s="226"/>
      <c r="AD7" s="239" t="s">
        <v>234</v>
      </c>
      <c r="AE7" s="189"/>
      <c r="AF7" s="238"/>
      <c r="AG7" s="212"/>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row>
    <row r="8" spans="1:77" ht="25.05" customHeight="1">
      <c r="B8" s="223">
        <f t="shared" si="4"/>
        <v>4</v>
      </c>
      <c r="C8" s="278" t="s">
        <v>421</v>
      </c>
      <c r="D8" s="181" t="s">
        <v>347</v>
      </c>
      <c r="E8" s="198" t="s">
        <v>5</v>
      </c>
      <c r="F8" s="203" t="s">
        <v>89</v>
      </c>
      <c r="G8" s="203" t="s">
        <v>833</v>
      </c>
      <c r="H8" s="245">
        <f t="shared" si="0"/>
        <v>93.307000000000002</v>
      </c>
      <c r="I8" s="202">
        <f t="shared" si="1"/>
        <v>94</v>
      </c>
      <c r="J8" s="202">
        <f t="shared" si="2"/>
        <v>92</v>
      </c>
      <c r="K8" s="209">
        <f t="shared" si="3"/>
        <v>0.307</v>
      </c>
      <c r="L8" s="211">
        <f>IF(W8=0,0,VLOOKUP(W8,得点テーブルNEW!$B$14:$K$73,4,0))</f>
        <v>44</v>
      </c>
      <c r="M8" s="211">
        <f>IF(X8=0,0,VLOOKUP(X8,得点テーブルNEW!$B$14:$K$62,4,0))</f>
        <v>0</v>
      </c>
      <c r="N8" s="211">
        <f>IF(Y8=0,0,VLOOKUP(Y8,得点テーブルNEW!$B$14:$K$73,4,0))</f>
        <v>94</v>
      </c>
      <c r="O8" s="210">
        <f>IF(Z8=0,0,VLOOKUP(Z8,得点テーブルNEW!$B$14:$K$62,4,0))</f>
        <v>0</v>
      </c>
      <c r="P8" s="211">
        <f>IF(AA8=0,0,VLOOKUP(AA8,得点テーブルNEW!$B$14:$K$73,4,0))</f>
        <v>92</v>
      </c>
      <c r="Q8" s="211">
        <f>IF(AB8=0,0,VLOOKUP(AB8,得点テーブルNEW!$B$14:$K$73,4,0))</f>
        <v>51</v>
      </c>
      <c r="R8" s="211">
        <f>IF(AC8=0,0,VLOOKUP(AC8,得点テーブルNEW!$B$14:$K$62,4,0))</f>
        <v>0</v>
      </c>
      <c r="S8" s="210">
        <f>IF(AD8=0,0,VLOOKUP(AD8,得点テーブルNEW!$B$14:$K$62,4,0))</f>
        <v>0</v>
      </c>
      <c r="T8" s="211">
        <f>IF(AE8=0,0,VLOOKUP(AE8,得点テーブルNEW!$B$14:$K$73,4,0))</f>
        <v>26</v>
      </c>
      <c r="U8" s="211">
        <f>IF(AF8=0,0,VLOOKUP(AF8,得点テーブルNEW!$B$14:$K$73,4,0))</f>
        <v>0</v>
      </c>
      <c r="V8" s="211">
        <f>IF(AG8=0,0,VLOOKUP(AG8,得点テーブルNEW!$B$14:$K$73,4,0))</f>
        <v>0</v>
      </c>
      <c r="W8" s="188" t="s">
        <v>771</v>
      </c>
      <c r="X8" s="224"/>
      <c r="Y8" s="191" t="s">
        <v>215</v>
      </c>
      <c r="Z8" s="334"/>
      <c r="AA8" s="189" t="s">
        <v>94</v>
      </c>
      <c r="AB8" s="276" t="s">
        <v>653</v>
      </c>
      <c r="AC8" s="226"/>
      <c r="AD8" s="357"/>
      <c r="AE8" s="189" t="s">
        <v>97</v>
      </c>
      <c r="AF8" s="212"/>
      <c r="AG8" s="212"/>
      <c r="AH8"/>
      <c r="AI8"/>
      <c r="AJ8"/>
      <c r="AK8"/>
      <c r="AL8"/>
      <c r="AM8"/>
      <c r="AN8"/>
      <c r="AO8"/>
      <c r="AP8"/>
      <c r="AQ8"/>
      <c r="AR8"/>
      <c r="AS8"/>
      <c r="AT8"/>
      <c r="AU8"/>
      <c r="AV8"/>
      <c r="AW8"/>
      <c r="AX8"/>
      <c r="AY8"/>
      <c r="AZ8"/>
      <c r="BA8"/>
      <c r="BB8"/>
      <c r="BC8"/>
      <c r="BD8"/>
      <c r="BE8"/>
      <c r="BF8"/>
      <c r="BG8"/>
      <c r="BH8"/>
      <c r="BI8"/>
      <c r="BJ8"/>
      <c r="BK8"/>
      <c r="BL8"/>
      <c r="BM8"/>
    </row>
    <row r="9" spans="1:77" ht="25.05" customHeight="1">
      <c r="B9" s="223">
        <f t="shared" si="4"/>
        <v>5</v>
      </c>
      <c r="C9" s="271" t="s">
        <v>372</v>
      </c>
      <c r="D9" s="246" t="s">
        <v>368</v>
      </c>
      <c r="E9" s="293" t="s">
        <v>176</v>
      </c>
      <c r="F9" s="203" t="s">
        <v>89</v>
      </c>
      <c r="G9" s="203" t="s">
        <v>476</v>
      </c>
      <c r="H9" s="245">
        <f t="shared" si="0"/>
        <v>79.343000000000004</v>
      </c>
      <c r="I9" s="202">
        <f t="shared" si="1"/>
        <v>88</v>
      </c>
      <c r="J9" s="202">
        <f t="shared" si="2"/>
        <v>70</v>
      </c>
      <c r="K9" s="209">
        <f t="shared" si="3"/>
        <v>0.34300000000000003</v>
      </c>
      <c r="L9" s="211">
        <f>IF(W9=0,0,VLOOKUP(W9,得点テーブルNEW!$B$14:$K$73,4,0))</f>
        <v>70</v>
      </c>
      <c r="M9" s="211">
        <f>IF(X9=0,0,VLOOKUP(X9,得点テーブルNEW!$B$14:$K$62,4,0))</f>
        <v>0</v>
      </c>
      <c r="N9" s="211">
        <f>IF(Y9=0,0,VLOOKUP(Y9,得点テーブルNEW!$B$14:$K$73,4,0))</f>
        <v>51</v>
      </c>
      <c r="O9" s="210">
        <f>IF(Z9=0,0,VLOOKUP(Z9,得点テーブルNEW!$B$14:$K$62,4,0))</f>
        <v>0</v>
      </c>
      <c r="P9" s="211">
        <f>IF(AA9=0,0,VLOOKUP(AA9,得点テーブルNEW!$B$14:$K$73,4,0))</f>
        <v>70</v>
      </c>
      <c r="Q9" s="211">
        <f>IF(AB9=0,0,VLOOKUP(AB9,得点テーブルNEW!$B$14:$K$73,4,0))</f>
        <v>88</v>
      </c>
      <c r="R9" s="211">
        <f>IF(AC9=0,0,VLOOKUP(AC9,得点テーブルNEW!$B$14:$K$62,4,0))</f>
        <v>0</v>
      </c>
      <c r="S9" s="210">
        <f>IF(AD9=0,0,VLOOKUP(AD9,得点テーブルNEW!$B$14:$K$62,4,0))</f>
        <v>64</v>
      </c>
      <c r="T9" s="211">
        <f>IF(AE9=0,0,VLOOKUP(AE9,得点テーブルNEW!$B$14:$K$73,4,0))</f>
        <v>0</v>
      </c>
      <c r="U9" s="211">
        <f>IF(AF9=0,0,VLOOKUP(AF9,得点テーブルNEW!$B$14:$K$73,4,0))</f>
        <v>0</v>
      </c>
      <c r="V9" s="211">
        <f>IF(AG9=0,0,VLOOKUP(AG9,得点テーブルNEW!$B$14:$K$73,4,0))</f>
        <v>0</v>
      </c>
      <c r="W9" s="189" t="s">
        <v>851</v>
      </c>
      <c r="X9" s="224"/>
      <c r="Y9" s="191" t="s">
        <v>86</v>
      </c>
      <c r="Z9" s="237"/>
      <c r="AA9" s="189" t="s">
        <v>234</v>
      </c>
      <c r="AB9" s="238" t="s">
        <v>655</v>
      </c>
      <c r="AC9" s="226"/>
      <c r="AD9" s="239" t="s">
        <v>96</v>
      </c>
      <c r="AE9" s="189"/>
      <c r="AF9" s="238"/>
      <c r="AG9" s="212"/>
      <c r="AU9"/>
      <c r="AV9"/>
      <c r="AW9"/>
      <c r="AX9"/>
      <c r="AY9"/>
      <c r="BK9" s="3"/>
    </row>
    <row r="10" spans="1:77" ht="25.05" customHeight="1">
      <c r="B10" s="223">
        <f t="shared" si="4"/>
        <v>6</v>
      </c>
      <c r="C10" s="272" t="s">
        <v>328</v>
      </c>
      <c r="D10" s="182" t="s">
        <v>290</v>
      </c>
      <c r="E10" s="231" t="s">
        <v>291</v>
      </c>
      <c r="F10" s="203" t="s">
        <v>89</v>
      </c>
      <c r="G10" s="203" t="s">
        <v>476</v>
      </c>
      <c r="H10" s="245">
        <f t="shared" si="0"/>
        <v>70.326999999999998</v>
      </c>
      <c r="I10" s="202">
        <f t="shared" si="1"/>
        <v>76</v>
      </c>
      <c r="J10" s="202">
        <f t="shared" si="2"/>
        <v>64</v>
      </c>
      <c r="K10" s="209">
        <f t="shared" si="3"/>
        <v>0.32700000000000001</v>
      </c>
      <c r="L10" s="211">
        <f>IF(W10=0,0,VLOOKUP(W10,得点テーブルNEW!$B$14:$K$73,4,0))</f>
        <v>47</v>
      </c>
      <c r="M10" s="211">
        <f>IF(X10=0,0,VLOOKUP(X10,得点テーブルNEW!$B$14:$K$62,4,0))</f>
        <v>0</v>
      </c>
      <c r="N10" s="211">
        <f>IF(Y10=0,0,VLOOKUP(Y10,得点テーブルNEW!$B$14:$K$73,4,0))</f>
        <v>51</v>
      </c>
      <c r="O10" s="210">
        <f>IF(Z10=0,0,VLOOKUP(Z10,得点テーブルNEW!$B$14:$K$62,4,0))</f>
        <v>76</v>
      </c>
      <c r="P10" s="211">
        <f>IF(AA10=0,0,VLOOKUP(AA10,得点テーブルNEW!$B$14:$K$73,4,0))</f>
        <v>64</v>
      </c>
      <c r="Q10" s="211">
        <f>IF(AB10=0,0,VLOOKUP(AB10,得点テーブルNEW!$B$14:$K$73,4,0))</f>
        <v>51</v>
      </c>
      <c r="R10" s="211">
        <f>IF(AC10=0,0,VLOOKUP(AC10,得点テーブルNEW!$B$14:$K$62,4,0))</f>
        <v>0</v>
      </c>
      <c r="S10" s="210">
        <f>IF(AD10=0,0,VLOOKUP(AD10,得点テーブルNEW!$B$14:$K$62,4,0))</f>
        <v>38</v>
      </c>
      <c r="T10" s="211">
        <f>IF(AE10=0,0,VLOOKUP(AE10,得点テーブルNEW!$B$14:$K$73,4,0))</f>
        <v>0</v>
      </c>
      <c r="U10" s="211">
        <f>IF(AF10=0,0,VLOOKUP(AF10,得点テーブルNEW!$B$14:$K$73,4,0))</f>
        <v>0</v>
      </c>
      <c r="V10" s="211">
        <f>IF(AG10=0,0,VLOOKUP(AG10,得点テーブルNEW!$B$14:$K$73,4,0))</f>
        <v>0</v>
      </c>
      <c r="W10" s="189" t="s">
        <v>769</v>
      </c>
      <c r="X10" s="224"/>
      <c r="Y10" s="191" t="s">
        <v>86</v>
      </c>
      <c r="Z10" s="212" t="s">
        <v>90</v>
      </c>
      <c r="AA10" s="212" t="s">
        <v>96</v>
      </c>
      <c r="AB10" s="238" t="s">
        <v>86</v>
      </c>
      <c r="AC10" s="226"/>
      <c r="AD10" s="239" t="s">
        <v>103</v>
      </c>
      <c r="AE10" s="189"/>
      <c r="AF10" s="238"/>
      <c r="AG10" s="212"/>
      <c r="AU10"/>
      <c r="AV10"/>
      <c r="AW10"/>
      <c r="AX10"/>
      <c r="AY10"/>
      <c r="BK10" s="3"/>
    </row>
    <row r="11" spans="1:77" ht="25.05" customHeight="1">
      <c r="B11" s="223">
        <f t="shared" si="4"/>
        <v>7</v>
      </c>
      <c r="C11" s="374" t="s">
        <v>453</v>
      </c>
      <c r="D11" s="181" t="s">
        <v>428</v>
      </c>
      <c r="E11" s="293" t="s">
        <v>176</v>
      </c>
      <c r="F11" s="203" t="s">
        <v>89</v>
      </c>
      <c r="G11" s="203" t="s">
        <v>833</v>
      </c>
      <c r="H11" s="245">
        <f t="shared" si="0"/>
        <v>70.191000000000003</v>
      </c>
      <c r="I11" s="202">
        <f t="shared" si="1"/>
        <v>76</v>
      </c>
      <c r="J11" s="202">
        <f t="shared" si="2"/>
        <v>64</v>
      </c>
      <c r="K11" s="209">
        <f t="shared" si="3"/>
        <v>0.191</v>
      </c>
      <c r="L11" s="211">
        <f>IF(W11=0,0,VLOOKUP(W11,得点テーブルNEW!$B$14:$K$73,4,0))</f>
        <v>64</v>
      </c>
      <c r="M11" s="211">
        <f>IF(X11=0,0,VLOOKUP(X11,得点テーブルNEW!$B$14:$K$62,4,0))</f>
        <v>0</v>
      </c>
      <c r="N11" s="211">
        <f>IF(Y11=0,0,VLOOKUP(Y11,得点テーブルNEW!$B$14:$K$73,4,0))</f>
        <v>76</v>
      </c>
      <c r="O11" s="210">
        <f>IF(Z11=0,0,VLOOKUP(Z11,得点テーブルNEW!$B$14:$K$62,4,0))</f>
        <v>0</v>
      </c>
      <c r="P11" s="211">
        <f>IF(AA11=0,0,VLOOKUP(AA11,得点テーブルNEW!$B$14:$K$73,4,0))</f>
        <v>0</v>
      </c>
      <c r="Q11" s="211">
        <f>IF(AB11=0,0,VLOOKUP(AB11,得点テーブルNEW!$B$14:$K$73,4,0))</f>
        <v>51</v>
      </c>
      <c r="R11" s="211">
        <f>IF(AC11=0,0,VLOOKUP(AC11,得点テーブルNEW!$B$14:$K$62,4,0))</f>
        <v>0</v>
      </c>
      <c r="S11" s="210">
        <f>IF(AD11=0,0,VLOOKUP(AD11,得点テーブルNEW!$B$14:$K$62,4,0))</f>
        <v>0</v>
      </c>
      <c r="T11" s="211">
        <f>IF(AE11=0,0,VLOOKUP(AE11,得点テーブルNEW!$B$14:$K$73,4,0))</f>
        <v>0</v>
      </c>
      <c r="U11" s="211">
        <f>IF(AF11=0,0,VLOOKUP(AF11,得点テーブルNEW!$B$14:$K$73,4,0))</f>
        <v>0</v>
      </c>
      <c r="V11" s="211">
        <f>IF(AG11=0,0,VLOOKUP(AG11,得点テーブルNEW!$B$14:$K$73,4,0))</f>
        <v>0</v>
      </c>
      <c r="W11" s="188" t="s">
        <v>770</v>
      </c>
      <c r="X11" s="224"/>
      <c r="Y11" s="191" t="s">
        <v>90</v>
      </c>
      <c r="Z11" s="225"/>
      <c r="AA11" s="212"/>
      <c r="AB11" s="276" t="s">
        <v>86</v>
      </c>
      <c r="AC11" s="226"/>
      <c r="AD11" s="357"/>
      <c r="AE11" s="248"/>
      <c r="AF11" s="212"/>
      <c r="AG11" s="212"/>
      <c r="BK11" s="3"/>
    </row>
    <row r="12" spans="1:77" ht="25.05" customHeight="1">
      <c r="B12" s="223">
        <f t="shared" si="4"/>
        <v>8</v>
      </c>
      <c r="C12" s="278" t="s">
        <v>452</v>
      </c>
      <c r="D12" s="181" t="s">
        <v>454</v>
      </c>
      <c r="E12" s="293" t="s">
        <v>176</v>
      </c>
      <c r="F12" s="203" t="s">
        <v>89</v>
      </c>
      <c r="G12" s="203" t="s">
        <v>833</v>
      </c>
      <c r="H12" s="245">
        <f t="shared" si="0"/>
        <v>44.588999999999999</v>
      </c>
      <c r="I12" s="202">
        <f t="shared" si="1"/>
        <v>51</v>
      </c>
      <c r="J12" s="202">
        <f t="shared" si="2"/>
        <v>38</v>
      </c>
      <c r="K12" s="209">
        <f t="shared" si="3"/>
        <v>8.8999999999999996E-2</v>
      </c>
      <c r="L12" s="211">
        <f>IF(W12=0,0,VLOOKUP(W12,得点テーブルNEW!$B$14:$K$73,4,0))</f>
        <v>38</v>
      </c>
      <c r="M12" s="211">
        <f>IF(X12=0,0,VLOOKUP(X12,得点テーブルNEW!$B$14:$K$62,4,0))</f>
        <v>0</v>
      </c>
      <c r="N12" s="211">
        <f>IF(Y12=0,0,VLOOKUP(Y12,得点テーブルNEW!$B$14:$K$73,4,0))</f>
        <v>51</v>
      </c>
      <c r="O12" s="210">
        <f>IF(Z12=0,0,VLOOKUP(Z12,得点テーブルNEW!$B$14:$K$62,4,0))</f>
        <v>0</v>
      </c>
      <c r="P12" s="211">
        <f>IF(AA12=0,0,VLOOKUP(AA12,得点テーブルNEW!$B$14:$K$73,4,0))</f>
        <v>0</v>
      </c>
      <c r="Q12" s="211">
        <f>IF(AB12=0,0,VLOOKUP(AB12,得点テーブルNEW!$B$14:$K$73,4,0))</f>
        <v>0</v>
      </c>
      <c r="R12" s="211">
        <f>IF(AC12=0,0,VLOOKUP(AC12,得点テーブルNEW!$B$14:$K$62,4,0))</f>
        <v>0</v>
      </c>
      <c r="S12" s="210">
        <f>IF(AD12=0,0,VLOOKUP(AD12,得点テーブルNEW!$B$14:$K$62,4,0))</f>
        <v>0</v>
      </c>
      <c r="T12" s="211">
        <f>IF(AE12=0,0,VLOOKUP(AE12,得点テーブルNEW!$B$14:$K$73,4,0))</f>
        <v>0</v>
      </c>
      <c r="U12" s="211">
        <f>IF(AF12=0,0,VLOOKUP(AF12,得点テーブルNEW!$B$14:$K$73,4,0))</f>
        <v>0</v>
      </c>
      <c r="V12" s="211">
        <f>IF(AG12=0,0,VLOOKUP(AG12,得点テーブルNEW!$B$14:$K$73,4,0))</f>
        <v>0</v>
      </c>
      <c r="W12" s="188" t="s">
        <v>814</v>
      </c>
      <c r="X12" s="224"/>
      <c r="Y12" s="191" t="s">
        <v>86</v>
      </c>
      <c r="Z12" s="225"/>
      <c r="AA12" s="212"/>
      <c r="AB12" s="276"/>
      <c r="AC12" s="226"/>
      <c r="AD12" s="357"/>
      <c r="AE12" s="248"/>
      <c r="AF12" s="212"/>
      <c r="AG12" s="212"/>
      <c r="BK12" s="3"/>
    </row>
    <row r="13" spans="1:77" ht="25.05" customHeight="1">
      <c r="B13" s="223">
        <f t="shared" si="4"/>
        <v>9</v>
      </c>
      <c r="C13" s="272"/>
      <c r="D13" s="181" t="s">
        <v>881</v>
      </c>
      <c r="E13" s="295" t="s">
        <v>877</v>
      </c>
      <c r="F13" s="203" t="s">
        <v>89</v>
      </c>
      <c r="G13" s="203" t="s">
        <v>832</v>
      </c>
      <c r="H13" s="245">
        <f t="shared" si="0"/>
        <v>25.550999999999998</v>
      </c>
      <c r="I13" s="202">
        <f t="shared" si="1"/>
        <v>51</v>
      </c>
      <c r="J13" s="202">
        <f t="shared" si="2"/>
        <v>0</v>
      </c>
      <c r="K13" s="209">
        <f t="shared" si="3"/>
        <v>5.1000000000000004E-2</v>
      </c>
      <c r="L13" s="211">
        <f>IF(W13=0,0,VLOOKUP(W13,得点テーブルNEW!$B$14:$K$73,4,0))</f>
        <v>0</v>
      </c>
      <c r="M13" s="211">
        <f>IF(X13=0,0,VLOOKUP(X13,得点テーブルNEW!$B$14:$K$62,4,0))</f>
        <v>0</v>
      </c>
      <c r="N13" s="211">
        <f>IF(Y13=0,0,VLOOKUP(Y13,得点テーブルNEW!$B$14:$K$73,4,0))</f>
        <v>51</v>
      </c>
      <c r="O13" s="210">
        <f>IF(Z13=0,0,VLOOKUP(Z13,得点テーブルNEW!$B$14:$K$62,4,0))</f>
        <v>0</v>
      </c>
      <c r="P13" s="211">
        <f>IF(AA13=0,0,VLOOKUP(AA13,得点テーブルNEW!$B$14:$K$73,4,0))</f>
        <v>0</v>
      </c>
      <c r="Q13" s="211">
        <f>IF(AB13=0,0,VLOOKUP(AB13,得点テーブルNEW!$B$14:$K$73,4,0))</f>
        <v>0</v>
      </c>
      <c r="R13" s="211">
        <f>IF(AC13=0,0,VLOOKUP(AC13,得点テーブルNEW!$B$14:$K$62,4,0))</f>
        <v>0</v>
      </c>
      <c r="S13" s="210">
        <f>IF(AD13=0,0,VLOOKUP(AD13,得点テーブルNEW!$B$14:$K$62,4,0))</f>
        <v>0</v>
      </c>
      <c r="T13" s="211">
        <f>IF(AE13=0,0,VLOOKUP(AE13,得点テーブルNEW!$B$14:$K$73,4,0))</f>
        <v>0</v>
      </c>
      <c r="U13" s="211">
        <f>IF(AF13=0,0,VLOOKUP(AF13,得点テーブルNEW!$B$14:$K$73,4,0))</f>
        <v>0</v>
      </c>
      <c r="V13" s="211">
        <f>IF(AG13=0,0,VLOOKUP(AG13,得点テーブルNEW!$B$14:$K$73,4,0))</f>
        <v>0</v>
      </c>
      <c r="W13" s="189"/>
      <c r="X13" s="224"/>
      <c r="Y13" s="191" t="s">
        <v>86</v>
      </c>
      <c r="Z13" s="225"/>
      <c r="AA13" s="212"/>
      <c r="AB13" s="276"/>
      <c r="AC13" s="226"/>
      <c r="AD13" s="239"/>
      <c r="AE13" s="189"/>
      <c r="AF13" s="212"/>
      <c r="AG13" s="212"/>
      <c r="BK13" s="3"/>
    </row>
    <row r="14" spans="1:77" ht="25.05" customHeight="1">
      <c r="B14" s="223">
        <f t="shared" si="4"/>
        <v>9</v>
      </c>
      <c r="C14" s="272" t="s">
        <v>885</v>
      </c>
      <c r="D14" s="181" t="s">
        <v>882</v>
      </c>
      <c r="E14" s="198" t="s">
        <v>66</v>
      </c>
      <c r="F14" s="203" t="s">
        <v>89</v>
      </c>
      <c r="G14" s="203" t="s">
        <v>476</v>
      </c>
      <c r="H14" s="245">
        <f t="shared" si="0"/>
        <v>25.550999999999998</v>
      </c>
      <c r="I14" s="202">
        <f t="shared" si="1"/>
        <v>51</v>
      </c>
      <c r="J14" s="202">
        <f t="shared" si="2"/>
        <v>0</v>
      </c>
      <c r="K14" s="209">
        <f t="shared" si="3"/>
        <v>5.1000000000000004E-2</v>
      </c>
      <c r="L14" s="211">
        <f>IF(W14=0,0,VLOOKUP(W14,得点テーブルNEW!$B$14:$K$73,4,0))</f>
        <v>0</v>
      </c>
      <c r="M14" s="211">
        <f>IF(X14=0,0,VLOOKUP(X14,得点テーブルNEW!$B$14:$K$62,4,0))</f>
        <v>0</v>
      </c>
      <c r="N14" s="211">
        <f>IF(Y14=0,0,VLOOKUP(Y14,得点テーブルNEW!$B$14:$K$73,4,0))</f>
        <v>51</v>
      </c>
      <c r="O14" s="210">
        <f>IF(Z14=0,0,VLOOKUP(Z14,得点テーブルNEW!$B$14:$K$62,4,0))</f>
        <v>0</v>
      </c>
      <c r="P14" s="211">
        <f>IF(AA14=0,0,VLOOKUP(AA14,得点テーブルNEW!$B$14:$K$73,4,0))</f>
        <v>0</v>
      </c>
      <c r="Q14" s="211">
        <f>IF(AB14=0,0,VLOOKUP(AB14,得点テーブルNEW!$B$14:$K$73,4,0))</f>
        <v>0</v>
      </c>
      <c r="R14" s="211">
        <f>IF(AC14=0,0,VLOOKUP(AC14,得点テーブルNEW!$B$14:$K$62,4,0))</f>
        <v>0</v>
      </c>
      <c r="S14" s="210">
        <f>IF(AD14=0,0,VLOOKUP(AD14,得点テーブルNEW!$B$14:$K$62,4,0))</f>
        <v>0</v>
      </c>
      <c r="T14" s="211">
        <f>IF(AE14=0,0,VLOOKUP(AE14,得点テーブルNEW!$B$14:$K$73,4,0))</f>
        <v>0</v>
      </c>
      <c r="U14" s="211">
        <f>IF(AF14=0,0,VLOOKUP(AF14,得点テーブルNEW!$B$14:$K$73,4,0))</f>
        <v>0</v>
      </c>
      <c r="V14" s="211">
        <f>IF(AG14=0,0,VLOOKUP(AG14,得点テーブルNEW!$B$14:$K$73,4,0))</f>
        <v>0</v>
      </c>
      <c r="W14" s="189"/>
      <c r="X14" s="224"/>
      <c r="Y14" s="191" t="s">
        <v>86</v>
      </c>
      <c r="Z14" s="225"/>
      <c r="AA14" s="212"/>
      <c r="AB14" s="276"/>
      <c r="AC14" s="226"/>
      <c r="AD14" s="239"/>
      <c r="AE14" s="189"/>
      <c r="AF14" s="212"/>
      <c r="AG14" s="212"/>
      <c r="BK14" s="3"/>
    </row>
    <row r="15" spans="1:77" ht="25.05" customHeight="1">
      <c r="B15" s="223">
        <f t="shared" si="4"/>
        <v>9</v>
      </c>
      <c r="C15" s="295" t="s">
        <v>884</v>
      </c>
      <c r="D15" s="181" t="s">
        <v>883</v>
      </c>
      <c r="E15" s="293" t="s">
        <v>176</v>
      </c>
      <c r="F15" s="203" t="s">
        <v>89</v>
      </c>
      <c r="G15" s="203" t="s">
        <v>476</v>
      </c>
      <c r="H15" s="245">
        <f t="shared" si="0"/>
        <v>25.550999999999998</v>
      </c>
      <c r="I15" s="202">
        <f t="shared" si="1"/>
        <v>51</v>
      </c>
      <c r="J15" s="202">
        <f t="shared" si="2"/>
        <v>0</v>
      </c>
      <c r="K15" s="209">
        <f t="shared" si="3"/>
        <v>5.1000000000000004E-2</v>
      </c>
      <c r="L15" s="211">
        <f>IF(W15=0,0,VLOOKUP(W15,得点テーブルNEW!$B$14:$K$73,4,0))</f>
        <v>0</v>
      </c>
      <c r="M15" s="211">
        <f>IF(X15=0,0,VLOOKUP(X15,得点テーブルNEW!$B$14:$K$62,4,0))</f>
        <v>0</v>
      </c>
      <c r="N15" s="211">
        <f>IF(Y15=0,0,VLOOKUP(Y15,得点テーブルNEW!$B$14:$K$73,4,0))</f>
        <v>51</v>
      </c>
      <c r="O15" s="210">
        <f>IF(Z15=0,0,VLOOKUP(Z15,得点テーブルNEW!$B$14:$K$62,4,0))</f>
        <v>0</v>
      </c>
      <c r="P15" s="211">
        <f>IF(AA15=0,0,VLOOKUP(AA15,得点テーブルNEW!$B$14:$K$73,4,0))</f>
        <v>0</v>
      </c>
      <c r="Q15" s="211">
        <f>IF(AB15=0,0,VLOOKUP(AB15,得点テーブルNEW!$B$14:$K$73,4,0))</f>
        <v>0</v>
      </c>
      <c r="R15" s="211">
        <f>IF(AC15=0,0,VLOOKUP(AC15,得点テーブルNEW!$B$14:$K$62,4,0))</f>
        <v>0</v>
      </c>
      <c r="S15" s="210">
        <f>IF(AD15=0,0,VLOOKUP(AD15,得点テーブルNEW!$B$14:$K$62,4,0))</f>
        <v>0</v>
      </c>
      <c r="T15" s="211">
        <f>IF(AE15=0,0,VLOOKUP(AE15,得点テーブルNEW!$B$14:$K$73,4,0))</f>
        <v>0</v>
      </c>
      <c r="U15" s="211">
        <f>IF(AF15=0,0,VLOOKUP(AF15,得点テーブルNEW!$B$14:$K$73,4,0))</f>
        <v>0</v>
      </c>
      <c r="V15" s="211">
        <f>IF(AG15=0,0,VLOOKUP(AG15,得点テーブルNEW!$B$14:$K$73,4,0))</f>
        <v>0</v>
      </c>
      <c r="W15" s="212"/>
      <c r="X15" s="224"/>
      <c r="Y15" s="191" t="s">
        <v>86</v>
      </c>
      <c r="Z15" s="225"/>
      <c r="AA15" s="212"/>
      <c r="AB15" s="276"/>
      <c r="AC15" s="226"/>
      <c r="AD15" s="238"/>
      <c r="AE15" s="212"/>
      <c r="AF15" s="212"/>
      <c r="AG15" s="212"/>
      <c r="BK15" s="3"/>
    </row>
    <row r="16" spans="1:77" ht="25.05" customHeight="1">
      <c r="B16" s="223">
        <f t="shared" si="4"/>
        <v>12</v>
      </c>
      <c r="C16" s="266" t="s">
        <v>389</v>
      </c>
      <c r="D16" s="181" t="s">
        <v>390</v>
      </c>
      <c r="E16" s="198" t="s">
        <v>391</v>
      </c>
      <c r="F16" s="203" t="s">
        <v>89</v>
      </c>
      <c r="G16" s="203" t="s">
        <v>476</v>
      </c>
      <c r="H16" s="245">
        <f t="shared" si="0"/>
        <v>20.541</v>
      </c>
      <c r="I16" s="202">
        <f t="shared" si="1"/>
        <v>41</v>
      </c>
      <c r="J16" s="202">
        <f t="shared" si="2"/>
        <v>0</v>
      </c>
      <c r="K16" s="209">
        <f t="shared" si="3"/>
        <v>4.1000000000000002E-2</v>
      </c>
      <c r="L16" s="211">
        <f>IF(W16=0,0,VLOOKUP(W16,得点テーブルNEW!$B$14:$K$73,4,0))</f>
        <v>41</v>
      </c>
      <c r="M16" s="211">
        <f>IF(X16=0,0,VLOOKUP(X16,得点テーブルNEW!$B$14:$K$62,4,0))</f>
        <v>0</v>
      </c>
      <c r="N16" s="211">
        <f>IF(Y16=0,0,VLOOKUP(Y16,得点テーブルNEW!$B$14:$K$73,4,0))</f>
        <v>0</v>
      </c>
      <c r="O16" s="210">
        <f>IF(Z16=0,0,VLOOKUP(Z16,得点テーブルNEW!$B$14:$K$62,4,0))</f>
        <v>0</v>
      </c>
      <c r="P16" s="211">
        <f>IF(AA16=0,0,VLOOKUP(AA16,得点テーブルNEW!$B$14:$K$73,4,0))</f>
        <v>0</v>
      </c>
      <c r="Q16" s="211">
        <f>IF(AB16=0,0,VLOOKUP(AB16,得点テーブルNEW!$B$14:$K$73,4,0))</f>
        <v>0</v>
      </c>
      <c r="R16" s="211">
        <f>IF(AC16=0,0,VLOOKUP(AC16,得点テーブルNEW!$B$14:$K$62,4,0))</f>
        <v>0</v>
      </c>
      <c r="S16" s="210">
        <f>IF(AD16=0,0,VLOOKUP(AD16,得点テーブルNEW!$B$14:$K$62,4,0))</f>
        <v>0</v>
      </c>
      <c r="T16" s="211">
        <f>IF(AE16=0,0,VLOOKUP(AE16,得点テーブルNEW!$B$14:$K$73,4,0))</f>
        <v>0</v>
      </c>
      <c r="U16" s="211">
        <f>IF(AF16=0,0,VLOOKUP(AF16,得点テーブルNEW!$B$14:$K$73,4,0))</f>
        <v>0</v>
      </c>
      <c r="V16" s="211">
        <f>IF(AG16=0,0,VLOOKUP(AG16,得点テーブルNEW!$B$14:$K$73,4,0))</f>
        <v>0</v>
      </c>
      <c r="W16" s="212" t="s">
        <v>818</v>
      </c>
      <c r="X16" s="224"/>
      <c r="Y16" s="191"/>
      <c r="Z16" s="225"/>
      <c r="AA16" s="212"/>
      <c r="AB16" s="276"/>
      <c r="AC16" s="226"/>
      <c r="AD16" s="238"/>
      <c r="AE16" s="212"/>
      <c r="AF16" s="212"/>
      <c r="AG16" s="212"/>
      <c r="BK16" s="3"/>
    </row>
    <row r="17" spans="2:63" ht="25.05" customHeight="1">
      <c r="B17" s="223">
        <f t="shared" si="4"/>
        <v>13</v>
      </c>
      <c r="C17" s="269" t="s">
        <v>414</v>
      </c>
      <c r="D17" s="181" t="s">
        <v>413</v>
      </c>
      <c r="E17" s="293" t="s">
        <v>176</v>
      </c>
      <c r="F17" s="203" t="s">
        <v>89</v>
      </c>
      <c r="G17" s="203" t="s">
        <v>476</v>
      </c>
      <c r="H17" s="245">
        <f t="shared" si="0"/>
        <v>13.026</v>
      </c>
      <c r="I17" s="202">
        <f t="shared" si="1"/>
        <v>26</v>
      </c>
      <c r="J17" s="202">
        <f t="shared" si="2"/>
        <v>0</v>
      </c>
      <c r="K17" s="209">
        <f t="shared" si="3"/>
        <v>2.6000000000000002E-2</v>
      </c>
      <c r="L17" s="211">
        <f>IF(W17=0,0,VLOOKUP(W17,得点テーブルNEW!$B$14:$K$73,4,0))</f>
        <v>0</v>
      </c>
      <c r="M17" s="211">
        <f>IF(X17=0,0,VLOOKUP(X17,得点テーブルNEW!$B$14:$K$62,4,0))</f>
        <v>0</v>
      </c>
      <c r="N17" s="211">
        <f>IF(Y17=0,0,VLOOKUP(Y17,得点テーブルNEW!$B$14:$K$73,4,0))</f>
        <v>26</v>
      </c>
      <c r="O17" s="210">
        <f>IF(Z17=0,0,VLOOKUP(Z17,得点テーブルNEW!$B$14:$K$62,4,0))</f>
        <v>0</v>
      </c>
      <c r="P17" s="211">
        <f>IF(AA17=0,0,VLOOKUP(AA17,得点テーブルNEW!$B$14:$K$73,4,0))</f>
        <v>0</v>
      </c>
      <c r="Q17" s="211">
        <f>IF(AB17=0,0,VLOOKUP(AB17,得点テーブルNEW!$B$14:$K$73,4,0))</f>
        <v>0</v>
      </c>
      <c r="R17" s="211">
        <f>IF(AC17=0,0,VLOOKUP(AC17,得点テーブルNEW!$B$14:$K$62,4,0))</f>
        <v>0</v>
      </c>
      <c r="S17" s="210">
        <f>IF(AD17=0,0,VLOOKUP(AD17,得点テーブルNEW!$B$14:$K$62,4,0))</f>
        <v>0</v>
      </c>
      <c r="T17" s="211">
        <f>IF(AE17=0,0,VLOOKUP(AE17,得点テーブルNEW!$B$14:$K$73,4,0))</f>
        <v>0</v>
      </c>
      <c r="U17" s="211">
        <f>IF(AF17=0,0,VLOOKUP(AF17,得点テーブルNEW!$B$14:$K$73,4,0))</f>
        <v>0</v>
      </c>
      <c r="V17" s="211">
        <f>IF(AG17=0,0,VLOOKUP(AG17,得点テーブルNEW!$B$14:$K$73,4,0))</f>
        <v>0</v>
      </c>
      <c r="W17" s="212"/>
      <c r="X17" s="224"/>
      <c r="Y17" s="191" t="s">
        <v>91</v>
      </c>
      <c r="Z17" s="212"/>
      <c r="AA17" s="212"/>
      <c r="AB17" s="238"/>
      <c r="AC17" s="226"/>
      <c r="AD17" s="238"/>
      <c r="AE17" s="212"/>
      <c r="AF17" s="212"/>
      <c r="AG17" s="212"/>
      <c r="BK17" s="3"/>
    </row>
    <row r="18" spans="2:63" ht="25.05" customHeight="1">
      <c r="B18" s="223">
        <f t="shared" si="4"/>
        <v>13</v>
      </c>
      <c r="C18" s="278" t="s">
        <v>422</v>
      </c>
      <c r="D18" s="246" t="s">
        <v>379</v>
      </c>
      <c r="E18" s="198" t="s">
        <v>13</v>
      </c>
      <c r="F18" s="203" t="s">
        <v>89</v>
      </c>
      <c r="G18" s="203" t="s">
        <v>833</v>
      </c>
      <c r="H18" s="245">
        <f t="shared" si="0"/>
        <v>13.026</v>
      </c>
      <c r="I18" s="202">
        <f t="shared" si="1"/>
        <v>26</v>
      </c>
      <c r="J18" s="202">
        <f t="shared" si="2"/>
        <v>0</v>
      </c>
      <c r="K18" s="209">
        <f t="shared" si="3"/>
        <v>2.6000000000000002E-2</v>
      </c>
      <c r="L18" s="211">
        <f>IF(W18=0,0,VLOOKUP(W18,得点テーブルNEW!$B$14:$K$73,4,0))</f>
        <v>0</v>
      </c>
      <c r="M18" s="211">
        <f>IF(X18=0,0,VLOOKUP(X18,得点テーブルNEW!$B$14:$K$62,4,0))</f>
        <v>0</v>
      </c>
      <c r="N18" s="211">
        <f>IF(Y18=0,0,VLOOKUP(Y18,得点テーブルNEW!$B$14:$K$73,4,0))</f>
        <v>26</v>
      </c>
      <c r="O18" s="210">
        <f>IF(Z18=0,0,VLOOKUP(Z18,得点テーブルNEW!$B$14:$K$62,4,0))</f>
        <v>0</v>
      </c>
      <c r="P18" s="211">
        <f>IF(AA18=0,0,VLOOKUP(AA18,得点テーブルNEW!$B$14:$K$73,4,0))</f>
        <v>0</v>
      </c>
      <c r="Q18" s="211">
        <f>IF(AB18=0,0,VLOOKUP(AB18,得点テーブルNEW!$B$14:$K$73,4,0))</f>
        <v>0</v>
      </c>
      <c r="R18" s="211">
        <f>IF(AC18=0,0,VLOOKUP(AC18,得点テーブルNEW!$B$14:$K$62,4,0))</f>
        <v>0</v>
      </c>
      <c r="S18" s="210">
        <f>IF(AD18=0,0,VLOOKUP(AD18,得点テーブルNEW!$B$14:$K$62,4,0))</f>
        <v>0</v>
      </c>
      <c r="T18" s="211">
        <f>IF(AE18=0,0,VLOOKUP(AE18,得点テーブルNEW!$B$14:$K$73,4,0))</f>
        <v>0</v>
      </c>
      <c r="U18" s="211">
        <f>IF(AF18=0,0,VLOOKUP(AF18,得点テーブルNEW!$B$14:$K$73,4,0))</f>
        <v>0</v>
      </c>
      <c r="V18" s="211">
        <f>IF(AG18=0,0,VLOOKUP(AG18,得点テーブルNEW!$B$14:$K$73,4,0))</f>
        <v>0</v>
      </c>
      <c r="W18" s="213"/>
      <c r="X18" s="224"/>
      <c r="Y18" s="191" t="s">
        <v>91</v>
      </c>
      <c r="Z18" s="225"/>
      <c r="AA18" s="212"/>
      <c r="AB18" s="276"/>
      <c r="AC18" s="226"/>
      <c r="AD18" s="226"/>
      <c r="AE18" s="225"/>
      <c r="AF18" s="212"/>
      <c r="AG18" s="212"/>
      <c r="BK18" s="3"/>
    </row>
    <row r="19" spans="2:63" ht="25.05" customHeight="1">
      <c r="B19" s="223">
        <f t="shared" si="4"/>
        <v>13</v>
      </c>
      <c r="C19" s="272"/>
      <c r="D19" s="181" t="s">
        <v>886</v>
      </c>
      <c r="E19" s="198" t="s">
        <v>611</v>
      </c>
      <c r="F19" s="203" t="s">
        <v>89</v>
      </c>
      <c r="G19" s="203" t="s">
        <v>476</v>
      </c>
      <c r="H19" s="245">
        <f t="shared" si="0"/>
        <v>13.026</v>
      </c>
      <c r="I19" s="202">
        <f t="shared" si="1"/>
        <v>26</v>
      </c>
      <c r="J19" s="202">
        <f t="shared" si="2"/>
        <v>0</v>
      </c>
      <c r="K19" s="209">
        <f t="shared" si="3"/>
        <v>2.6000000000000002E-2</v>
      </c>
      <c r="L19" s="211">
        <f>IF(W19=0,0,VLOOKUP(W19,得点テーブルNEW!$B$14:$K$73,4,0))</f>
        <v>0</v>
      </c>
      <c r="M19" s="211">
        <f>IF(X19=0,0,VLOOKUP(X19,得点テーブルNEW!$B$14:$K$62,4,0))</f>
        <v>0</v>
      </c>
      <c r="N19" s="211">
        <f>IF(Y19=0,0,VLOOKUP(Y19,得点テーブルNEW!$B$14:$K$73,4,0))</f>
        <v>26</v>
      </c>
      <c r="O19" s="210">
        <f>IF(Z19=0,0,VLOOKUP(Z19,得点テーブルNEW!$B$14:$K$62,4,0))</f>
        <v>0</v>
      </c>
      <c r="P19" s="211">
        <f>IF(AA19=0,0,VLOOKUP(AA19,得点テーブルNEW!$B$14:$K$73,4,0))</f>
        <v>0</v>
      </c>
      <c r="Q19" s="211">
        <f>IF(AB19=0,0,VLOOKUP(AB19,得点テーブルNEW!$B$14:$K$73,4,0))</f>
        <v>0</v>
      </c>
      <c r="R19" s="211">
        <f>IF(AC19=0,0,VLOOKUP(AC19,得点テーブルNEW!$B$14:$K$62,4,0))</f>
        <v>0</v>
      </c>
      <c r="S19" s="210">
        <f>IF(AD19=0,0,VLOOKUP(AD19,得点テーブルNEW!$B$14:$K$62,4,0))</f>
        <v>0</v>
      </c>
      <c r="T19" s="211">
        <f>IF(AE19=0,0,VLOOKUP(AE19,得点テーブルNEW!$B$14:$K$73,4,0))</f>
        <v>0</v>
      </c>
      <c r="U19" s="211">
        <f>IF(AF19=0,0,VLOOKUP(AF19,得点テーブルNEW!$B$14:$K$73,4,0))</f>
        <v>0</v>
      </c>
      <c r="V19" s="211">
        <f>IF(AG19=0,0,VLOOKUP(AG19,得点テーブルNEW!$B$14:$K$73,4,0))</f>
        <v>0</v>
      </c>
      <c r="W19" s="212"/>
      <c r="X19" s="224"/>
      <c r="Y19" s="191" t="s">
        <v>91</v>
      </c>
      <c r="Z19" s="225"/>
      <c r="AA19" s="212"/>
      <c r="AB19" s="276"/>
      <c r="AC19" s="226"/>
      <c r="AD19" s="238"/>
      <c r="AE19" s="212"/>
      <c r="AF19" s="212"/>
      <c r="AG19" s="375"/>
      <c r="BK19" s="3"/>
    </row>
    <row r="20" spans="2:63" ht="25.05" customHeight="1">
      <c r="B20" s="223">
        <f t="shared" ref="B20" si="5">IF(H20=0,"",RANK(H20,$H$5:$H$21))</f>
        <v>13</v>
      </c>
      <c r="C20" s="272"/>
      <c r="D20" s="181" t="s">
        <v>887</v>
      </c>
      <c r="E20" s="296" t="s">
        <v>611</v>
      </c>
      <c r="F20" s="203" t="s">
        <v>89</v>
      </c>
      <c r="G20" s="203" t="s">
        <v>476</v>
      </c>
      <c r="H20" s="245">
        <f t="shared" si="0"/>
        <v>13.026</v>
      </c>
      <c r="I20" s="202">
        <f t="shared" si="1"/>
        <v>26</v>
      </c>
      <c r="J20" s="202">
        <f t="shared" si="2"/>
        <v>0</v>
      </c>
      <c r="K20" s="209">
        <f t="shared" si="3"/>
        <v>2.6000000000000002E-2</v>
      </c>
      <c r="L20" s="211">
        <f>IF(W20=0,0,VLOOKUP(W20,得点テーブルNEW!$B$14:$K$73,4,0))</f>
        <v>0</v>
      </c>
      <c r="M20" s="211">
        <f>IF(X20=0,0,VLOOKUP(X20,得点テーブルNEW!$B$14:$K$62,4,0))</f>
        <v>0</v>
      </c>
      <c r="N20" s="211">
        <f>IF(Y20=0,0,VLOOKUP(Y20,得点テーブルNEW!$B$14:$K$73,4,0))</f>
        <v>26</v>
      </c>
      <c r="O20" s="210">
        <f>IF(Z20=0,0,VLOOKUP(Z20,得点テーブルNEW!$B$14:$K$62,4,0))</f>
        <v>0</v>
      </c>
      <c r="P20" s="211">
        <f>IF(AA20=0,0,VLOOKUP(AA20,得点テーブルNEW!$B$14:$K$73,4,0))</f>
        <v>0</v>
      </c>
      <c r="Q20" s="211">
        <f>IF(AB20=0,0,VLOOKUP(AB20,得点テーブルNEW!$B$14:$K$73,4,0))</f>
        <v>0</v>
      </c>
      <c r="R20" s="211">
        <f>IF(AC20=0,0,VLOOKUP(AC20,得点テーブルNEW!$B$14:$K$62,4,0))</f>
        <v>0</v>
      </c>
      <c r="S20" s="210">
        <f>IF(AD20=0,0,VLOOKUP(AD20,得点テーブルNEW!$B$14:$K$62,4,0))</f>
        <v>0</v>
      </c>
      <c r="T20" s="211">
        <f>IF(AE20=0,0,VLOOKUP(AE20,得点テーブルNEW!$B$14:$K$73,4,0))</f>
        <v>0</v>
      </c>
      <c r="U20" s="211">
        <f>IF(AF20=0,0,VLOOKUP(AF20,得点テーブルNEW!$B$14:$K$73,4,0))</f>
        <v>0</v>
      </c>
      <c r="V20" s="211">
        <f>IF(AG20=0,0,VLOOKUP(AG20,得点テーブルNEW!$B$14:$K$73,4,0))</f>
        <v>0</v>
      </c>
      <c r="W20" s="212"/>
      <c r="X20" s="224"/>
      <c r="Y20" s="191" t="s">
        <v>91</v>
      </c>
      <c r="Z20" s="225"/>
      <c r="AA20" s="212"/>
      <c r="AB20" s="276"/>
      <c r="AC20" s="226"/>
      <c r="AD20" s="238"/>
      <c r="AE20" s="212"/>
      <c r="AF20" s="212"/>
      <c r="AG20" s="375"/>
      <c r="BK20" s="3"/>
    </row>
    <row r="21" spans="2:63" ht="25.05" customHeight="1">
      <c r="B21" s="223" t="str">
        <f t="shared" ref="B21" si="6">IF(H21=0,"",RANK(H21,$H$5:$H$21))</f>
        <v/>
      </c>
      <c r="C21" s="271" t="s">
        <v>381</v>
      </c>
      <c r="D21" s="227" t="s">
        <v>364</v>
      </c>
      <c r="E21" s="309" t="s">
        <v>363</v>
      </c>
      <c r="F21" s="203" t="s">
        <v>89</v>
      </c>
      <c r="G21" s="203" t="s">
        <v>476</v>
      </c>
      <c r="H21" s="245">
        <f t="shared" si="0"/>
        <v>0</v>
      </c>
      <c r="I21" s="202">
        <f t="shared" si="1"/>
        <v>0</v>
      </c>
      <c r="J21" s="202">
        <f t="shared" si="2"/>
        <v>0</v>
      </c>
      <c r="K21" s="209">
        <f t="shared" si="3"/>
        <v>0</v>
      </c>
      <c r="L21" s="211">
        <f>IF(W21=0,0,VLOOKUP(W21,得点テーブルNEW!$B$14:$K$73,4,0))</f>
        <v>0</v>
      </c>
      <c r="M21" s="211">
        <f>IF(X21=0,0,VLOOKUP(X21,得点テーブルNEW!$B$14:$K$62,4,0))</f>
        <v>0</v>
      </c>
      <c r="N21" s="211">
        <f>IF(Y21=0,0,VLOOKUP(Y21,得点テーブルNEW!$B$14:$K$73,4,0))</f>
        <v>0</v>
      </c>
      <c r="O21" s="210">
        <f>IF(Z21=0,0,VLOOKUP(Z21,得点テーブルNEW!$B$14:$K$62,4,0))</f>
        <v>0</v>
      </c>
      <c r="P21" s="211">
        <f>IF(AA21=0,0,VLOOKUP(AA21,得点テーブルNEW!$B$14:$K$73,4,0))</f>
        <v>0</v>
      </c>
      <c r="Q21" s="211">
        <f>IF(AB21=0,0,VLOOKUP(AB21,得点テーブルNEW!$B$14:$K$73,4,0))</f>
        <v>0</v>
      </c>
      <c r="R21" s="211">
        <f>IF(AC21=0,0,VLOOKUP(AC21,得点テーブルNEW!$B$14:$K$62,4,0))</f>
        <v>0</v>
      </c>
      <c r="S21" s="210">
        <f>IF(AD21=0,0,VLOOKUP(AD21,得点テーブルNEW!$B$14:$K$62,4,0))</f>
        <v>0</v>
      </c>
      <c r="T21" s="211">
        <f>IF(AE21=0,0,VLOOKUP(AE21,得点テーブルNEW!$B$14:$K$73,4,0))</f>
        <v>0</v>
      </c>
      <c r="U21" s="211">
        <f>IF(AF21=0,0,VLOOKUP(AF21,得点テーブルNEW!$B$14:$K$73,4,0))</f>
        <v>0</v>
      </c>
      <c r="V21" s="211">
        <f>IF(AG21=0,0,VLOOKUP(AG21,得点テーブルNEW!$B$14:$K$73,4,0))</f>
        <v>0</v>
      </c>
      <c r="W21" s="212"/>
      <c r="X21" s="224"/>
      <c r="Y21" s="191"/>
      <c r="Z21" s="212"/>
      <c r="AA21" s="212"/>
      <c r="AB21" s="238"/>
      <c r="AC21" s="226"/>
      <c r="AD21" s="238"/>
      <c r="AE21" s="212"/>
      <c r="AF21" s="212"/>
      <c r="AG21" s="375"/>
      <c r="BK21" s="3"/>
    </row>
    <row r="22" spans="2:63" ht="25.05" customHeight="1">
      <c r="B22" s="223" t="str">
        <f t="shared" ref="B22" si="7">IF(H22=0,"",RANK(H22,$H$5:$H$21))</f>
        <v/>
      </c>
      <c r="C22" s="400" t="s">
        <v>416</v>
      </c>
      <c r="D22" s="181" t="s">
        <v>406</v>
      </c>
      <c r="E22" s="293" t="s">
        <v>176</v>
      </c>
      <c r="F22" s="203" t="s">
        <v>89</v>
      </c>
      <c r="G22" s="203" t="s">
        <v>476</v>
      </c>
      <c r="H22" s="245">
        <f t="shared" si="0"/>
        <v>0</v>
      </c>
      <c r="I22" s="202">
        <f t="shared" si="1"/>
        <v>0</v>
      </c>
      <c r="J22" s="202">
        <f t="shared" si="2"/>
        <v>0</v>
      </c>
      <c r="K22" s="209">
        <f t="shared" si="3"/>
        <v>0</v>
      </c>
      <c r="L22" s="211">
        <f>IF(W22=0,0,VLOOKUP(W22,得点テーブルNEW!$B$14:$K$73,4,0))</f>
        <v>0</v>
      </c>
      <c r="M22" s="211">
        <f>IF(X22=0,0,VLOOKUP(X22,得点テーブルNEW!$B$14:$K$62,4,0))</f>
        <v>0</v>
      </c>
      <c r="N22" s="211">
        <f>IF(Y22=0,0,VLOOKUP(Y22,得点テーブルNEW!$B$14:$K$73,4,0))</f>
        <v>0</v>
      </c>
      <c r="O22" s="210">
        <f>IF(Z22=0,0,VLOOKUP(Z22,得点テーブルNEW!$B$14:$K$62,4,0))</f>
        <v>0</v>
      </c>
      <c r="P22" s="211">
        <f>IF(AA22=0,0,VLOOKUP(AA22,得点テーブルNEW!$B$14:$K$73,4,0))</f>
        <v>0</v>
      </c>
      <c r="Q22" s="211">
        <f>IF(AB22=0,0,VLOOKUP(AB22,得点テーブルNEW!$B$14:$K$73,4,0))</f>
        <v>0</v>
      </c>
      <c r="R22" s="211">
        <f>IF(AC22=0,0,VLOOKUP(AC22,得点テーブルNEW!$B$14:$K$62,4,0))</f>
        <v>0</v>
      </c>
      <c r="S22" s="210">
        <f>IF(AD22=0,0,VLOOKUP(AD22,得点テーブルNEW!$B$14:$K$62,4,0))</f>
        <v>0</v>
      </c>
      <c r="T22" s="211">
        <f>IF(AE22=0,0,VLOOKUP(AE22,得点テーブルNEW!$B$14:$K$73,4,0))</f>
        <v>0</v>
      </c>
      <c r="U22" s="211">
        <f>IF(AF22=0,0,VLOOKUP(AF22,得点テーブルNEW!$B$14:$K$73,4,0))</f>
        <v>0</v>
      </c>
      <c r="V22" s="211">
        <f>IF(AG22=0,0,VLOOKUP(AG22,得点テーブルNEW!$B$14:$K$73,4,0))</f>
        <v>0</v>
      </c>
      <c r="W22" s="212"/>
      <c r="X22" s="224"/>
      <c r="Y22" s="191"/>
      <c r="Z22" s="225"/>
      <c r="AA22" s="212"/>
      <c r="AB22" s="276"/>
      <c r="AC22" s="226"/>
      <c r="AD22" s="238"/>
      <c r="AE22" s="212"/>
      <c r="AF22" s="212"/>
      <c r="AG22" s="375"/>
      <c r="BK22" s="3"/>
    </row>
    <row r="23" spans="2:63" ht="25.05" customHeight="1">
      <c r="B23" s="223" t="str">
        <f t="shared" ref="B23" si="8">IF(H23=0,"",RANK(H23,$H$5:$H$21))</f>
        <v/>
      </c>
      <c r="C23" s="269" t="s">
        <v>415</v>
      </c>
      <c r="D23" s="181" t="s">
        <v>342</v>
      </c>
      <c r="E23" s="198" t="s">
        <v>407</v>
      </c>
      <c r="F23" s="203" t="s">
        <v>89</v>
      </c>
      <c r="G23" s="203" t="s">
        <v>476</v>
      </c>
      <c r="H23" s="245">
        <f t="shared" si="0"/>
        <v>0</v>
      </c>
      <c r="I23" s="202">
        <f t="shared" si="1"/>
        <v>0</v>
      </c>
      <c r="J23" s="202">
        <f t="shared" si="2"/>
        <v>0</v>
      </c>
      <c r="K23" s="209">
        <f t="shared" si="3"/>
        <v>0</v>
      </c>
      <c r="L23" s="211">
        <f>IF(W23=0,0,VLOOKUP(W23,得点テーブルNEW!$B$14:$K$73,4,0))</f>
        <v>0</v>
      </c>
      <c r="M23" s="211">
        <f>IF(X23=0,0,VLOOKUP(X23,得点テーブルNEW!$B$14:$K$62,4,0))</f>
        <v>0</v>
      </c>
      <c r="N23" s="211">
        <f>IF(Y23=0,0,VLOOKUP(Y23,得点テーブルNEW!$B$14:$K$73,4,0))</f>
        <v>0</v>
      </c>
      <c r="O23" s="210">
        <f>IF(Z23=0,0,VLOOKUP(Z23,得点テーブルNEW!$B$14:$K$62,4,0))</f>
        <v>0</v>
      </c>
      <c r="P23" s="211">
        <f>IF(AA23=0,0,VLOOKUP(AA23,得点テーブルNEW!$B$14:$K$73,4,0))</f>
        <v>0</v>
      </c>
      <c r="Q23" s="211">
        <f>IF(AB23=0,0,VLOOKUP(AB23,得点テーブルNEW!$B$14:$K$73,4,0))</f>
        <v>0</v>
      </c>
      <c r="R23" s="211">
        <f>IF(AC23=0,0,VLOOKUP(AC23,得点テーブルNEW!$B$14:$K$62,4,0))</f>
        <v>0</v>
      </c>
      <c r="S23" s="210">
        <f>IF(AD23=0,0,VLOOKUP(AD23,得点テーブルNEW!$B$14:$K$62,4,0))</f>
        <v>0</v>
      </c>
      <c r="T23" s="211">
        <f>IF(AE23=0,0,VLOOKUP(AE23,得点テーブルNEW!$B$14:$K$73,4,0))</f>
        <v>0</v>
      </c>
      <c r="U23" s="211">
        <f>IF(AF23=0,0,VLOOKUP(AF23,得点テーブルNEW!$B$14:$K$73,4,0))</f>
        <v>0</v>
      </c>
      <c r="V23" s="211">
        <f>IF(AG23=0,0,VLOOKUP(AG23,得点テーブルNEW!$B$14:$K$73,4,0))</f>
        <v>0</v>
      </c>
      <c r="W23" s="212"/>
      <c r="X23" s="224"/>
      <c r="Y23" s="191"/>
      <c r="Z23" s="225"/>
      <c r="AA23" s="212"/>
      <c r="AB23" s="276"/>
      <c r="AC23" s="226"/>
      <c r="AD23" s="238"/>
      <c r="AE23" s="212"/>
      <c r="AF23" s="212"/>
      <c r="AG23" s="375"/>
      <c r="BK23" s="3"/>
    </row>
    <row r="24" spans="2:63" ht="25.05" customHeight="1">
      <c r="B24" s="223" t="str">
        <f t="shared" ref="B24:B28" si="9">IF(H24=0,"",RANK(H24,$H$5:$H$21))</f>
        <v/>
      </c>
      <c r="C24" s="272" t="s">
        <v>371</v>
      </c>
      <c r="D24" s="181" t="s">
        <v>345</v>
      </c>
      <c r="E24" s="198" t="s">
        <v>346</v>
      </c>
      <c r="F24" s="203" t="s">
        <v>89</v>
      </c>
      <c r="G24" s="203" t="s">
        <v>476</v>
      </c>
      <c r="H24" s="245">
        <f t="shared" si="0"/>
        <v>0</v>
      </c>
      <c r="I24" s="202">
        <f t="shared" si="1"/>
        <v>0</v>
      </c>
      <c r="J24" s="202">
        <f t="shared" si="2"/>
        <v>0</v>
      </c>
      <c r="K24" s="209">
        <f t="shared" si="3"/>
        <v>0</v>
      </c>
      <c r="L24" s="211">
        <f>IF(W24=0,0,VLOOKUP(W24,得点テーブルNEW!$B$14:$K$73,4,0))</f>
        <v>0</v>
      </c>
      <c r="M24" s="211">
        <f>IF(X24=0,0,VLOOKUP(X24,得点テーブルNEW!$B$14:$K$62,4,0))</f>
        <v>0</v>
      </c>
      <c r="N24" s="211">
        <f>IF(Y24=0,0,VLOOKUP(Y24,得点テーブルNEW!$B$14:$K$73,4,0))</f>
        <v>0</v>
      </c>
      <c r="O24" s="210">
        <f>IF(Z24=0,0,VLOOKUP(Z24,得点テーブルNEW!$B$14:$K$62,4,0))</f>
        <v>0</v>
      </c>
      <c r="P24" s="211">
        <f>IF(AA24=0,0,VLOOKUP(AA24,得点テーブルNEW!$B$14:$K$73,4,0))</f>
        <v>0</v>
      </c>
      <c r="Q24" s="211">
        <f>IF(AB24=0,0,VLOOKUP(AB24,得点テーブルNEW!$B$14:$K$73,4,0))</f>
        <v>0</v>
      </c>
      <c r="R24" s="211">
        <f>IF(AC24=0,0,VLOOKUP(AC24,得点テーブルNEW!$B$14:$K$62,4,0))</f>
        <v>0</v>
      </c>
      <c r="S24" s="210">
        <f>IF(AD24=0,0,VLOOKUP(AD24,得点テーブルNEW!$B$14:$K$62,4,0))</f>
        <v>0</v>
      </c>
      <c r="T24" s="211">
        <f>IF(AE24=0,0,VLOOKUP(AE24,得点テーブルNEW!$B$14:$K$73,4,0))</f>
        <v>0</v>
      </c>
      <c r="U24" s="211">
        <f>IF(AF24=0,0,VLOOKUP(AF24,得点テーブルNEW!$B$14:$K$73,4,0))</f>
        <v>0</v>
      </c>
      <c r="V24" s="211">
        <f>IF(AG24=0,0,VLOOKUP(AG24,得点テーブルNEW!$B$14:$K$73,4,0))</f>
        <v>0</v>
      </c>
      <c r="W24" s="212"/>
      <c r="X24" s="224"/>
      <c r="Y24" s="191"/>
      <c r="Z24" s="225"/>
      <c r="AA24" s="212"/>
      <c r="AB24" s="276"/>
      <c r="AC24" s="226"/>
      <c r="AD24" s="238"/>
      <c r="AE24" s="212"/>
      <c r="AF24" s="212"/>
      <c r="AG24" s="314"/>
      <c r="AH24" s="314"/>
      <c r="BK24" s="3"/>
    </row>
    <row r="25" spans="2:63" ht="25.05" customHeight="1">
      <c r="B25" s="223" t="str">
        <f t="shared" si="9"/>
        <v/>
      </c>
      <c r="C25" s="272"/>
      <c r="D25" s="181"/>
      <c r="E25" s="198"/>
      <c r="F25" s="203" t="s">
        <v>89</v>
      </c>
      <c r="G25" s="203" t="s">
        <v>476</v>
      </c>
      <c r="H25" s="245">
        <f t="shared" si="0"/>
        <v>0</v>
      </c>
      <c r="I25" s="202">
        <f t="shared" si="1"/>
        <v>0</v>
      </c>
      <c r="J25" s="202">
        <f t="shared" si="2"/>
        <v>0</v>
      </c>
      <c r="K25" s="209">
        <f t="shared" si="3"/>
        <v>0</v>
      </c>
      <c r="L25" s="211">
        <f>IF(W25=0,0,VLOOKUP(W25,得点テーブルNEW!$B$14:$K$73,4,0))</f>
        <v>0</v>
      </c>
      <c r="M25" s="211">
        <f>IF(X25=0,0,VLOOKUP(X25,得点テーブルNEW!$B$14:$K$62,4,0))</f>
        <v>0</v>
      </c>
      <c r="N25" s="211">
        <f>IF(Y25=0,0,VLOOKUP(Y25,得点テーブルNEW!$B$14:$K$73,4,0))</f>
        <v>0</v>
      </c>
      <c r="O25" s="210">
        <f>IF(Z25=0,0,VLOOKUP(Z25,得点テーブルNEW!$B$14:$K$62,4,0))</f>
        <v>0</v>
      </c>
      <c r="P25" s="211">
        <f>IF(AA25=0,0,VLOOKUP(AA25,得点テーブルNEW!$B$14:$K$73,4,0))</f>
        <v>0</v>
      </c>
      <c r="Q25" s="211">
        <f>IF(AB25=0,0,VLOOKUP(AB25,得点テーブルNEW!$B$14:$K$73,4,0))</f>
        <v>0</v>
      </c>
      <c r="R25" s="211">
        <f>IF(AC25=0,0,VLOOKUP(AC25,得点テーブルNEW!$B$14:$K$62,4,0))</f>
        <v>0</v>
      </c>
      <c r="S25" s="210">
        <f>IF(AD25=0,0,VLOOKUP(AD25,得点テーブルNEW!$B$14:$K$62,4,0))</f>
        <v>0</v>
      </c>
      <c r="T25" s="211">
        <f>IF(AE25=0,0,VLOOKUP(AE25,得点テーブルNEW!$B$14:$K$73,4,0))</f>
        <v>0</v>
      </c>
      <c r="U25" s="211">
        <f>IF(AF25=0,0,VLOOKUP(AF25,得点テーブルNEW!$B$14:$K$73,4,0))</f>
        <v>0</v>
      </c>
      <c r="V25" s="211">
        <f>IF(AG25=0,0,VLOOKUP(AG25,得点テーブルNEW!$B$14:$K$73,4,0))</f>
        <v>0</v>
      </c>
      <c r="W25" s="212"/>
      <c r="X25" s="224"/>
      <c r="Y25" s="191"/>
      <c r="Z25" s="225"/>
      <c r="AA25" s="212"/>
      <c r="AB25" s="276"/>
      <c r="AC25" s="226"/>
      <c r="AD25" s="238"/>
      <c r="AE25" s="212"/>
      <c r="AF25" s="212"/>
      <c r="AG25" s="314"/>
      <c r="AH25" s="314"/>
      <c r="BK25" s="3"/>
    </row>
    <row r="26" spans="2:63" ht="25.05" customHeight="1">
      <c r="B26" s="223" t="str">
        <f t="shared" si="9"/>
        <v/>
      </c>
      <c r="C26" s="272"/>
      <c r="D26" s="181"/>
      <c r="E26" s="198"/>
      <c r="F26" s="203" t="s">
        <v>89</v>
      </c>
      <c r="G26" s="203" t="s">
        <v>476</v>
      </c>
      <c r="H26" s="245">
        <f t="shared" si="0"/>
        <v>0</v>
      </c>
      <c r="I26" s="202">
        <f t="shared" si="1"/>
        <v>0</v>
      </c>
      <c r="J26" s="202">
        <f t="shared" si="2"/>
        <v>0</v>
      </c>
      <c r="K26" s="209">
        <f t="shared" si="3"/>
        <v>0</v>
      </c>
      <c r="L26" s="211">
        <f>IF(W26=0,0,VLOOKUP(W26,得点テーブルNEW!$B$14:$K$73,4,0))</f>
        <v>0</v>
      </c>
      <c r="M26" s="211">
        <f>IF(X26=0,0,VLOOKUP(X26,得点テーブルNEW!$B$14:$K$62,4,0))</f>
        <v>0</v>
      </c>
      <c r="N26" s="211">
        <f>IF(Y26=0,0,VLOOKUP(Y26,得点テーブルNEW!$B$14:$K$73,4,0))</f>
        <v>0</v>
      </c>
      <c r="O26" s="210">
        <f>IF(Z26=0,0,VLOOKUP(Z26,得点テーブルNEW!$B$14:$K$62,4,0))</f>
        <v>0</v>
      </c>
      <c r="P26" s="211">
        <f>IF(AA26=0,0,VLOOKUP(AA26,得点テーブルNEW!$B$14:$K$73,4,0))</f>
        <v>0</v>
      </c>
      <c r="Q26" s="211">
        <f>IF(AB26=0,0,VLOOKUP(AB26,得点テーブルNEW!$B$14:$K$73,4,0))</f>
        <v>0</v>
      </c>
      <c r="R26" s="211">
        <f>IF(AC26=0,0,VLOOKUP(AC26,得点テーブルNEW!$B$14:$K$62,4,0))</f>
        <v>0</v>
      </c>
      <c r="S26" s="210">
        <f>IF(AD26=0,0,VLOOKUP(AD26,得点テーブルNEW!$B$14:$K$62,4,0))</f>
        <v>0</v>
      </c>
      <c r="T26" s="211">
        <f>IF(AE26=0,0,VLOOKUP(AE26,得点テーブルNEW!$B$14:$K$73,4,0))</f>
        <v>0</v>
      </c>
      <c r="U26" s="211">
        <f>IF(AF26=0,0,VLOOKUP(AF26,得点テーブルNEW!$B$14:$K$73,4,0))</f>
        <v>0</v>
      </c>
      <c r="V26" s="211">
        <f>IF(AG26=0,0,VLOOKUP(AG26,得点テーブルNEW!$B$14:$K$73,4,0))</f>
        <v>0</v>
      </c>
      <c r="W26" s="212"/>
      <c r="X26" s="224"/>
      <c r="Y26" s="191"/>
      <c r="Z26" s="225"/>
      <c r="AA26" s="212"/>
      <c r="AB26" s="276"/>
      <c r="AC26" s="226"/>
      <c r="AD26" s="238"/>
      <c r="AE26" s="212"/>
      <c r="AF26" s="212"/>
      <c r="AG26" s="314"/>
      <c r="AH26" s="314"/>
      <c r="BK26" s="3"/>
    </row>
    <row r="27" spans="2:63" ht="25.05" customHeight="1">
      <c r="B27" s="223" t="str">
        <f t="shared" si="9"/>
        <v/>
      </c>
      <c r="C27" s="272"/>
      <c r="D27" s="181"/>
      <c r="E27" s="198"/>
      <c r="F27" s="203" t="s">
        <v>89</v>
      </c>
      <c r="G27" s="203" t="s">
        <v>476</v>
      </c>
      <c r="H27" s="245">
        <f t="shared" si="0"/>
        <v>0</v>
      </c>
      <c r="I27" s="202">
        <f t="shared" si="1"/>
        <v>0</v>
      </c>
      <c r="J27" s="202">
        <f t="shared" si="2"/>
        <v>0</v>
      </c>
      <c r="K27" s="209">
        <f t="shared" si="3"/>
        <v>0</v>
      </c>
      <c r="L27" s="211">
        <f>IF(W27=0,0,VLOOKUP(W27,得点テーブルNEW!$B$14:$K$73,4,0))</f>
        <v>0</v>
      </c>
      <c r="M27" s="211">
        <f>IF(X27=0,0,VLOOKUP(X27,得点テーブルNEW!$B$14:$K$62,4,0))</f>
        <v>0</v>
      </c>
      <c r="N27" s="211">
        <f>IF(Y27=0,0,VLOOKUP(Y27,得点テーブルNEW!$B$14:$K$73,4,0))</f>
        <v>0</v>
      </c>
      <c r="O27" s="210">
        <f>IF(Z27=0,0,VLOOKUP(Z27,得点テーブルNEW!$B$14:$K$62,4,0))</f>
        <v>0</v>
      </c>
      <c r="P27" s="211">
        <f>IF(AA27=0,0,VLOOKUP(AA27,得点テーブルNEW!$B$14:$K$73,4,0))</f>
        <v>0</v>
      </c>
      <c r="Q27" s="211">
        <f>IF(AB27=0,0,VLOOKUP(AB27,得点テーブルNEW!$B$14:$K$73,4,0))</f>
        <v>0</v>
      </c>
      <c r="R27" s="211">
        <f>IF(AC27=0,0,VLOOKUP(AC27,得点テーブルNEW!$B$14:$K$62,4,0))</f>
        <v>0</v>
      </c>
      <c r="S27" s="210">
        <f>IF(AD27=0,0,VLOOKUP(AD27,得点テーブルNEW!$B$14:$K$62,4,0))</f>
        <v>0</v>
      </c>
      <c r="T27" s="211">
        <f>IF(AE27=0,0,VLOOKUP(AE27,得点テーブルNEW!$B$14:$K$73,4,0))</f>
        <v>0</v>
      </c>
      <c r="U27" s="211">
        <f>IF(AF27=0,0,VLOOKUP(AF27,得点テーブルNEW!$B$14:$K$73,4,0))</f>
        <v>0</v>
      </c>
      <c r="V27" s="211">
        <f>IF(AG27=0,0,VLOOKUP(AG27,得点テーブルNEW!$B$14:$K$73,4,0))</f>
        <v>0</v>
      </c>
      <c r="W27" s="212"/>
      <c r="X27" s="224"/>
      <c r="Y27" s="191"/>
      <c r="Z27" s="225"/>
      <c r="AA27" s="212"/>
      <c r="AB27" s="276"/>
      <c r="AC27" s="226"/>
      <c r="AD27" s="238"/>
      <c r="AE27" s="212"/>
      <c r="AF27" s="212"/>
      <c r="AG27" s="314"/>
      <c r="AH27" s="314"/>
      <c r="BK27" s="3"/>
    </row>
    <row r="28" spans="2:63" ht="25.05" customHeight="1">
      <c r="B28" s="223" t="str">
        <f t="shared" si="9"/>
        <v/>
      </c>
      <c r="C28" s="272"/>
      <c r="D28" s="181"/>
      <c r="E28" s="198"/>
      <c r="F28" s="203" t="s">
        <v>89</v>
      </c>
      <c r="G28" s="203" t="s">
        <v>476</v>
      </c>
      <c r="H28" s="245">
        <f t="shared" si="0"/>
        <v>0</v>
      </c>
      <c r="I28" s="202">
        <f t="shared" si="1"/>
        <v>0</v>
      </c>
      <c r="J28" s="202">
        <f t="shared" si="2"/>
        <v>0</v>
      </c>
      <c r="K28" s="209">
        <f t="shared" si="3"/>
        <v>0</v>
      </c>
      <c r="L28" s="211">
        <f>IF(W28=0,0,VLOOKUP(W28,得点テーブルNEW!$B$14:$K$73,4,0))</f>
        <v>0</v>
      </c>
      <c r="M28" s="211">
        <f>IF(X28=0,0,VLOOKUP(X28,得点テーブルNEW!$B$14:$K$62,4,0))</f>
        <v>0</v>
      </c>
      <c r="N28" s="211">
        <f>IF(Y28=0,0,VLOOKUP(Y28,得点テーブルNEW!$B$14:$K$73,4,0))</f>
        <v>0</v>
      </c>
      <c r="O28" s="210">
        <f>IF(Z28=0,0,VLOOKUP(Z28,得点テーブルNEW!$B$14:$K$62,4,0))</f>
        <v>0</v>
      </c>
      <c r="P28" s="211">
        <f>IF(AA28=0,0,VLOOKUP(AA28,得点テーブルNEW!$B$14:$K$73,4,0))</f>
        <v>0</v>
      </c>
      <c r="Q28" s="211">
        <f>IF(AB28=0,0,VLOOKUP(AB28,得点テーブルNEW!$B$14:$K$73,4,0))</f>
        <v>0</v>
      </c>
      <c r="R28" s="211">
        <f>IF(AC28=0,0,VLOOKUP(AC28,得点テーブルNEW!$B$14:$K$62,4,0))</f>
        <v>0</v>
      </c>
      <c r="S28" s="210">
        <f>IF(AD28=0,0,VLOOKUP(AD28,得点テーブルNEW!$B$14:$K$62,4,0))</f>
        <v>0</v>
      </c>
      <c r="T28" s="211">
        <f>IF(AE28=0,0,VLOOKUP(AE28,得点テーブルNEW!$B$14:$K$73,4,0))</f>
        <v>0</v>
      </c>
      <c r="U28" s="211">
        <f>IF(AF28=0,0,VLOOKUP(AF28,得点テーブルNEW!$B$14:$K$73,4,0))</f>
        <v>0</v>
      </c>
      <c r="V28" s="211">
        <f>IF(AG28=0,0,VLOOKUP(AG28,得点テーブルNEW!$B$14:$K$73,4,0))</f>
        <v>0</v>
      </c>
      <c r="W28" s="212"/>
      <c r="X28" s="224"/>
      <c r="Y28" s="191"/>
      <c r="Z28" s="225"/>
      <c r="AA28" s="212"/>
      <c r="AB28" s="276"/>
      <c r="AC28" s="226"/>
      <c r="AD28" s="238"/>
      <c r="AE28" s="212"/>
      <c r="AF28" s="212"/>
      <c r="AG28" s="314"/>
      <c r="AH28" s="314"/>
      <c r="BK28" s="3"/>
    </row>
    <row r="29" spans="2:63" ht="25.05" customHeight="1">
      <c r="B29" s="310"/>
      <c r="C29" s="356"/>
      <c r="D29" s="300"/>
      <c r="E29" s="329"/>
      <c r="F29" s="311"/>
      <c r="G29" s="311"/>
      <c r="H29" s="343"/>
      <c r="I29" s="312"/>
      <c r="J29" s="312"/>
      <c r="K29" s="313"/>
      <c r="L29" s="314"/>
      <c r="M29" s="314"/>
      <c r="N29" s="314"/>
      <c r="O29" s="315"/>
      <c r="P29" s="314"/>
      <c r="Q29" s="314"/>
      <c r="R29" s="314"/>
      <c r="S29" s="315"/>
      <c r="T29" s="314"/>
      <c r="U29" s="314"/>
      <c r="V29" s="314"/>
      <c r="W29" s="314"/>
      <c r="X29" s="314"/>
      <c r="Y29" s="314"/>
      <c r="Z29" s="314"/>
      <c r="AA29" s="314"/>
      <c r="AB29" s="314"/>
      <c r="AC29" s="314"/>
      <c r="AD29" s="314"/>
      <c r="AE29" s="314"/>
      <c r="AF29" s="314"/>
      <c r="AG29" s="314"/>
      <c r="AH29" s="314"/>
      <c r="BK29" s="3"/>
    </row>
    <row r="30" spans="2:63" ht="25.05" customHeight="1">
      <c r="B30" s="310"/>
      <c r="C30" s="356"/>
      <c r="D30" s="300"/>
      <c r="E30" s="329"/>
      <c r="F30" s="311"/>
      <c r="G30" s="311"/>
      <c r="H30" s="343"/>
      <c r="I30" s="312"/>
      <c r="J30" s="312"/>
      <c r="K30" s="313"/>
      <c r="L30" s="314"/>
      <c r="M30" s="314"/>
      <c r="N30" s="314"/>
      <c r="O30" s="315"/>
      <c r="P30" s="314"/>
      <c r="Q30" s="314"/>
      <c r="R30" s="314"/>
      <c r="S30" s="315"/>
      <c r="T30" s="314"/>
      <c r="U30" s="323"/>
      <c r="V30" s="323"/>
      <c r="W30" s="64" t="s">
        <v>618</v>
      </c>
      <c r="X30" s="192"/>
      <c r="Y30" s="375"/>
      <c r="Z30" s="376"/>
      <c r="AA30" s="375"/>
      <c r="AB30" s="312"/>
      <c r="AC30" s="196"/>
      <c r="AD30" s="196"/>
      <c r="AE30" s="376"/>
      <c r="AF30" s="375"/>
      <c r="AG30" s="375"/>
      <c r="BK30" s="3"/>
    </row>
    <row r="31" spans="2:63" ht="25.05" customHeight="1">
      <c r="B31" s="310"/>
      <c r="C31" s="356"/>
      <c r="D31" s="300"/>
      <c r="E31" s="329"/>
      <c r="F31" s="311"/>
      <c r="G31" s="311"/>
      <c r="H31" s="343"/>
      <c r="I31" s="312"/>
      <c r="J31" s="312"/>
      <c r="K31" s="313"/>
      <c r="L31" s="314"/>
      <c r="M31" s="314"/>
      <c r="N31" s="314"/>
      <c r="O31" s="315"/>
      <c r="P31" s="314"/>
      <c r="Q31" s="314"/>
      <c r="R31" s="314"/>
      <c r="S31" s="315"/>
      <c r="T31" s="314"/>
      <c r="U31" s="314"/>
      <c r="V31" s="314"/>
      <c r="W31" s="310"/>
      <c r="X31" s="192"/>
      <c r="Y31" s="375"/>
      <c r="Z31" s="376"/>
      <c r="AA31" s="375"/>
      <c r="AB31" s="312"/>
      <c r="AC31" s="196"/>
      <c r="AD31" s="196"/>
      <c r="AE31" s="376"/>
      <c r="AF31" s="375"/>
      <c r="AG31" s="375"/>
      <c r="BK31" s="3"/>
    </row>
    <row r="32" spans="2:63" ht="25.05" customHeight="1">
      <c r="B32"/>
      <c r="C32"/>
      <c r="D32"/>
      <c r="E32"/>
      <c r="F32"/>
      <c r="G32"/>
      <c r="H32"/>
      <c r="I32"/>
      <c r="J32"/>
      <c r="K32"/>
      <c r="L32"/>
      <c r="M32"/>
      <c r="N32"/>
      <c r="O32"/>
      <c r="P32"/>
      <c r="Q32"/>
      <c r="R32"/>
      <c r="S32"/>
      <c r="T32"/>
      <c r="U32"/>
      <c r="V32"/>
      <c r="W32"/>
      <c r="X32"/>
      <c r="Y32"/>
      <c r="Z32"/>
      <c r="AA32"/>
      <c r="AB32"/>
      <c r="AC32"/>
      <c r="AD32"/>
      <c r="AE32"/>
      <c r="AF32"/>
      <c r="AG32"/>
      <c r="BK32" s="3"/>
    </row>
    <row r="33" spans="1:77" ht="25.05" customHeight="1">
      <c r="B33" s="418" t="s">
        <v>22</v>
      </c>
      <c r="C33" s="419"/>
      <c r="D33" s="420"/>
      <c r="E33" s="420"/>
      <c r="F33" s="420"/>
      <c r="G33" s="421"/>
      <c r="H33" s="422" t="s">
        <v>43</v>
      </c>
      <c r="I33" s="459"/>
      <c r="J33" s="459"/>
      <c r="K33" s="459"/>
      <c r="L33" s="459"/>
      <c r="M33" s="459"/>
      <c r="N33" s="459"/>
      <c r="O33" s="459"/>
      <c r="P33" s="459"/>
      <c r="Q33" s="459"/>
      <c r="R33" s="459"/>
      <c r="S33" s="459"/>
      <c r="T33" s="459"/>
      <c r="U33" s="459"/>
      <c r="V33" s="459"/>
      <c r="W33" s="417" t="str">
        <f>'10.12歳以下男子'!W2:AG2</f>
        <v>2026/7/22現在</v>
      </c>
      <c r="X33" s="417"/>
      <c r="Y33" s="417"/>
      <c r="Z33" s="417"/>
      <c r="AA33" s="417"/>
      <c r="AB33" s="417"/>
      <c r="AC33" s="417"/>
      <c r="AD33" s="417"/>
      <c r="AE33" s="417"/>
      <c r="AF33" s="417"/>
      <c r="AG33" s="417"/>
      <c r="BK33" s="3"/>
    </row>
    <row r="34" spans="1:77" ht="25.05" customHeight="1">
      <c r="B34" s="424" t="s">
        <v>4</v>
      </c>
      <c r="C34" s="155" t="s">
        <v>163</v>
      </c>
      <c r="D34" s="462" t="s">
        <v>18</v>
      </c>
      <c r="E34" s="465" t="s">
        <v>10</v>
      </c>
      <c r="F34" s="430" t="s">
        <v>146</v>
      </c>
      <c r="G34" s="457" t="s">
        <v>12</v>
      </c>
      <c r="H34" s="156" t="s">
        <v>35</v>
      </c>
      <c r="I34" s="157" t="s">
        <v>7</v>
      </c>
      <c r="J34" s="158" t="s">
        <v>7</v>
      </c>
      <c r="K34" s="159" t="s">
        <v>44</v>
      </c>
      <c r="L34" s="160" t="s">
        <v>115</v>
      </c>
      <c r="M34" s="161" t="s">
        <v>108</v>
      </c>
      <c r="N34" s="160" t="s">
        <v>367</v>
      </c>
      <c r="O34" s="160" t="s">
        <v>172</v>
      </c>
      <c r="P34" s="160" t="s">
        <v>147</v>
      </c>
      <c r="Q34" s="162" t="s">
        <v>148</v>
      </c>
      <c r="R34" s="163" t="s">
        <v>149</v>
      </c>
      <c r="S34" s="164" t="s">
        <v>173</v>
      </c>
      <c r="T34" s="160" t="s">
        <v>150</v>
      </c>
      <c r="U34" s="160" t="s">
        <v>29</v>
      </c>
      <c r="V34" s="162" t="s">
        <v>151</v>
      </c>
      <c r="W34" s="165" t="s">
        <v>115</v>
      </c>
      <c r="X34" s="166" t="s">
        <v>108</v>
      </c>
      <c r="Y34" s="165" t="s">
        <v>367</v>
      </c>
      <c r="Z34" s="165" t="s">
        <v>172</v>
      </c>
      <c r="AA34" s="165" t="s">
        <v>147</v>
      </c>
      <c r="AB34" s="167" t="s">
        <v>148</v>
      </c>
      <c r="AC34" s="168" t="s">
        <v>149</v>
      </c>
      <c r="AD34" s="169" t="s">
        <v>173</v>
      </c>
      <c r="AE34" s="165" t="s">
        <v>150</v>
      </c>
      <c r="AF34" s="165" t="s">
        <v>29</v>
      </c>
      <c r="AG34" s="167" t="s">
        <v>151</v>
      </c>
      <c r="BK34" s="3"/>
    </row>
    <row r="35" spans="1:77" ht="25.05" customHeight="1">
      <c r="B35" s="425"/>
      <c r="C35" s="170" t="s">
        <v>294</v>
      </c>
      <c r="D35" s="464"/>
      <c r="E35" s="466"/>
      <c r="F35" s="431"/>
      <c r="G35" s="467"/>
      <c r="H35" s="171" t="s">
        <v>52</v>
      </c>
      <c r="I35" s="172" t="s">
        <v>20</v>
      </c>
      <c r="J35" s="172" t="s">
        <v>21</v>
      </c>
      <c r="K35" s="173" t="s">
        <v>51</v>
      </c>
      <c r="L35" s="174" t="s">
        <v>42</v>
      </c>
      <c r="M35" s="174" t="s">
        <v>42</v>
      </c>
      <c r="N35" s="175" t="s">
        <v>42</v>
      </c>
      <c r="O35" s="175" t="s">
        <v>42</v>
      </c>
      <c r="P35" s="176" t="s">
        <v>42</v>
      </c>
      <c r="Q35" s="175" t="s">
        <v>42</v>
      </c>
      <c r="R35" s="176" t="s">
        <v>42</v>
      </c>
      <c r="S35" s="175" t="s">
        <v>42</v>
      </c>
      <c r="T35" s="176" t="s">
        <v>42</v>
      </c>
      <c r="U35" s="177" t="s">
        <v>42</v>
      </c>
      <c r="V35" s="175" t="s">
        <v>42</v>
      </c>
      <c r="W35" s="178" t="s">
        <v>15</v>
      </c>
      <c r="X35" s="179" t="s">
        <v>15</v>
      </c>
      <c r="Y35" s="178" t="s">
        <v>15</v>
      </c>
      <c r="Z35" s="178" t="s">
        <v>15</v>
      </c>
      <c r="AA35" s="178" t="s">
        <v>15</v>
      </c>
      <c r="AB35" s="178" t="s">
        <v>15</v>
      </c>
      <c r="AC35" s="179" t="s">
        <v>15</v>
      </c>
      <c r="AD35" s="179" t="s">
        <v>15</v>
      </c>
      <c r="AE35" s="178" t="s">
        <v>15</v>
      </c>
      <c r="AF35" s="179" t="s">
        <v>15</v>
      </c>
      <c r="AG35" s="178" t="s">
        <v>15</v>
      </c>
      <c r="BK35" s="3"/>
    </row>
    <row r="36" spans="1:77" ht="25.05" customHeight="1">
      <c r="B36" s="223">
        <f>IF(H36=0,"",RANK(H36,$H$36:$H$53))</f>
        <v>1</v>
      </c>
      <c r="C36" s="267" t="s">
        <v>312</v>
      </c>
      <c r="D36" s="208" t="s">
        <v>168</v>
      </c>
      <c r="E36" s="296" t="s">
        <v>170</v>
      </c>
      <c r="F36" s="203" t="s">
        <v>87</v>
      </c>
      <c r="G36" s="203" t="s">
        <v>477</v>
      </c>
      <c r="H36" s="244">
        <f t="shared" ref="H36:H40" si="10">AVERAGE(I36:J36)+K36</f>
        <v>198.93199999999999</v>
      </c>
      <c r="I36" s="184">
        <f t="shared" ref="I36:I40" si="11">LARGE(L36:V36,1)</f>
        <v>256</v>
      </c>
      <c r="J36" s="185">
        <f t="shared" ref="J36:J40" si="12">LARGE(L36:V36,2)</f>
        <v>140</v>
      </c>
      <c r="K36" s="186">
        <f t="shared" ref="K36:K40" si="13">SUM(L36:V36)*0.001</f>
        <v>0.93200000000000005</v>
      </c>
      <c r="L36" s="187">
        <f>IF(W36=0,0,VLOOKUP(W36,得点テーブルNEW!$B$14:$K$73,4,0))</f>
        <v>140</v>
      </c>
      <c r="M36" s="187">
        <f>IF(X36=0,0,VLOOKUP(X36,得点テーブルNEW!$B$14:$K$62,4,0))</f>
        <v>0</v>
      </c>
      <c r="N36" s="187">
        <f>IF(Y36=0,0,VLOOKUP(Y36,得点テーブルNEW!$B$14:$K$73,4,0))</f>
        <v>128</v>
      </c>
      <c r="O36" s="205">
        <f>IF(Z36=0,0,VLOOKUP(Z36,得点テーブルNEW!$B$14:$K$62,4,0))</f>
        <v>256</v>
      </c>
      <c r="P36" s="187">
        <f>IF(AA36=0,0,VLOOKUP(AA36,得点テーブルNEW!$B$14:$K$73,4,0))</f>
        <v>0</v>
      </c>
      <c r="Q36" s="187">
        <f>IF(AB36=0,0,VLOOKUP(AB36,得点テーブルNEW!$B$14:$K$73,4,0))</f>
        <v>140</v>
      </c>
      <c r="R36" s="187">
        <f>IF(AC36=0,0,VLOOKUP(AC36,得点テーブルNEW!$B$14:$K$62,4,0))</f>
        <v>0</v>
      </c>
      <c r="S36" s="205">
        <f>IF(AD36=0,0,VLOOKUP(AD36,得点テーブルNEW!$B$14:$K$62,4,0))</f>
        <v>128</v>
      </c>
      <c r="T36" s="187">
        <f>IF(AE36=0,0,VLOOKUP(AE36,得点テーブルNEW!$B$14:$K$73,4,0))</f>
        <v>140</v>
      </c>
      <c r="U36" s="187">
        <f>IF(AF36=0,0,VLOOKUP(AF36,得点テーブルNEW!$B$14:$K$73,4,0))</f>
        <v>0</v>
      </c>
      <c r="V36" s="187">
        <f>IF(AG36=0,0,VLOOKUP(AG36,得点テーブルNEW!$B$14:$K$73,4,0))</f>
        <v>0</v>
      </c>
      <c r="W36" s="212" t="s">
        <v>776</v>
      </c>
      <c r="X36" s="224"/>
      <c r="Y36" s="191" t="s">
        <v>85</v>
      </c>
      <c r="Z36" s="237" t="s">
        <v>626</v>
      </c>
      <c r="AA36" s="189"/>
      <c r="AB36" s="238" t="s">
        <v>654</v>
      </c>
      <c r="AC36" s="226"/>
      <c r="AD36" s="239" t="s">
        <v>92</v>
      </c>
      <c r="AE36" s="189" t="s">
        <v>211</v>
      </c>
      <c r="AF36" s="265"/>
      <c r="AG36" s="189"/>
      <c r="BK36" s="3"/>
    </row>
    <row r="37" spans="1:77" ht="25.05" customHeight="1">
      <c r="A37" s="30"/>
      <c r="B37" s="223">
        <f>IF(H37=0,"",RANK(H37,$H$36:$H$53))</f>
        <v>3</v>
      </c>
      <c r="C37" s="272" t="s">
        <v>309</v>
      </c>
      <c r="D37" s="208" t="s">
        <v>65</v>
      </c>
      <c r="E37" s="198" t="s">
        <v>66</v>
      </c>
      <c r="F37" s="203" t="s">
        <v>87</v>
      </c>
      <c r="G37" s="203" t="s">
        <v>477</v>
      </c>
      <c r="H37" s="245">
        <f t="shared" si="10"/>
        <v>117.316</v>
      </c>
      <c r="I37" s="202">
        <f t="shared" si="11"/>
        <v>140</v>
      </c>
      <c r="J37" s="202">
        <f t="shared" si="12"/>
        <v>94</v>
      </c>
      <c r="K37" s="209">
        <f t="shared" si="13"/>
        <v>0.316</v>
      </c>
      <c r="L37" s="211">
        <f>IF(W37=0,0,VLOOKUP(W37,得点テーブルNEW!$B$14:$K$73,4,0))</f>
        <v>94</v>
      </c>
      <c r="M37" s="187">
        <f>IF(X37=0,0,VLOOKUP(X37,得点テーブルNEW!$B$14:$K$62,4,0))</f>
        <v>0</v>
      </c>
      <c r="N37" s="211">
        <f>IF(Y37=0,0,VLOOKUP(Y37,得点テーブルNEW!$B$14:$K$73,4,0))</f>
        <v>82</v>
      </c>
      <c r="O37" s="210">
        <f>IF(Z37=0,0,VLOOKUP(Z37,得点テーブルNEW!$B$14:$K$62,4,0))</f>
        <v>140</v>
      </c>
      <c r="P37" s="211">
        <f>IF(AA37=0,0,VLOOKUP(AA37,得点テーブルNEW!$B$14:$K$73,4,0))</f>
        <v>0</v>
      </c>
      <c r="Q37" s="211">
        <f>IF(AB37=0,0,VLOOKUP(AB37,得点テーブルNEW!$B$14:$K$73,4,0))</f>
        <v>0</v>
      </c>
      <c r="R37" s="187">
        <f>IF(AC37=0,0,VLOOKUP(AC37,得点テーブルNEW!$B$14:$K$62,4,0))</f>
        <v>0</v>
      </c>
      <c r="S37" s="210">
        <f>IF(AD37=0,0,VLOOKUP(AD37,得点テーブルNEW!$B$14:$K$62,4,0))</f>
        <v>0</v>
      </c>
      <c r="T37" s="211">
        <f>IF(AE37=0,0,VLOOKUP(AE37,得点テーブルNEW!$B$14:$K$73,4,0))</f>
        <v>0</v>
      </c>
      <c r="U37" s="211">
        <f>IF(AF37=0,0,VLOOKUP(AF37,得点テーブルNEW!$B$14:$K$73,4,0))</f>
        <v>0</v>
      </c>
      <c r="V37" s="211">
        <f>IF(AG37=0,0,VLOOKUP(AG37,得点テーブルNEW!$B$14:$K$73,4,0))</f>
        <v>0</v>
      </c>
      <c r="W37" s="212" t="s">
        <v>816</v>
      </c>
      <c r="X37" s="224"/>
      <c r="Y37" s="191" t="s">
        <v>320</v>
      </c>
      <c r="Z37" s="237" t="s">
        <v>627</v>
      </c>
      <c r="AA37" s="212"/>
      <c r="AB37" s="238"/>
      <c r="AC37" s="226"/>
      <c r="AD37" s="239"/>
      <c r="AE37" s="189"/>
      <c r="AF37" s="265"/>
      <c r="AG37" s="212"/>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row>
    <row r="38" spans="1:77" ht="25.05" customHeight="1">
      <c r="A38" s="30"/>
      <c r="B38" s="223">
        <f>IF(H38=0,"",RANK(H38,$H$36:$H$53))</f>
        <v>2</v>
      </c>
      <c r="C38" s="266" t="s">
        <v>388</v>
      </c>
      <c r="D38" s="181" t="s">
        <v>387</v>
      </c>
      <c r="E38" s="293" t="s">
        <v>176</v>
      </c>
      <c r="F38" s="203" t="s">
        <v>87</v>
      </c>
      <c r="G38" s="203" t="s">
        <v>545</v>
      </c>
      <c r="H38" s="244">
        <f t="shared" si="10"/>
        <v>138.46600000000001</v>
      </c>
      <c r="I38" s="184">
        <f t="shared" si="11"/>
        <v>184</v>
      </c>
      <c r="J38" s="185">
        <f t="shared" si="12"/>
        <v>92</v>
      </c>
      <c r="K38" s="186">
        <f t="shared" si="13"/>
        <v>0.46600000000000003</v>
      </c>
      <c r="L38" s="187">
        <f>IF(W38=0,0,VLOOKUP(W38,得点テーブルNEW!$B$14:$K$73,4,0))</f>
        <v>92</v>
      </c>
      <c r="M38" s="187">
        <f>IF(X38=0,0,VLOOKUP(X38,得点テーブルNEW!$B$14:$K$62,4,0))</f>
        <v>0</v>
      </c>
      <c r="N38" s="187">
        <f>IF(Y38=0,0,VLOOKUP(Y38,得点テーブルNEW!$B$14:$K$73,4,0))</f>
        <v>184</v>
      </c>
      <c r="O38" s="205">
        <f>IF(Z38=0,0,VLOOKUP(Z38,得点テーブルNEW!$B$14:$K$62,4,0))</f>
        <v>0</v>
      </c>
      <c r="P38" s="187">
        <f>IF(AA38=0,0,VLOOKUP(AA38,得点テーブルNEW!$B$14:$K$73,4,0))</f>
        <v>0</v>
      </c>
      <c r="Q38" s="187">
        <f>IF(AB38=0,0,VLOOKUP(AB38,得点テーブルNEW!$B$14:$K$73,4,0))</f>
        <v>51</v>
      </c>
      <c r="R38" s="187">
        <f>IF(AC38=0,0,VLOOKUP(AC38,得点テーブルNEW!$B$14:$K$62,4,0))</f>
        <v>0</v>
      </c>
      <c r="S38" s="205">
        <f>IF(AD38=0,0,VLOOKUP(AD38,得点テーブルNEW!$B$14:$K$62,4,0))</f>
        <v>92</v>
      </c>
      <c r="T38" s="187">
        <f>IF(AE38=0,0,VLOOKUP(AE38,得点テーブルNEW!$B$14:$K$73,4,0))</f>
        <v>47</v>
      </c>
      <c r="U38" s="187">
        <f>IF(AF38=0,0,VLOOKUP(AF38,得点テーブルNEW!$B$14:$K$73,4,0))</f>
        <v>0</v>
      </c>
      <c r="V38" s="187">
        <f>IF(AG38=0,0,VLOOKUP(AG38,得点テーブルNEW!$B$14:$K$73,4,0))</f>
        <v>0</v>
      </c>
      <c r="W38" s="212" t="s">
        <v>850</v>
      </c>
      <c r="X38" s="224"/>
      <c r="Y38" s="191" t="s">
        <v>83</v>
      </c>
      <c r="Z38" s="237"/>
      <c r="AA38" s="189"/>
      <c r="AB38" s="238" t="s">
        <v>86</v>
      </c>
      <c r="AC38" s="226"/>
      <c r="AD38" s="239" t="s">
        <v>94</v>
      </c>
      <c r="AE38" s="189" t="s">
        <v>281</v>
      </c>
      <c r="AF38" s="265"/>
      <c r="AG38" s="189"/>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row>
    <row r="39" spans="1:77" ht="25.05" customHeight="1">
      <c r="B39" s="223">
        <f>IF(H39=0,"",RANK(H39,$H$36:$H$53))</f>
        <v>4</v>
      </c>
      <c r="C39" s="266" t="s">
        <v>348</v>
      </c>
      <c r="D39" s="181" t="s">
        <v>349</v>
      </c>
      <c r="E39" s="231" t="s">
        <v>291</v>
      </c>
      <c r="F39" s="203" t="s">
        <v>87</v>
      </c>
      <c r="G39" s="203" t="s">
        <v>477</v>
      </c>
      <c r="H39" s="244">
        <f t="shared" si="10"/>
        <v>63.664999999999999</v>
      </c>
      <c r="I39" s="184">
        <f t="shared" si="11"/>
        <v>76</v>
      </c>
      <c r="J39" s="185">
        <f t="shared" si="12"/>
        <v>51</v>
      </c>
      <c r="K39" s="186">
        <f t="shared" si="13"/>
        <v>0.16500000000000001</v>
      </c>
      <c r="L39" s="187">
        <f>IF(W39=0,0,VLOOKUP(W39,得点テーブルNEW!$B$14:$K$73,4,0))</f>
        <v>76</v>
      </c>
      <c r="M39" s="187">
        <f>IF(X39=0,0,VLOOKUP(X39,得点テーブルNEW!$B$14:$K$62,4,0))</f>
        <v>0</v>
      </c>
      <c r="N39" s="187">
        <f>IF(Y39=0,0,VLOOKUP(Y39,得点テーブルNEW!$B$14:$K$73,4,0))</f>
        <v>51</v>
      </c>
      <c r="O39" s="205">
        <f>IF(Z39=0,0,VLOOKUP(Z39,得点テーブルNEW!$B$14:$K$62,4,0))</f>
        <v>0</v>
      </c>
      <c r="P39" s="187">
        <f>IF(AA39=0,0,VLOOKUP(AA39,得点テーブルNEW!$B$14:$K$73,4,0))</f>
        <v>0</v>
      </c>
      <c r="Q39" s="187">
        <f>IF(AB39=0,0,VLOOKUP(AB39,得点テーブルNEW!$B$14:$K$73,4,0))</f>
        <v>0</v>
      </c>
      <c r="R39" s="187">
        <f>IF(AC39=0,0,VLOOKUP(AC39,得点テーブルNEW!$B$14:$K$62,4,0))</f>
        <v>0</v>
      </c>
      <c r="S39" s="205">
        <f>IF(AD39=0,0,VLOOKUP(AD39,得点テーブルNEW!$B$14:$K$62,4,0))</f>
        <v>38</v>
      </c>
      <c r="T39" s="187">
        <f>IF(AE39=0,0,VLOOKUP(AE39,得点テーブルNEW!$B$14:$K$73,4,0))</f>
        <v>0</v>
      </c>
      <c r="U39" s="187">
        <f>IF(AF39=0,0,VLOOKUP(AF39,得点テーブルNEW!$B$14:$K$73,4,0))</f>
        <v>0</v>
      </c>
      <c r="V39" s="187">
        <f>IF(AG39=0,0,VLOOKUP(AG39,得点テーブルNEW!$B$14:$K$73,4,0))</f>
        <v>0</v>
      </c>
      <c r="W39" s="212" t="s">
        <v>779</v>
      </c>
      <c r="X39" s="352"/>
      <c r="Y39" s="191" t="s">
        <v>86</v>
      </c>
      <c r="Z39" s="237"/>
      <c r="AA39" s="189"/>
      <c r="AB39" s="238"/>
      <c r="AC39" s="353"/>
      <c r="AD39" s="239" t="s">
        <v>103</v>
      </c>
      <c r="AE39" s="189"/>
      <c r="AF39" s="265"/>
      <c r="AG39" s="18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row>
    <row r="40" spans="1:77" ht="25.05" customHeight="1">
      <c r="B40" s="223">
        <f>IF(H40=0,"",RANK(H40,$H$36:$H$53))</f>
        <v>5</v>
      </c>
      <c r="C40" s="295" t="s">
        <v>817</v>
      </c>
      <c r="D40" s="181" t="s">
        <v>685</v>
      </c>
      <c r="E40" s="198" t="s">
        <v>435</v>
      </c>
      <c r="F40" s="203" t="s">
        <v>87</v>
      </c>
      <c r="G40" s="203" t="s">
        <v>477</v>
      </c>
      <c r="H40" s="245">
        <f t="shared" si="10"/>
        <v>19.038</v>
      </c>
      <c r="I40" s="202">
        <f t="shared" si="11"/>
        <v>38</v>
      </c>
      <c r="J40" s="202">
        <f t="shared" si="12"/>
        <v>0</v>
      </c>
      <c r="K40" s="209">
        <f t="shared" si="13"/>
        <v>3.7999999999999999E-2</v>
      </c>
      <c r="L40" s="211">
        <f>IF(W40=0,0,VLOOKUP(W40,得点テーブルNEW!$B$14:$K$73,4,0))</f>
        <v>0</v>
      </c>
      <c r="M40" s="211">
        <f>IF(X40=0,0,VLOOKUP(X40,得点テーブルNEW!$B$14:$K$62,4,0))</f>
        <v>0</v>
      </c>
      <c r="N40" s="211">
        <f>IF(Y40=0,0,VLOOKUP(Y40,得点テーブルNEW!$B$14:$K$73,4,0))</f>
        <v>0</v>
      </c>
      <c r="O40" s="210">
        <f>IF(Z40=0,0,VLOOKUP(Z40,得点テーブルNEW!$B$14:$K$62,4,0))</f>
        <v>0</v>
      </c>
      <c r="P40" s="211">
        <f>IF(AA40=0,0,VLOOKUP(AA40,得点テーブルNEW!$B$14:$K$73,4,0))</f>
        <v>0</v>
      </c>
      <c r="Q40" s="211">
        <f>IF(AB40=0,0,VLOOKUP(AB40,得点テーブルNEW!$B$14:$K$73,4,0))</f>
        <v>0</v>
      </c>
      <c r="R40" s="211">
        <f>IF(AC40=0,0,VLOOKUP(AC40,得点テーブルNEW!$B$14:$K$62,4,0))</f>
        <v>0</v>
      </c>
      <c r="S40" s="210">
        <f>IF(AD40=0,0,VLOOKUP(AD40,得点テーブルNEW!$B$14:$K$62,4,0))</f>
        <v>38</v>
      </c>
      <c r="T40" s="211">
        <f>IF(AE40=0,0,VLOOKUP(AE40,得点テーブルNEW!$B$14:$K$73,4,0))</f>
        <v>0</v>
      </c>
      <c r="U40" s="211">
        <f>IF(AF40=0,0,VLOOKUP(AF40,得点テーブルNEW!$B$14:$K$73,4,0))</f>
        <v>0</v>
      </c>
      <c r="V40" s="211">
        <f>IF(AG40=0,0,VLOOKUP(AG40,得点テーブルNEW!$B$14:$K$73,4,0))</f>
        <v>0</v>
      </c>
      <c r="W40" s="189"/>
      <c r="X40" s="224"/>
      <c r="Y40" s="191"/>
      <c r="Z40" s="334"/>
      <c r="AA40" s="189"/>
      <c r="AB40" s="276"/>
      <c r="AC40" s="226"/>
      <c r="AD40" s="239" t="s">
        <v>103</v>
      </c>
      <c r="AE40" s="189"/>
      <c r="AF40" s="212"/>
      <c r="AG40" s="212"/>
    </row>
    <row r="41" spans="1:77" ht="25.05" customHeight="1">
      <c r="A41"/>
      <c r="B41"/>
      <c r="C41"/>
      <c r="D41"/>
      <c r="E41"/>
      <c r="F41"/>
      <c r="G41"/>
      <c r="H41"/>
      <c r="I41"/>
      <c r="J41"/>
      <c r="K41"/>
      <c r="L41"/>
      <c r="M41"/>
      <c r="N41"/>
      <c r="O41"/>
      <c r="P41"/>
      <c r="Q41"/>
      <c r="R41"/>
      <c r="S41"/>
      <c r="T41"/>
      <c r="U41"/>
      <c r="V41"/>
      <c r="W41"/>
      <c r="X41"/>
      <c r="Y41"/>
      <c r="Z41"/>
      <c r="AA41"/>
      <c r="AB41"/>
      <c r="AC41"/>
      <c r="AD41"/>
      <c r="AE41"/>
      <c r="AF41"/>
      <c r="AG41"/>
      <c r="AH41"/>
      <c r="AI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row>
    <row r="42" spans="1:77" ht="25.05" customHeight="1">
      <c r="A42"/>
      <c r="B42"/>
      <c r="C42"/>
      <c r="D42"/>
      <c r="E42"/>
      <c r="F42"/>
      <c r="G42"/>
      <c r="H42"/>
      <c r="I42"/>
      <c r="J42"/>
      <c r="K42"/>
      <c r="L42"/>
      <c r="M42"/>
      <c r="N42"/>
      <c r="O42"/>
      <c r="P42"/>
      <c r="Q42"/>
      <c r="R42"/>
      <c r="S42"/>
      <c r="T42"/>
      <c r="U42"/>
      <c r="V42"/>
      <c r="W42"/>
      <c r="X42"/>
      <c r="Y42"/>
      <c r="Z42"/>
      <c r="AA42"/>
      <c r="AB42"/>
      <c r="AC42"/>
      <c r="AD42"/>
      <c r="AE42"/>
      <c r="AF42"/>
      <c r="AG42"/>
      <c r="AH42"/>
      <c r="AI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row>
    <row r="43" spans="1:77" ht="25.05" customHeight="1">
      <c r="A43"/>
      <c r="B43"/>
      <c r="C43"/>
      <c r="D43"/>
      <c r="E43"/>
      <c r="F43"/>
      <c r="G43"/>
      <c r="H43"/>
      <c r="I43"/>
      <c r="J43"/>
      <c r="K43"/>
      <c r="L43"/>
      <c r="M43"/>
      <c r="N43"/>
      <c r="O43"/>
      <c r="P43"/>
      <c r="Q43"/>
      <c r="R43"/>
      <c r="S43"/>
      <c r="T43"/>
      <c r="U43"/>
      <c r="V43"/>
      <c r="W43"/>
      <c r="X43"/>
      <c r="Y43"/>
      <c r="Z43"/>
      <c r="AA43"/>
      <c r="AB43"/>
      <c r="AC43"/>
      <c r="AD43"/>
      <c r="AE43"/>
      <c r="AF43"/>
      <c r="AG43"/>
      <c r="AH43"/>
      <c r="AI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row>
    <row r="44" spans="1:77" ht="25.05" customHeight="1">
      <c r="A44"/>
      <c r="B44"/>
      <c r="C44"/>
      <c r="D44"/>
      <c r="E44"/>
      <c r="F44"/>
      <c r="G44"/>
      <c r="H44"/>
      <c r="I44"/>
      <c r="J44"/>
      <c r="K44"/>
      <c r="L44"/>
      <c r="M44"/>
      <c r="N44"/>
      <c r="O44"/>
      <c r="P44"/>
      <c r="Q44"/>
      <c r="R44"/>
      <c r="S44"/>
      <c r="T44"/>
      <c r="U44"/>
      <c r="V44"/>
      <c r="W44"/>
      <c r="X44"/>
      <c r="Y44"/>
      <c r="Z44"/>
      <c r="AA44"/>
      <c r="AB44"/>
      <c r="AC44"/>
      <c r="AD44"/>
      <c r="AE44"/>
      <c r="AF44"/>
      <c r="AG44"/>
      <c r="AH44"/>
      <c r="AI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row>
    <row r="45" spans="1:77" ht="25.05" customHeight="1">
      <c r="A45"/>
      <c r="B45"/>
      <c r="C45"/>
      <c r="D45"/>
      <c r="E45"/>
      <c r="F45"/>
      <c r="G45"/>
      <c r="H45"/>
      <c r="I45"/>
      <c r="J45"/>
      <c r="K45"/>
      <c r="L45"/>
      <c r="M45"/>
      <c r="N45"/>
      <c r="O45"/>
      <c r="P45"/>
      <c r="Q45"/>
      <c r="R45"/>
      <c r="S45"/>
      <c r="T45"/>
      <c r="U45"/>
      <c r="V45"/>
      <c r="W45"/>
      <c r="X45"/>
      <c r="Y45"/>
      <c r="Z45"/>
      <c r="AA45"/>
      <c r="AB45"/>
      <c r="AC45"/>
      <c r="AD45"/>
      <c r="AE45"/>
      <c r="AF45"/>
      <c r="AG45"/>
      <c r="AH45"/>
      <c r="AI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row>
    <row r="46" spans="1:77" ht="25.05" customHeight="1">
      <c r="A46"/>
      <c r="B46"/>
      <c r="C46"/>
      <c r="D46"/>
      <c r="E46"/>
      <c r="F46"/>
      <c r="G46"/>
      <c r="H46"/>
      <c r="I46"/>
      <c r="J46"/>
      <c r="K46"/>
      <c r="L46"/>
      <c r="M46"/>
      <c r="N46"/>
      <c r="O46"/>
      <c r="P46"/>
      <c r="Q46"/>
      <c r="R46"/>
      <c r="S46"/>
      <c r="T46"/>
      <c r="U46"/>
      <c r="V46"/>
      <c r="W46"/>
      <c r="X46"/>
      <c r="Y46"/>
      <c r="Z46"/>
      <c r="AA46"/>
      <c r="AB46"/>
      <c r="AC46"/>
      <c r="AD46"/>
      <c r="AE46"/>
      <c r="AF46"/>
      <c r="AG46"/>
      <c r="AH46"/>
      <c r="AI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row>
    <row r="47" spans="1:77" ht="25.05" customHeight="1">
      <c r="A47"/>
      <c r="B47"/>
      <c r="C47"/>
      <c r="D47"/>
      <c r="E47"/>
      <c r="F47"/>
      <c r="G47"/>
      <c r="H47"/>
      <c r="I47"/>
      <c r="J47"/>
      <c r="K47"/>
      <c r="L47"/>
      <c r="M47"/>
      <c r="N47"/>
      <c r="O47"/>
      <c r="P47"/>
      <c r="Q47"/>
      <c r="R47"/>
      <c r="S47"/>
      <c r="T47"/>
      <c r="U47"/>
      <c r="V47"/>
      <c r="W47"/>
      <c r="X47"/>
      <c r="Y47"/>
      <c r="Z47"/>
      <c r="AA47"/>
      <c r="AB47"/>
      <c r="AC47"/>
      <c r="AD47"/>
      <c r="AE47"/>
      <c r="AF47"/>
      <c r="AG47"/>
      <c r="AH47"/>
      <c r="AI47"/>
    </row>
    <row r="48" spans="1:77" ht="25.05" customHeight="1">
      <c r="A48"/>
      <c r="B48" s="310"/>
      <c r="C48" s="56"/>
      <c r="D48" s="300"/>
      <c r="E48" s="296"/>
      <c r="F48" s="311"/>
      <c r="G48" s="311"/>
      <c r="H48" s="312"/>
      <c r="I48" s="312"/>
      <c r="J48" s="313"/>
      <c r="K48" s="314"/>
      <c r="L48" s="314"/>
      <c r="M48" s="314"/>
      <c r="N48" s="315"/>
      <c r="O48" s="314"/>
      <c r="P48" s="314"/>
      <c r="Q48" s="314"/>
      <c r="R48" s="315"/>
      <c r="S48" s="314"/>
      <c r="T48"/>
      <c r="U48"/>
      <c r="V48"/>
      <c r="W48"/>
      <c r="X48"/>
      <c r="Y48"/>
      <c r="Z48"/>
      <c r="AA48"/>
      <c r="AB48"/>
      <c r="AC48"/>
      <c r="AD48"/>
      <c r="AE48"/>
      <c r="AF48"/>
      <c r="AH48"/>
      <c r="AI48"/>
    </row>
    <row r="49" spans="1:36" ht="25.05" customHeight="1">
      <c r="A49"/>
      <c r="B49" s="310"/>
      <c r="C49" s="56"/>
      <c r="D49" s="300"/>
      <c r="E49" s="296"/>
      <c r="F49" s="311"/>
      <c r="G49" s="311"/>
      <c r="H49" s="312"/>
      <c r="I49" s="312"/>
      <c r="J49" s="313"/>
      <c r="K49" s="314"/>
      <c r="L49" s="314"/>
      <c r="M49" s="314"/>
      <c r="N49" s="315"/>
      <c r="O49" s="314"/>
      <c r="P49" s="314"/>
      <c r="Q49" s="314"/>
      <c r="R49" s="315"/>
      <c r="S49" s="314"/>
      <c r="T49"/>
      <c r="U49"/>
      <c r="V49"/>
      <c r="W49"/>
      <c r="X49"/>
      <c r="Y49"/>
      <c r="Z49"/>
      <c r="AA49"/>
      <c r="AB49"/>
      <c r="AC49"/>
      <c r="AD49"/>
      <c r="AE49"/>
      <c r="AF49"/>
      <c r="AH49"/>
      <c r="AI49"/>
    </row>
    <row r="50" spans="1:36" ht="25.05" customHeight="1">
      <c r="A50"/>
      <c r="B50" s="310"/>
      <c r="C50" s="56"/>
      <c r="D50" s="300"/>
      <c r="E50" s="296"/>
      <c r="F50" s="311"/>
      <c r="G50" s="311"/>
      <c r="H50" s="312"/>
      <c r="I50" s="312"/>
      <c r="J50" s="313"/>
      <c r="K50" s="314"/>
      <c r="L50" s="314"/>
      <c r="M50" s="314"/>
      <c r="N50" s="315"/>
      <c r="O50" s="314"/>
      <c r="P50" s="314"/>
      <c r="Q50" s="314"/>
      <c r="R50" s="315"/>
      <c r="S50" s="314"/>
      <c r="T50"/>
      <c r="U50"/>
      <c r="V50"/>
      <c r="W50"/>
      <c r="X50"/>
      <c r="Y50"/>
      <c r="Z50"/>
      <c r="AA50"/>
      <c r="AB50"/>
      <c r="AC50"/>
      <c r="AD50"/>
      <c r="AE50"/>
      <c r="AF50"/>
      <c r="AH50"/>
      <c r="AI50"/>
      <c r="AJ50"/>
    </row>
    <row r="51" spans="1:36" ht="25.05" customHeight="1">
      <c r="A51"/>
      <c r="C51"/>
      <c r="D51"/>
      <c r="E51"/>
      <c r="F51"/>
      <c r="G51"/>
      <c r="H51"/>
      <c r="I51"/>
      <c r="J51"/>
      <c r="K51"/>
      <c r="L51"/>
      <c r="M51"/>
      <c r="N51"/>
      <c r="O51"/>
      <c r="P51"/>
      <c r="Q51"/>
      <c r="R51"/>
      <c r="S51"/>
      <c r="T51" s="275"/>
      <c r="U51" s="64" t="s">
        <v>598</v>
      </c>
      <c r="V51"/>
      <c r="W51"/>
      <c r="X51"/>
      <c r="Y51"/>
      <c r="Z51"/>
      <c r="AA51"/>
      <c r="AB51"/>
      <c r="AC51"/>
      <c r="AD51"/>
      <c r="AE51"/>
      <c r="AF51"/>
      <c r="AG51"/>
      <c r="AH51"/>
      <c r="AI51"/>
      <c r="AJ51"/>
    </row>
    <row r="52" spans="1:36" ht="25.05" customHeight="1">
      <c r="C52"/>
      <c r="D52"/>
      <c r="E52"/>
      <c r="F52"/>
      <c r="G52"/>
      <c r="H52"/>
      <c r="I52"/>
      <c r="J52"/>
      <c r="K52"/>
      <c r="L52"/>
      <c r="M52"/>
      <c r="N52"/>
      <c r="O52"/>
      <c r="P52"/>
      <c r="Q52"/>
      <c r="R52"/>
      <c r="S52"/>
      <c r="T52" s="323"/>
      <c r="U52" s="64" t="s">
        <v>618</v>
      </c>
      <c r="V52"/>
      <c r="W52"/>
      <c r="X52"/>
      <c r="Y52"/>
      <c r="Z52"/>
      <c r="AA52"/>
      <c r="AB52"/>
      <c r="AC52"/>
      <c r="AD52"/>
      <c r="AE52"/>
      <c r="AF52"/>
      <c r="AG52"/>
      <c r="AH52"/>
      <c r="AI52"/>
      <c r="AJ52"/>
    </row>
    <row r="53" spans="1:36" ht="25.05" customHeight="1">
      <c r="C53"/>
      <c r="D53"/>
      <c r="E53"/>
      <c r="F53"/>
      <c r="G53"/>
      <c r="H53"/>
      <c r="I53"/>
      <c r="J53"/>
      <c r="K53"/>
      <c r="L53"/>
      <c r="M53"/>
      <c r="N53"/>
      <c r="O53"/>
      <c r="P53"/>
      <c r="Q53"/>
      <c r="R53"/>
      <c r="S53"/>
      <c r="T53"/>
      <c r="U53"/>
      <c r="V53"/>
      <c r="W53"/>
      <c r="X53"/>
      <c r="Y53"/>
      <c r="Z53"/>
      <c r="AA53"/>
      <c r="AB53"/>
      <c r="AC53"/>
      <c r="AD53"/>
      <c r="AE53"/>
      <c r="AF53"/>
      <c r="AG53"/>
      <c r="AH53"/>
      <c r="AI53"/>
      <c r="AJ53"/>
    </row>
    <row r="54" spans="1:36" ht="25.05" customHeight="1">
      <c r="C54"/>
      <c r="D54"/>
      <c r="E54"/>
      <c r="F54"/>
      <c r="G54"/>
      <c r="H54"/>
      <c r="I54"/>
      <c r="J54"/>
      <c r="K54"/>
      <c r="L54"/>
      <c r="M54"/>
      <c r="N54"/>
      <c r="O54"/>
      <c r="P54"/>
      <c r="Q54"/>
      <c r="R54"/>
      <c r="S54"/>
      <c r="T54"/>
      <c r="U54"/>
      <c r="V54"/>
      <c r="W54"/>
      <c r="X54"/>
      <c r="Y54"/>
      <c r="Z54"/>
      <c r="AA54"/>
      <c r="AB54"/>
      <c r="AC54"/>
      <c r="AD54"/>
      <c r="AE54"/>
      <c r="AF54"/>
      <c r="AG54"/>
      <c r="AH54"/>
      <c r="AI54"/>
      <c r="AJ54"/>
    </row>
    <row r="55" spans="1:36" ht="25.05" customHeight="1">
      <c r="C55"/>
      <c r="D55"/>
      <c r="E55"/>
      <c r="F55"/>
      <c r="G55"/>
      <c r="H55"/>
      <c r="I55"/>
      <c r="J55"/>
      <c r="K55"/>
      <c r="L55"/>
      <c r="M55"/>
      <c r="N55"/>
      <c r="O55"/>
      <c r="P55"/>
      <c r="Q55"/>
      <c r="R55"/>
      <c r="S55"/>
      <c r="T55"/>
      <c r="U55"/>
      <c r="V55"/>
      <c r="W55"/>
      <c r="X55"/>
      <c r="Y55"/>
      <c r="Z55"/>
      <c r="AA55"/>
      <c r="AB55"/>
      <c r="AC55"/>
      <c r="AD55"/>
      <c r="AE55"/>
      <c r="AF55"/>
      <c r="AG55"/>
      <c r="AH55"/>
      <c r="AI55"/>
      <c r="AJ55"/>
    </row>
    <row r="56" spans="1:36" ht="25.05" customHeight="1">
      <c r="C56"/>
      <c r="D56"/>
      <c r="E56"/>
      <c r="F56"/>
      <c r="G56"/>
      <c r="H56"/>
      <c r="I56"/>
      <c r="J56"/>
      <c r="K56"/>
      <c r="L56"/>
      <c r="M56"/>
      <c r="N56"/>
      <c r="O56"/>
      <c r="P56"/>
      <c r="Q56"/>
      <c r="R56"/>
      <c r="S56"/>
      <c r="T56"/>
      <c r="U56"/>
      <c r="V56"/>
      <c r="W56"/>
      <c r="X56"/>
      <c r="Y56"/>
      <c r="Z56"/>
      <c r="AA56"/>
      <c r="AB56"/>
      <c r="AC56"/>
      <c r="AD56"/>
      <c r="AE56"/>
      <c r="AF56"/>
      <c r="AG56"/>
      <c r="AH56"/>
      <c r="AI56"/>
      <c r="AJ56"/>
    </row>
    <row r="57" spans="1:36" ht="25.05" customHeight="1">
      <c r="C57"/>
      <c r="D57"/>
      <c r="E57"/>
      <c r="F57"/>
      <c r="G57"/>
      <c r="H57"/>
      <c r="I57"/>
      <c r="J57"/>
      <c r="K57"/>
      <c r="L57"/>
      <c r="M57"/>
      <c r="N57"/>
      <c r="O57"/>
      <c r="P57"/>
      <c r="Q57"/>
      <c r="R57"/>
      <c r="S57"/>
      <c r="T57"/>
      <c r="U57"/>
      <c r="V57"/>
      <c r="W57"/>
      <c r="X57"/>
      <c r="Y57"/>
      <c r="Z57"/>
      <c r="AA57"/>
      <c r="AB57"/>
      <c r="AC57"/>
      <c r="AD57"/>
      <c r="AE57"/>
      <c r="AF57"/>
      <c r="AG57"/>
      <c r="AH57"/>
      <c r="AI57"/>
      <c r="AJ57"/>
    </row>
    <row r="58" spans="1:36" ht="25.05" customHeight="1">
      <c r="C58"/>
      <c r="D58"/>
      <c r="E58"/>
      <c r="F58"/>
      <c r="G58"/>
      <c r="H58"/>
      <c r="I58"/>
      <c r="J58"/>
      <c r="K58"/>
      <c r="L58"/>
      <c r="M58"/>
      <c r="N58"/>
      <c r="O58"/>
      <c r="P58"/>
      <c r="Q58"/>
      <c r="R58"/>
      <c r="S58"/>
      <c r="T58"/>
      <c r="U58"/>
      <c r="V58"/>
      <c r="W58"/>
      <c r="X58"/>
      <c r="Y58"/>
      <c r="Z58"/>
      <c r="AA58"/>
      <c r="AB58"/>
      <c r="AC58"/>
      <c r="AD58"/>
      <c r="AE58"/>
      <c r="AF58"/>
      <c r="AG58"/>
      <c r="AH58"/>
      <c r="AI58"/>
      <c r="AJ58"/>
    </row>
    <row r="59" spans="1:36">
      <c r="C59"/>
      <c r="D59"/>
      <c r="E59"/>
      <c r="F59"/>
      <c r="G59"/>
      <c r="H59"/>
      <c r="I59"/>
      <c r="J59"/>
      <c r="K59"/>
      <c r="L59"/>
      <c r="M59"/>
      <c r="N59"/>
      <c r="O59"/>
      <c r="P59"/>
      <c r="Q59"/>
      <c r="R59"/>
      <c r="S59"/>
      <c r="T59"/>
      <c r="U59"/>
      <c r="V59"/>
      <c r="W59"/>
      <c r="X59"/>
      <c r="Y59"/>
      <c r="Z59"/>
      <c r="AA59"/>
      <c r="AB59"/>
      <c r="AC59"/>
      <c r="AD59"/>
      <c r="AE59"/>
      <c r="AF59"/>
      <c r="AG59"/>
      <c r="AH59"/>
      <c r="AI59"/>
      <c r="AJ59"/>
    </row>
    <row r="60" spans="1:36">
      <c r="C60"/>
      <c r="D60"/>
      <c r="E60"/>
      <c r="F60"/>
      <c r="G60"/>
      <c r="H60"/>
      <c r="I60"/>
      <c r="J60"/>
      <c r="K60"/>
      <c r="L60"/>
      <c r="M60"/>
      <c r="N60"/>
      <c r="O60"/>
      <c r="P60"/>
      <c r="Q60"/>
      <c r="R60"/>
      <c r="S60"/>
      <c r="T60"/>
      <c r="U60"/>
      <c r="V60"/>
      <c r="W60"/>
      <c r="X60"/>
      <c r="Y60"/>
      <c r="Z60"/>
      <c r="AA60"/>
      <c r="AB60"/>
      <c r="AC60"/>
      <c r="AD60"/>
      <c r="AE60"/>
      <c r="AF60"/>
      <c r="AG60"/>
      <c r="AH60"/>
      <c r="AI60"/>
      <c r="AJ60"/>
    </row>
    <row r="61" spans="1:36">
      <c r="C61"/>
      <c r="D61"/>
      <c r="E61"/>
      <c r="F61"/>
      <c r="G61"/>
      <c r="H61"/>
      <c r="I61"/>
      <c r="J61"/>
      <c r="K61"/>
      <c r="L61"/>
      <c r="M61"/>
      <c r="N61"/>
      <c r="O61"/>
      <c r="P61"/>
      <c r="Q61"/>
      <c r="R61"/>
      <c r="S61"/>
      <c r="T61"/>
      <c r="U61"/>
      <c r="V61"/>
      <c r="W61"/>
      <c r="X61"/>
      <c r="Y61"/>
      <c r="Z61"/>
      <c r="AA61"/>
      <c r="AB61"/>
      <c r="AC61"/>
      <c r="AD61"/>
      <c r="AE61"/>
      <c r="AF61"/>
      <c r="AG61"/>
      <c r="AH61"/>
      <c r="AI61"/>
      <c r="AJ61"/>
    </row>
    <row r="62" spans="1:36">
      <c r="C62"/>
      <c r="D62"/>
      <c r="E62"/>
      <c r="F62"/>
      <c r="G62"/>
      <c r="H62"/>
      <c r="I62"/>
      <c r="J62"/>
      <c r="K62"/>
      <c r="L62"/>
      <c r="M62"/>
      <c r="N62"/>
      <c r="O62"/>
      <c r="P62"/>
      <c r="Q62"/>
      <c r="R62"/>
      <c r="S62"/>
      <c r="T62"/>
      <c r="U62"/>
      <c r="V62"/>
      <c r="W62"/>
      <c r="X62"/>
      <c r="Y62"/>
      <c r="Z62"/>
      <c r="AA62"/>
      <c r="AB62"/>
      <c r="AC62"/>
      <c r="AD62"/>
      <c r="AE62"/>
      <c r="AF62"/>
      <c r="AG62"/>
      <c r="AH62"/>
      <c r="AI62"/>
      <c r="AJ62"/>
    </row>
    <row r="63" spans="1:36">
      <c r="C63"/>
      <c r="D63"/>
      <c r="E63"/>
      <c r="F63"/>
      <c r="G63"/>
      <c r="H63"/>
      <c r="I63"/>
      <c r="J63"/>
      <c r="K63"/>
      <c r="L63"/>
      <c r="M63"/>
      <c r="N63"/>
      <c r="O63"/>
      <c r="P63"/>
      <c r="Q63"/>
      <c r="R63"/>
      <c r="S63"/>
      <c r="T63"/>
      <c r="U63"/>
      <c r="V63"/>
      <c r="W63"/>
      <c r="X63"/>
      <c r="Y63"/>
      <c r="Z63"/>
      <c r="AA63"/>
      <c r="AB63"/>
      <c r="AC63"/>
      <c r="AD63"/>
      <c r="AE63"/>
      <c r="AF63"/>
      <c r="AG63"/>
      <c r="AH63"/>
      <c r="AI63"/>
      <c r="AJ63"/>
    </row>
    <row r="64" spans="1:36">
      <c r="C64"/>
      <c r="D64"/>
      <c r="E64"/>
      <c r="F64"/>
      <c r="G64"/>
      <c r="H64"/>
      <c r="I64"/>
      <c r="J64"/>
      <c r="K64"/>
      <c r="L64"/>
      <c r="M64"/>
      <c r="N64"/>
      <c r="O64"/>
      <c r="P64"/>
      <c r="Q64"/>
      <c r="R64"/>
      <c r="S64"/>
      <c r="T64"/>
      <c r="U64"/>
      <c r="V64"/>
      <c r="W64"/>
      <c r="X64"/>
      <c r="Y64"/>
      <c r="Z64"/>
      <c r="AA64"/>
      <c r="AB64"/>
      <c r="AC64"/>
      <c r="AD64"/>
      <c r="AE64"/>
      <c r="AF64"/>
      <c r="AG64"/>
      <c r="AH64"/>
      <c r="AI64"/>
      <c r="AJ64"/>
    </row>
    <row r="65" spans="3:36">
      <c r="C65"/>
      <c r="D65"/>
      <c r="E65"/>
      <c r="F65"/>
      <c r="G65"/>
      <c r="H65"/>
      <c r="I65"/>
      <c r="J65"/>
      <c r="K65"/>
      <c r="L65"/>
      <c r="M65"/>
      <c r="N65"/>
      <c r="O65"/>
      <c r="P65"/>
      <c r="Q65"/>
      <c r="R65"/>
      <c r="S65"/>
      <c r="T65"/>
      <c r="U65"/>
      <c r="V65"/>
      <c r="W65"/>
      <c r="X65"/>
      <c r="Y65"/>
      <c r="Z65"/>
      <c r="AA65"/>
      <c r="AB65"/>
      <c r="AC65"/>
      <c r="AD65"/>
      <c r="AE65"/>
      <c r="AF65"/>
      <c r="AG65"/>
      <c r="AH65"/>
      <c r="AI65"/>
      <c r="AJ65"/>
    </row>
    <row r="66" spans="3:36">
      <c r="C66"/>
      <c r="D66"/>
      <c r="E66"/>
      <c r="F66"/>
      <c r="G66"/>
      <c r="H66"/>
      <c r="I66"/>
      <c r="J66"/>
      <c r="K66"/>
      <c r="L66"/>
      <c r="M66"/>
      <c r="N66"/>
      <c r="O66"/>
      <c r="P66"/>
      <c r="Q66"/>
      <c r="R66"/>
      <c r="S66"/>
      <c r="T66"/>
      <c r="U66"/>
      <c r="V66"/>
      <c r="W66"/>
      <c r="X66"/>
      <c r="Y66"/>
      <c r="Z66"/>
      <c r="AA66"/>
      <c r="AB66"/>
      <c r="AC66"/>
      <c r="AD66"/>
      <c r="AE66"/>
      <c r="AF66"/>
      <c r="AG66"/>
      <c r="AH66"/>
      <c r="AI66"/>
      <c r="AJ66"/>
    </row>
    <row r="67" spans="3:36">
      <c r="C67"/>
      <c r="D67"/>
      <c r="E67"/>
      <c r="F67"/>
      <c r="G67"/>
      <c r="H67"/>
      <c r="I67"/>
      <c r="J67"/>
      <c r="K67"/>
      <c r="L67"/>
      <c r="M67"/>
      <c r="N67"/>
      <c r="O67"/>
      <c r="P67"/>
      <c r="Q67"/>
      <c r="R67"/>
      <c r="S67"/>
      <c r="T67"/>
      <c r="U67"/>
      <c r="V67"/>
      <c r="W67"/>
      <c r="X67"/>
      <c r="Y67"/>
      <c r="Z67"/>
      <c r="AA67"/>
      <c r="AB67"/>
      <c r="AC67"/>
      <c r="AD67"/>
      <c r="AE67"/>
      <c r="AF67"/>
      <c r="AG67"/>
      <c r="AH67"/>
      <c r="AI67"/>
      <c r="AJ67"/>
    </row>
    <row r="68" spans="3:36">
      <c r="C68"/>
      <c r="D68"/>
      <c r="E68"/>
      <c r="F68"/>
      <c r="G68"/>
      <c r="H68"/>
      <c r="I68"/>
      <c r="J68"/>
      <c r="K68"/>
      <c r="L68"/>
      <c r="M68"/>
      <c r="N68"/>
      <c r="O68"/>
      <c r="P68"/>
      <c r="Q68"/>
      <c r="R68"/>
      <c r="S68"/>
      <c r="T68"/>
      <c r="U68"/>
      <c r="V68"/>
      <c r="W68"/>
      <c r="X68"/>
      <c r="Y68"/>
      <c r="Z68"/>
      <c r="AA68"/>
      <c r="AB68"/>
      <c r="AC68"/>
      <c r="AD68"/>
      <c r="AE68"/>
      <c r="AF68"/>
      <c r="AG68"/>
      <c r="AH68"/>
      <c r="AI68"/>
      <c r="AJ68"/>
    </row>
    <row r="69" spans="3:36">
      <c r="C69"/>
      <c r="D69"/>
      <c r="E69"/>
      <c r="F69"/>
      <c r="G69"/>
      <c r="H69"/>
      <c r="I69"/>
      <c r="J69"/>
      <c r="K69"/>
      <c r="L69"/>
      <c r="M69"/>
      <c r="N69"/>
      <c r="O69"/>
      <c r="P69"/>
      <c r="Q69"/>
      <c r="R69"/>
      <c r="S69"/>
      <c r="T69"/>
      <c r="U69"/>
      <c r="V69"/>
      <c r="W69"/>
      <c r="X69"/>
      <c r="Y69"/>
      <c r="Z69"/>
      <c r="AA69"/>
      <c r="AB69"/>
      <c r="AC69"/>
      <c r="AD69"/>
      <c r="AE69"/>
      <c r="AF69"/>
      <c r="AG69"/>
      <c r="AH69"/>
      <c r="AI69"/>
      <c r="AJ69"/>
    </row>
    <row r="70" spans="3:36">
      <c r="C70"/>
      <c r="D70"/>
      <c r="E70"/>
      <c r="F70"/>
      <c r="G70"/>
      <c r="H70"/>
      <c r="I70"/>
      <c r="J70"/>
      <c r="K70"/>
      <c r="L70"/>
      <c r="M70"/>
      <c r="N70"/>
      <c r="O70"/>
      <c r="P70"/>
      <c r="Q70"/>
      <c r="R70"/>
      <c r="S70"/>
      <c r="T70"/>
      <c r="U70"/>
      <c r="V70"/>
      <c r="W70"/>
      <c r="X70"/>
      <c r="Y70"/>
      <c r="Z70"/>
      <c r="AA70"/>
      <c r="AB70"/>
      <c r="AC70"/>
      <c r="AD70"/>
      <c r="AE70"/>
      <c r="AF70"/>
      <c r="AG70"/>
      <c r="AH70"/>
      <c r="AI70"/>
      <c r="AJ70"/>
    </row>
    <row r="71" spans="3:36">
      <c r="C71"/>
      <c r="D71"/>
      <c r="E71"/>
      <c r="F71"/>
      <c r="G71"/>
      <c r="H71"/>
      <c r="I71"/>
      <c r="J71"/>
      <c r="K71"/>
      <c r="L71"/>
      <c r="M71"/>
      <c r="N71"/>
      <c r="O71"/>
      <c r="P71"/>
      <c r="Q71"/>
      <c r="R71"/>
      <c r="S71"/>
      <c r="T71"/>
      <c r="U71"/>
      <c r="V71"/>
      <c r="W71"/>
      <c r="X71"/>
      <c r="Y71"/>
      <c r="Z71"/>
      <c r="AA71"/>
      <c r="AB71"/>
      <c r="AC71"/>
      <c r="AD71"/>
      <c r="AE71"/>
      <c r="AF71"/>
      <c r="AG71"/>
      <c r="AH71"/>
      <c r="AI71"/>
      <c r="AJ71"/>
    </row>
    <row r="72" spans="3:36">
      <c r="AH72"/>
      <c r="AI72"/>
      <c r="AJ72"/>
    </row>
    <row r="73" spans="3:36">
      <c r="AH73"/>
      <c r="AI73"/>
      <c r="AJ73"/>
    </row>
  </sheetData>
  <sortState xmlns:xlrd2="http://schemas.microsoft.com/office/spreadsheetml/2017/richdata2" ref="C5:AF28">
    <sortCondition descending="1" ref="H5:H28"/>
  </sortState>
  <mergeCells count="16">
    <mergeCell ref="W2:AG2"/>
    <mergeCell ref="F3:F4"/>
    <mergeCell ref="B3:B4"/>
    <mergeCell ref="D3:D4"/>
    <mergeCell ref="E3:E4"/>
    <mergeCell ref="G3:G4"/>
    <mergeCell ref="B2:G2"/>
    <mergeCell ref="H2:V2"/>
    <mergeCell ref="B33:G33"/>
    <mergeCell ref="H33:V33"/>
    <mergeCell ref="W33:AG33"/>
    <mergeCell ref="B34:B35"/>
    <mergeCell ref="D34:D35"/>
    <mergeCell ref="E34:E35"/>
    <mergeCell ref="F34:F35"/>
    <mergeCell ref="G34:G35"/>
  </mergeCells>
  <phoneticPr fontId="9"/>
  <pageMargins left="0" right="0" top="0" bottom="0" header="0.39000000000000007" footer="0.51"/>
  <colBreaks count="2" manualBreakCount="2">
    <brk id="74" max="1048575" man="1"/>
    <brk id="84" max="1048575" man="1"/>
  </colBreaks>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E65"/>
  <sheetViews>
    <sheetView tabSelected="1" topLeftCell="B1" workbookViewId="0">
      <pane ySplit="4" topLeftCell="A46" activePane="bottomLeft" state="frozen"/>
      <selection activeCell="E71" sqref="E71"/>
      <selection pane="bottomLeft" activeCell="E71" sqref="E71"/>
    </sheetView>
  </sheetViews>
  <sheetFormatPr defaultColWidth="9.77734375" defaultRowHeight="13.2"/>
  <cols>
    <col min="1" max="1" width="4.77734375" style="1" customWidth="1"/>
    <col min="2" max="2" width="6.77734375" style="1" customWidth="1"/>
    <col min="3" max="3" width="13.109375" style="1" customWidth="1"/>
    <col min="4" max="4" width="15.6640625" style="2" customWidth="1"/>
    <col min="5" max="5" width="16.77734375" style="9" customWidth="1"/>
    <col min="6" max="6" width="6.77734375" style="9" customWidth="1"/>
    <col min="7" max="7" width="7" style="2" customWidth="1"/>
    <col min="8" max="8" width="9.6640625" style="1" customWidth="1"/>
    <col min="9" max="9" width="8" style="3" customWidth="1"/>
    <col min="10" max="11" width="8" style="1" customWidth="1"/>
    <col min="12" max="12" width="8" style="3" customWidth="1"/>
    <col min="13" max="14" width="8" style="1" customWidth="1"/>
    <col min="15" max="16" width="8" style="1" hidden="1" customWidth="1"/>
    <col min="17" max="18" width="8" style="1" customWidth="1"/>
    <col min="19" max="19" width="8" style="1" hidden="1" customWidth="1"/>
    <col min="20" max="21" width="8" style="1" customWidth="1"/>
    <col min="22" max="22" width="8" style="1" hidden="1" customWidth="1"/>
    <col min="23" max="25" width="8.33203125" style="1" customWidth="1"/>
    <col min="26" max="27" width="8.33203125" style="1" hidden="1" customWidth="1"/>
    <col min="28" max="29" width="8.33203125" style="1" customWidth="1"/>
    <col min="30" max="30" width="8.33203125" style="1" hidden="1" customWidth="1"/>
    <col min="31" max="31" width="8.33203125" style="1" customWidth="1"/>
    <col min="32" max="32" width="8.33203125" style="3" customWidth="1"/>
    <col min="33" max="33" width="7.77734375" style="3" hidden="1" customWidth="1"/>
    <col min="34" max="44" width="7.77734375" style="3" customWidth="1"/>
    <col min="45" max="61" width="5" style="3" customWidth="1"/>
    <col min="62" max="73" width="5" style="1" customWidth="1"/>
    <col min="74" max="83" width="7.77734375" style="1" customWidth="1"/>
    <col min="84" max="16384" width="9.77734375" style="1"/>
  </cols>
  <sheetData>
    <row r="1" spans="1:83" ht="45" customHeight="1">
      <c r="B1" s="13"/>
      <c r="C1" s="13"/>
      <c r="BD1"/>
      <c r="BE1"/>
      <c r="BF1"/>
      <c r="BG1"/>
      <c r="BH1"/>
      <c r="BI1"/>
      <c r="BJ1"/>
      <c r="BK1"/>
      <c r="BL1"/>
      <c r="BM1"/>
      <c r="BN1"/>
      <c r="BO1"/>
      <c r="BP1"/>
      <c r="BQ1"/>
      <c r="BR1"/>
      <c r="BS1"/>
      <c r="BT1"/>
      <c r="BU1"/>
      <c r="BV1"/>
      <c r="BW1"/>
      <c r="BX1"/>
    </row>
    <row r="2" spans="1:83" ht="25.95" customHeight="1">
      <c r="A2" s="30"/>
      <c r="B2" s="418" t="s">
        <v>578</v>
      </c>
      <c r="C2" s="419"/>
      <c r="D2" s="420"/>
      <c r="E2" s="420"/>
      <c r="F2" s="420"/>
      <c r="G2" s="421"/>
      <c r="H2" s="422" t="s">
        <v>43</v>
      </c>
      <c r="I2" s="459"/>
      <c r="J2" s="459"/>
      <c r="K2" s="459"/>
      <c r="L2" s="459"/>
      <c r="M2" s="459"/>
      <c r="N2" s="459"/>
      <c r="O2" s="459"/>
      <c r="P2" s="459"/>
      <c r="Q2" s="459"/>
      <c r="R2" s="459"/>
      <c r="S2" s="459"/>
      <c r="T2" s="459"/>
      <c r="U2" s="459"/>
      <c r="V2" s="341"/>
      <c r="W2" s="468" t="str">
        <f>'10.12歳以下男子'!W2:AG2</f>
        <v>2026/7/22現在</v>
      </c>
      <c r="X2" s="468"/>
      <c r="Y2" s="468"/>
      <c r="Z2" s="468"/>
      <c r="AA2" s="468"/>
      <c r="AB2" s="468"/>
      <c r="AC2" s="468"/>
      <c r="AD2" s="468"/>
      <c r="AE2" s="468"/>
      <c r="AF2" s="468"/>
      <c r="AG2" s="468"/>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row>
    <row r="3" spans="1:83" ht="25.95" customHeight="1">
      <c r="A3" s="30"/>
      <c r="B3" s="424" t="s">
        <v>4</v>
      </c>
      <c r="C3" s="303" t="s">
        <v>517</v>
      </c>
      <c r="D3" s="453" t="s">
        <v>18</v>
      </c>
      <c r="E3" s="470" t="s">
        <v>10</v>
      </c>
      <c r="F3" s="445" t="s">
        <v>518</v>
      </c>
      <c r="G3" s="457" t="s">
        <v>12</v>
      </c>
      <c r="H3" s="156" t="s">
        <v>35</v>
      </c>
      <c r="I3" s="157" t="s">
        <v>485</v>
      </c>
      <c r="J3" s="158" t="s">
        <v>485</v>
      </c>
      <c r="K3" s="159" t="s">
        <v>44</v>
      </c>
      <c r="L3" s="160" t="s">
        <v>115</v>
      </c>
      <c r="M3" s="161" t="s">
        <v>108</v>
      </c>
      <c r="N3" s="160" t="s">
        <v>367</v>
      </c>
      <c r="O3" s="346"/>
      <c r="P3" s="346"/>
      <c r="Q3" s="162" t="s">
        <v>487</v>
      </c>
      <c r="R3" s="163" t="s">
        <v>149</v>
      </c>
      <c r="S3" s="347"/>
      <c r="T3" s="160" t="s">
        <v>486</v>
      </c>
      <c r="U3" s="160" t="s">
        <v>29</v>
      </c>
      <c r="V3" s="160"/>
      <c r="W3" s="165" t="s">
        <v>115</v>
      </c>
      <c r="X3" s="166" t="s">
        <v>108</v>
      </c>
      <c r="Y3" s="165" t="s">
        <v>367</v>
      </c>
      <c r="Z3" s="349"/>
      <c r="AA3" s="349"/>
      <c r="AB3" s="167" t="s">
        <v>487</v>
      </c>
      <c r="AC3" s="168" t="s">
        <v>149</v>
      </c>
      <c r="AD3" s="350"/>
      <c r="AE3" s="165" t="s">
        <v>486</v>
      </c>
      <c r="AF3" s="165" t="s">
        <v>29</v>
      </c>
      <c r="AG3" s="167" t="s">
        <v>151</v>
      </c>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row>
    <row r="4" spans="1:83" ht="19.95" customHeight="1">
      <c r="A4" s="30"/>
      <c r="B4" s="469"/>
      <c r="C4" s="304" t="s">
        <v>294</v>
      </c>
      <c r="D4" s="454"/>
      <c r="E4" s="471"/>
      <c r="F4" s="432"/>
      <c r="G4" s="458"/>
      <c r="H4" s="171" t="s">
        <v>488</v>
      </c>
      <c r="I4" s="172" t="s">
        <v>489</v>
      </c>
      <c r="J4" s="172" t="s">
        <v>490</v>
      </c>
      <c r="K4" s="173" t="s">
        <v>519</v>
      </c>
      <c r="L4" s="174" t="s">
        <v>520</v>
      </c>
      <c r="M4" s="174" t="s">
        <v>520</v>
      </c>
      <c r="N4" s="175" t="s">
        <v>520</v>
      </c>
      <c r="O4" s="175"/>
      <c r="P4" s="175"/>
      <c r="Q4" s="175" t="s">
        <v>520</v>
      </c>
      <c r="R4" s="176" t="s">
        <v>520</v>
      </c>
      <c r="S4" s="176"/>
      <c r="T4" s="176" t="s">
        <v>520</v>
      </c>
      <c r="U4" s="177" t="s">
        <v>520</v>
      </c>
      <c r="V4" s="348"/>
      <c r="W4" s="178" t="s">
        <v>15</v>
      </c>
      <c r="X4" s="179" t="s">
        <v>15</v>
      </c>
      <c r="Y4" s="178" t="s">
        <v>15</v>
      </c>
      <c r="Z4" s="178"/>
      <c r="AA4" s="178"/>
      <c r="AB4" s="178" t="s">
        <v>15</v>
      </c>
      <c r="AC4" s="179" t="s">
        <v>15</v>
      </c>
      <c r="AD4" s="179"/>
      <c r="AE4" s="178" t="s">
        <v>15</v>
      </c>
      <c r="AF4" s="179" t="s">
        <v>15</v>
      </c>
      <c r="AG4" s="179" t="s">
        <v>15</v>
      </c>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row>
    <row r="5" spans="1:83" s="3" customFormat="1" ht="25.05" customHeight="1">
      <c r="A5" s="1"/>
      <c r="B5" s="351">
        <f>IF(H5:H53=0,"",RANK(H5,$H$5:$H$60))</f>
        <v>1</v>
      </c>
      <c r="C5" s="405" t="s">
        <v>621</v>
      </c>
      <c r="D5" s="181" t="s">
        <v>617</v>
      </c>
      <c r="E5" s="198" t="s">
        <v>521</v>
      </c>
      <c r="F5" s="203" t="s">
        <v>87</v>
      </c>
      <c r="G5" s="203" t="s">
        <v>829</v>
      </c>
      <c r="H5" s="243">
        <f t="shared" ref="H5:H36" si="0">AVERAGE(I5:J5)+K5</f>
        <v>514.048</v>
      </c>
      <c r="I5" s="184">
        <f>LARGE(L5:V5,1)</f>
        <v>512</v>
      </c>
      <c r="J5" s="185">
        <f>LARGE(L5:V5,2)</f>
        <v>512</v>
      </c>
      <c r="K5" s="186">
        <f>SUM(L5:V5)*0.001</f>
        <v>2.048</v>
      </c>
      <c r="L5" s="187">
        <f>IF(W5=0,0,VLOOKUP(W5,得点テーブルNEW!$B$14:$K$62,4,0))</f>
        <v>512</v>
      </c>
      <c r="M5" s="187">
        <f>IF(X5=0,0,VLOOKUP(X5,得点テーブルNEW!$B$14:$K$62,4,0))</f>
        <v>512</v>
      </c>
      <c r="N5" s="187">
        <f>IF(Y5=0,0,VLOOKUP(Y5,得点テーブルNEW!$B$14:$K$62,4,0))</f>
        <v>0</v>
      </c>
      <c r="O5" s="204">
        <f>IF(Z5=0,0,VLOOKUP(Z5,得点テーブルNEW!$B$14:$K$62,4,0))</f>
        <v>0</v>
      </c>
      <c r="P5" s="187">
        <f>IF(AA5=0,0,VLOOKUP(AA5,得点テーブルNEW!$B$14:$K$62,4,0))</f>
        <v>0</v>
      </c>
      <c r="Q5" s="187">
        <f>IF(AB5=0,0,VLOOKUP(AB5,得点テーブルNEW!$B$14:$K$62,4,0))</f>
        <v>0</v>
      </c>
      <c r="R5" s="187">
        <f>IF(AC5=0,0,VLOOKUP(AC5,得点テーブルNEW!$B$14:$K$62,4,0))</f>
        <v>512</v>
      </c>
      <c r="S5" s="204">
        <f>IF(AD5=0,0,VLOOKUP(AD5,得点テーブルNEW!$B$14:$K$62,4,0))</f>
        <v>0</v>
      </c>
      <c r="T5" s="187">
        <f>IF(AE5=0,0,VLOOKUP(AE5,得点テーブルNEW!$B$14:$K$62,4,0))</f>
        <v>0</v>
      </c>
      <c r="U5" s="187">
        <f>IF(AF5=0,0,VLOOKUP(AF5,得点テーブルNEW!$B$14:$K$62,4,0))</f>
        <v>512</v>
      </c>
      <c r="V5" s="325">
        <f>IF(AG5=0,0,VLOOKUP(AG5,得点テーブルNEW!$B$14:$K$62,4,0))</f>
        <v>0</v>
      </c>
      <c r="W5" s="188" t="s">
        <v>784</v>
      </c>
      <c r="X5" s="206" t="s">
        <v>74</v>
      </c>
      <c r="Y5" s="189"/>
      <c r="Z5" s="189"/>
      <c r="AA5" s="189"/>
      <c r="AB5" s="206"/>
      <c r="AC5" s="206" t="s">
        <v>701</v>
      </c>
      <c r="AD5" s="206"/>
      <c r="AE5" s="189"/>
      <c r="AF5" s="242" t="s">
        <v>714</v>
      </c>
      <c r="AG5" s="189"/>
      <c r="BJ5" s="1"/>
      <c r="BK5" s="1"/>
      <c r="BL5" s="1"/>
      <c r="BM5" s="1"/>
      <c r="BN5" s="1"/>
      <c r="BO5" s="1"/>
      <c r="BP5" s="1"/>
      <c r="BQ5" s="1"/>
      <c r="BR5" s="1"/>
      <c r="BS5" s="1"/>
      <c r="BT5" s="1"/>
      <c r="BU5" s="1"/>
      <c r="BV5" s="1"/>
      <c r="BW5" s="1"/>
      <c r="BX5" s="1"/>
      <c r="BY5" s="1"/>
      <c r="BZ5" s="1"/>
      <c r="CA5" s="1"/>
      <c r="CB5" s="1"/>
      <c r="CC5" s="1"/>
      <c r="CD5" s="1"/>
      <c r="CE5" s="1"/>
    </row>
    <row r="6" spans="1:83" s="3" customFormat="1" ht="25.05" customHeight="1">
      <c r="A6" s="1"/>
      <c r="B6" s="351">
        <f>IF(H6:H55=0,"",RANK(H6,$H$5:$H$60))</f>
        <v>2</v>
      </c>
      <c r="C6" s="406" t="s">
        <v>522</v>
      </c>
      <c r="D6" s="181" t="s">
        <v>523</v>
      </c>
      <c r="E6" s="198" t="s">
        <v>521</v>
      </c>
      <c r="F6" s="203" t="s">
        <v>68</v>
      </c>
      <c r="G6" s="203" t="s">
        <v>551</v>
      </c>
      <c r="H6" s="243">
        <f t="shared" si="0"/>
        <v>441.69799999999998</v>
      </c>
      <c r="I6" s="184">
        <f>LARGE(L6:AB6,1)</f>
        <v>512</v>
      </c>
      <c r="J6" s="185">
        <f>LARGE(L6:AB6,2)</f>
        <v>368</v>
      </c>
      <c r="K6" s="186">
        <f>SUM(L6:AB6)*0.001</f>
        <v>1.698</v>
      </c>
      <c r="L6" s="187">
        <f>IF(W6=0,0,VLOOKUP(W6,[2]得点テーブルNEW!$B$14:$K$62,4,0))</f>
        <v>281</v>
      </c>
      <c r="M6" s="187">
        <f>IF(X6=0,0,VLOOKUP(X6,[3]得点テーブルNEW!$B$14:$K$62,4,0))</f>
        <v>281</v>
      </c>
      <c r="N6" s="187">
        <f>IF(Y6=0,0,VLOOKUP(Y6,[2]得点テーブルNEW!$B$14:$K$62,4,0))</f>
        <v>512</v>
      </c>
      <c r="O6" s="187"/>
      <c r="P6" s="187"/>
      <c r="Q6" s="187">
        <f>IF(AB6=0,0,VLOOKUP(AB6,[2]得点テーブルNEW!$B$14:$K$62,4,0))</f>
        <v>0</v>
      </c>
      <c r="R6" s="187">
        <f>IF(AC6=0,0,VLOOKUP(AC6,[3]得点テーブルNEW!$B$14:$K$62,4,0))</f>
        <v>256</v>
      </c>
      <c r="S6" s="187"/>
      <c r="T6" s="187">
        <f>IF(AE6=0,0,VLOOKUP(AE6,[2]得点テーブルNEW!$B$14:$K$62,4,0))</f>
        <v>0</v>
      </c>
      <c r="U6" s="187">
        <f>IF(AF6=0,0,VLOOKUP(AF6,[2]得点テーブルNEW!$B$14:$K$62,4,0))</f>
        <v>368</v>
      </c>
      <c r="V6" s="325"/>
      <c r="W6" s="189" t="s">
        <v>819</v>
      </c>
      <c r="X6" s="206" t="s">
        <v>192</v>
      </c>
      <c r="Y6" s="189" t="s">
        <v>74</v>
      </c>
      <c r="Z6" s="189"/>
      <c r="AA6" s="189"/>
      <c r="AB6" s="206"/>
      <c r="AC6" s="189" t="s">
        <v>76</v>
      </c>
      <c r="AD6" s="189"/>
      <c r="AE6" s="189"/>
      <c r="AF6" s="290" t="s">
        <v>75</v>
      </c>
      <c r="AG6" s="189"/>
      <c r="BJ6" s="1"/>
      <c r="BK6" s="1"/>
      <c r="BL6" s="1"/>
      <c r="BM6" s="1"/>
      <c r="BN6" s="1"/>
      <c r="BO6" s="1"/>
      <c r="BP6" s="1"/>
      <c r="BQ6" s="1"/>
      <c r="BR6" s="1"/>
      <c r="BS6" s="1"/>
      <c r="BT6" s="1"/>
      <c r="BU6" s="1"/>
      <c r="BV6" s="1"/>
      <c r="BW6" s="1"/>
      <c r="BX6" s="1"/>
      <c r="BY6" s="1"/>
      <c r="BZ6" s="1"/>
      <c r="CA6" s="1"/>
      <c r="CB6" s="1"/>
      <c r="CC6" s="1"/>
      <c r="CD6" s="1"/>
      <c r="CE6" s="1"/>
    </row>
    <row r="7" spans="1:83" s="3" customFormat="1" ht="25.05" customHeight="1">
      <c r="A7" s="1"/>
      <c r="B7" s="351">
        <f>IF(H7:H60=0,"",RANK(H7,$H$5:$H$60))</f>
        <v>3</v>
      </c>
      <c r="C7" s="407" t="s">
        <v>547</v>
      </c>
      <c r="D7" s="273" t="s">
        <v>546</v>
      </c>
      <c r="E7" s="198" t="s">
        <v>521</v>
      </c>
      <c r="F7" s="203" t="s">
        <v>87</v>
      </c>
      <c r="G7" s="203" t="s">
        <v>830</v>
      </c>
      <c r="H7" s="243">
        <f t="shared" si="0"/>
        <v>369.54399999999998</v>
      </c>
      <c r="I7" s="184">
        <f>LARGE(L7:V7,1)</f>
        <v>368</v>
      </c>
      <c r="J7" s="185">
        <f>LARGE(L7:V7,2)</f>
        <v>368</v>
      </c>
      <c r="K7" s="186">
        <f>SUM(L7:V7)*0.001</f>
        <v>1.544</v>
      </c>
      <c r="L7" s="187">
        <f>IF(W7=0,0,VLOOKUP(W7,得点テーブルNEW!$B$14:$K$62,4,0))</f>
        <v>368</v>
      </c>
      <c r="M7" s="187">
        <f>IF(X7=0,0,VLOOKUP(X7,得点テーブルNEW!$B$14:$K$62,4,0))</f>
        <v>368</v>
      </c>
      <c r="N7" s="187">
        <f>IF(Y7=0,0,VLOOKUP(Y7,得点テーブルNEW!$B$14:$K$62,4,0))</f>
        <v>368</v>
      </c>
      <c r="O7" s="204">
        <f>IF(Z7=0,0,VLOOKUP(Z7,得点テーブルNEW!$B$14:$K$62,4,0))</f>
        <v>0</v>
      </c>
      <c r="P7" s="187">
        <f>IF(AA7=0,0,VLOOKUP(AA7,得点テーブルNEW!$B$14:$K$62,4,0))</f>
        <v>0</v>
      </c>
      <c r="Q7" s="187">
        <f>IF(AB7=0,0,VLOOKUP(AB7,得点テーブルNEW!$B$14:$K$62,4,0))</f>
        <v>0</v>
      </c>
      <c r="R7" s="187">
        <f>IF(AC7=0,0,VLOOKUP(AC7,得点テーブルNEW!$B$14:$K$62,4,0))</f>
        <v>256</v>
      </c>
      <c r="S7" s="204">
        <f>IF(AD7=0,0,VLOOKUP(AD7,得点テーブルNEW!$B$14:$K$62,4,0))</f>
        <v>0</v>
      </c>
      <c r="T7" s="187">
        <f>IF(AE7=0,0,VLOOKUP(AE7,得点テーブルNEW!$B$14:$K$62,4,0))</f>
        <v>0</v>
      </c>
      <c r="U7" s="187">
        <f>IF(AF7=0,0,VLOOKUP(AF7,得点テーブルNEW!$B$14:$K$62,4,0))</f>
        <v>184</v>
      </c>
      <c r="V7" s="325">
        <f>IF(AG7=0,0,VLOOKUP(AG7,得点テーブルNEW!$B$14:$K$62,4,0))</f>
        <v>0</v>
      </c>
      <c r="W7" s="188" t="s">
        <v>785</v>
      </c>
      <c r="X7" s="206" t="s">
        <v>75</v>
      </c>
      <c r="Y7" s="189" t="s">
        <v>75</v>
      </c>
      <c r="Z7" s="189"/>
      <c r="AA7" s="189"/>
      <c r="AB7" s="206"/>
      <c r="AC7" s="206" t="s">
        <v>76</v>
      </c>
      <c r="AD7" s="206"/>
      <c r="AE7" s="189"/>
      <c r="AF7" s="242" t="s">
        <v>493</v>
      </c>
      <c r="AG7" s="189"/>
      <c r="BJ7" s="1"/>
      <c r="BK7" s="1"/>
      <c r="BL7" s="1"/>
      <c r="BM7" s="1"/>
      <c r="BN7" s="1"/>
      <c r="BO7" s="1"/>
      <c r="BP7" s="1"/>
      <c r="BQ7" s="1"/>
      <c r="BR7" s="1"/>
      <c r="BS7" s="1"/>
      <c r="BT7" s="1"/>
      <c r="BU7" s="1"/>
      <c r="BV7" s="1"/>
      <c r="BW7" s="1"/>
      <c r="BX7" s="1"/>
      <c r="BY7" s="1"/>
      <c r="BZ7" s="1"/>
      <c r="CA7" s="1"/>
      <c r="CB7" s="1"/>
      <c r="CC7" s="1"/>
      <c r="CD7" s="1"/>
      <c r="CE7" s="1"/>
    </row>
    <row r="8" spans="1:83" s="3" customFormat="1" ht="25.05" customHeight="1">
      <c r="A8" s="1"/>
      <c r="B8" s="351">
        <f t="shared" ref="B8:B33" si="1">IF(H8:H60=0,"",RANK(H8,$H$5:$H$60))</f>
        <v>4</v>
      </c>
      <c r="C8" s="408" t="s">
        <v>333</v>
      </c>
      <c r="D8" s="208" t="s">
        <v>332</v>
      </c>
      <c r="E8" s="198" t="s">
        <v>549</v>
      </c>
      <c r="F8" s="203" t="s">
        <v>87</v>
      </c>
      <c r="G8" s="203" t="s">
        <v>829</v>
      </c>
      <c r="H8" s="243">
        <f t="shared" si="0"/>
        <v>339.24</v>
      </c>
      <c r="I8" s="184">
        <f>LARGE(L8:V8,1)</f>
        <v>512</v>
      </c>
      <c r="J8" s="185">
        <f>LARGE(L8:V8,2)</f>
        <v>164</v>
      </c>
      <c r="K8" s="186">
        <f>SUM(L8:V8)*0.001</f>
        <v>1.24</v>
      </c>
      <c r="L8" s="187">
        <f>IF(W8=0,0,VLOOKUP(W8,得点テーブルNEW!$B$14:$K$73,4,0))</f>
        <v>164</v>
      </c>
      <c r="M8" s="187">
        <f>IF(X8=0,0,VLOOKUP(X8,得点テーブルNEW!$B$14:$K$62,4,0))</f>
        <v>154</v>
      </c>
      <c r="N8" s="187">
        <f>IF(Y8=0,0,VLOOKUP(Y8,得点テーブルNEW!$B$14:$K$73,4,0))</f>
        <v>154</v>
      </c>
      <c r="O8" s="204">
        <f>IF(Z8=0,0,VLOOKUP(Z8,得点テーブルNEW!$B$14:$K$62,4,0))</f>
        <v>0</v>
      </c>
      <c r="P8" s="187">
        <f>IF(AA8=0,0,VLOOKUP(AA8,得点テーブルNEW!$B$14:$K$73,4,0))</f>
        <v>0</v>
      </c>
      <c r="Q8" s="187">
        <f>IF(AB8=0,0,VLOOKUP(AB8,得点テーブルNEW!$B$14:$K$73,4,0))</f>
        <v>0</v>
      </c>
      <c r="R8" s="187">
        <f>IF(AC8=0,0,VLOOKUP(AC8,得点テーブルNEW!$B$14:$K$62,4,0))</f>
        <v>154</v>
      </c>
      <c r="S8" s="204">
        <f>IF(AD8=0,0,VLOOKUP(AD8,得点テーブルNEW!$B$14:$K$62,4,0))</f>
        <v>0</v>
      </c>
      <c r="T8" s="187">
        <f>IF(AE8=0,0,VLOOKUP(AE8,得点テーブルNEW!$B$14:$K$73,4,0))</f>
        <v>512</v>
      </c>
      <c r="U8" s="187">
        <f>IF(AF8=0,0,VLOOKUP(AF8,得点テーブルNEW!$B$14:$K$73,4,0))</f>
        <v>102</v>
      </c>
      <c r="V8" s="325">
        <f>IF(AG8=0,0,VLOOKUP(AG8,得点テーブルNEW!$B$14:$K$73,4,0))</f>
        <v>0</v>
      </c>
      <c r="W8" s="188" t="s">
        <v>821</v>
      </c>
      <c r="X8" s="206" t="s">
        <v>77</v>
      </c>
      <c r="Y8" s="189" t="s">
        <v>77</v>
      </c>
      <c r="Z8" s="189"/>
      <c r="AA8" s="189"/>
      <c r="AB8" s="206"/>
      <c r="AC8" s="317" t="s">
        <v>77</v>
      </c>
      <c r="AD8" s="206"/>
      <c r="AE8" s="189" t="s">
        <v>74</v>
      </c>
      <c r="AF8" s="242" t="s">
        <v>78</v>
      </c>
      <c r="AG8" s="189"/>
      <c r="BJ8" s="1"/>
      <c r="BK8" s="1"/>
      <c r="BL8" s="1"/>
      <c r="BM8" s="1"/>
      <c r="BN8" s="1"/>
      <c r="BO8" s="1"/>
      <c r="BP8" s="1"/>
      <c r="BQ8" s="1"/>
      <c r="BR8" s="1"/>
      <c r="BS8" s="1"/>
      <c r="BT8" s="1"/>
      <c r="BU8" s="1"/>
      <c r="BV8" s="1"/>
      <c r="BW8" s="1"/>
      <c r="BX8" s="1"/>
      <c r="BY8" s="1"/>
      <c r="BZ8" s="1"/>
      <c r="CA8" s="1"/>
      <c r="CB8" s="1"/>
      <c r="CC8" s="1"/>
      <c r="CD8" s="1"/>
      <c r="CE8" s="1"/>
    </row>
    <row r="9" spans="1:83" s="3" customFormat="1" ht="25.05" customHeight="1">
      <c r="A9" s="1"/>
      <c r="B9" s="351">
        <f t="shared" si="1"/>
        <v>5</v>
      </c>
      <c r="C9" s="408" t="s">
        <v>620</v>
      </c>
      <c r="D9" s="181" t="s">
        <v>619</v>
      </c>
      <c r="E9" s="198" t="s">
        <v>521</v>
      </c>
      <c r="F9" s="203" t="s">
        <v>87</v>
      </c>
      <c r="G9" s="203" t="s">
        <v>829</v>
      </c>
      <c r="H9" s="243">
        <f t="shared" si="0"/>
        <v>313.24200000000002</v>
      </c>
      <c r="I9" s="184">
        <f>LARGE(L9:V9,1)</f>
        <v>368</v>
      </c>
      <c r="J9" s="185">
        <f>LARGE(L9:V9,2)</f>
        <v>256</v>
      </c>
      <c r="K9" s="186">
        <f>SUM(L9:V9)*0.001</f>
        <v>1.242</v>
      </c>
      <c r="L9" s="187">
        <f>IF(W9=0,0,VLOOKUP(W9,得点テーブルNEW!$B$14:$K$62,4,0))</f>
        <v>184</v>
      </c>
      <c r="M9" s="187">
        <f>IF(X9=0,0,VLOOKUP(X9,得点テーブルNEW!$B$14:$K$62,4,0))</f>
        <v>256</v>
      </c>
      <c r="N9" s="187">
        <f>IF(Y9=0,0,VLOOKUP(Y9,得点テーブルNEW!$B$14:$K$62,4,0))</f>
        <v>102</v>
      </c>
      <c r="O9" s="204">
        <f>IF(Z9=0,0,VLOOKUP(Z9,得点テーブルNEW!$B$14:$K$62,4,0))</f>
        <v>0</v>
      </c>
      <c r="P9" s="187">
        <f>IF(AA9=0,0,VLOOKUP(AA9,得点テーブルNEW!$B$14:$K$62,4,0))</f>
        <v>0</v>
      </c>
      <c r="Q9" s="187">
        <f>IF(AB9=0,0,VLOOKUP(AB9,得点テーブルNEW!$B$14:$K$62,4,0))</f>
        <v>76</v>
      </c>
      <c r="R9" s="187">
        <f>IF(AC9=0,0,VLOOKUP(AC9,得点テーブルNEW!$B$14:$K$62,4,0))</f>
        <v>368</v>
      </c>
      <c r="S9" s="204">
        <f>IF(AD9=0,0,VLOOKUP(AD9,得点テーブルNEW!$B$14:$K$62,4,0))</f>
        <v>0</v>
      </c>
      <c r="T9" s="187">
        <f>IF(AE9=0,0,VLOOKUP(AE9,得点テーブルNEW!$B$14:$K$62,4,0))</f>
        <v>0</v>
      </c>
      <c r="U9" s="187">
        <f>IF(AF9=0,0,VLOOKUP(AF9,得点テーブルNEW!$B$14:$K$62,4,0))</f>
        <v>256</v>
      </c>
      <c r="V9" s="325">
        <f>IF(AG9=0,0,VLOOKUP(AG9,得点テーブルNEW!$B$14:$K$62,4,0))</f>
        <v>0</v>
      </c>
      <c r="W9" s="188" t="s">
        <v>815</v>
      </c>
      <c r="X9" s="206" t="s">
        <v>76</v>
      </c>
      <c r="Y9" s="189" t="s">
        <v>671</v>
      </c>
      <c r="Z9" s="189"/>
      <c r="AA9" s="189"/>
      <c r="AB9" s="206" t="s">
        <v>90</v>
      </c>
      <c r="AC9" s="242" t="s">
        <v>75</v>
      </c>
      <c r="AD9" s="206"/>
      <c r="AE9" s="189"/>
      <c r="AF9" s="242" t="s">
        <v>716</v>
      </c>
      <c r="AG9" s="189"/>
      <c r="BJ9" s="1"/>
      <c r="BK9" s="1"/>
      <c r="BL9" s="1"/>
      <c r="BM9" s="1"/>
      <c r="BN9" s="1"/>
      <c r="BO9" s="1"/>
      <c r="BP9" s="1"/>
      <c r="BQ9" s="1"/>
      <c r="BR9" s="1"/>
      <c r="BS9" s="1"/>
      <c r="BT9" s="1"/>
      <c r="BU9" s="1"/>
      <c r="BV9" s="1"/>
      <c r="BW9" s="1"/>
      <c r="BX9" s="1"/>
      <c r="BY9" s="1"/>
      <c r="BZ9" s="1"/>
      <c r="CA9" s="1"/>
      <c r="CB9" s="1"/>
      <c r="CC9" s="1"/>
      <c r="CD9" s="1"/>
      <c r="CE9" s="1"/>
    </row>
    <row r="10" spans="1:83" s="3" customFormat="1" ht="25.05" customHeight="1">
      <c r="A10" s="1"/>
      <c r="B10" s="351">
        <f t="shared" si="1"/>
        <v>6</v>
      </c>
      <c r="C10" s="409" t="s">
        <v>306</v>
      </c>
      <c r="D10" s="208" t="s">
        <v>64</v>
      </c>
      <c r="E10" s="198" t="s">
        <v>521</v>
      </c>
      <c r="F10" s="203" t="s">
        <v>447</v>
      </c>
      <c r="G10" s="203" t="s">
        <v>702</v>
      </c>
      <c r="H10" s="243">
        <f t="shared" si="0"/>
        <v>269.80500000000001</v>
      </c>
      <c r="I10" s="184">
        <f>LARGE(L10:V10,1)</f>
        <v>281</v>
      </c>
      <c r="J10" s="185">
        <f>LARGE(L10:V10,2)</f>
        <v>256</v>
      </c>
      <c r="K10" s="186">
        <f>SUM(L10:V10)*0.001</f>
        <v>1.3049999999999999</v>
      </c>
      <c r="L10" s="187">
        <f>IF(W10=0,0,VLOOKUP(W10,得点テーブルNEW!$B$14:$K$73,4,0))</f>
        <v>256</v>
      </c>
      <c r="M10" s="187">
        <f>IF(X10=0,0,VLOOKUP(X10,得点テーブルNEW!$B$14:$K$62,4,0))</f>
        <v>154</v>
      </c>
      <c r="N10" s="187">
        <f>IF(Y10=0,0,VLOOKUP(Y10,得点テーブルNEW!$B$14:$K$73,4,0))</f>
        <v>256</v>
      </c>
      <c r="O10" s="204">
        <f>IF(Z10=0,0,VLOOKUP(Z10,得点テーブルNEW!$B$14:$K$62,4,0))</f>
        <v>0</v>
      </c>
      <c r="P10" s="187">
        <f>IF(AA10=0,0,VLOOKUP(AA10,得点テーブルNEW!$B$14:$K$73,4,0))</f>
        <v>0</v>
      </c>
      <c r="Q10" s="187">
        <f>IF(AB10=0,0,VLOOKUP(AB10,得点テーブルNEW!$B$14:$K$62,4,0))</f>
        <v>256</v>
      </c>
      <c r="R10" s="187">
        <f>IF(AC10=0,0,VLOOKUP(AC10,得点テーブルNEW!$B$14:$K$62,4,0))</f>
        <v>102</v>
      </c>
      <c r="S10" s="204">
        <f>IF(AD10=0,0,VLOOKUP(AD10,得点テーブルNEW!$B$14:$K$62,4,0))</f>
        <v>0</v>
      </c>
      <c r="T10" s="187">
        <f>IF(AE10=0,0,VLOOKUP(AE10,得点テーブルNEW!$B$14:$K$73,4,0))</f>
        <v>0</v>
      </c>
      <c r="U10" s="187">
        <f>IF(AF10=0,0,VLOOKUP(AF10,得点テーブルNEW!$B$14:$K$62,4,0))</f>
        <v>281</v>
      </c>
      <c r="V10" s="325">
        <f>IF(AG10=0,0,VLOOKUP(AG10,得点テーブルNEW!$B$14:$K$73,4,0))</f>
        <v>0</v>
      </c>
      <c r="W10" s="188" t="s">
        <v>774</v>
      </c>
      <c r="X10" s="206" t="s">
        <v>77</v>
      </c>
      <c r="Y10" s="189" t="s">
        <v>76</v>
      </c>
      <c r="Z10" s="189"/>
      <c r="AA10" s="189"/>
      <c r="AB10" s="206" t="s">
        <v>205</v>
      </c>
      <c r="AC10" s="317" t="s">
        <v>78</v>
      </c>
      <c r="AD10" s="206"/>
      <c r="AE10" s="189"/>
      <c r="AF10" s="242" t="s">
        <v>715</v>
      </c>
      <c r="AG10" s="189"/>
      <c r="BJ10" s="1"/>
      <c r="BK10" s="1"/>
      <c r="BL10" s="1"/>
      <c r="BM10" s="1"/>
      <c r="BN10" s="1"/>
      <c r="BO10" s="1"/>
      <c r="BP10" s="1"/>
      <c r="BQ10" s="1"/>
      <c r="BR10" s="1"/>
      <c r="BS10" s="1"/>
      <c r="BT10" s="1"/>
      <c r="BU10" s="1"/>
      <c r="BV10" s="1"/>
      <c r="BW10" s="1"/>
      <c r="BX10" s="1"/>
      <c r="BY10" s="1"/>
      <c r="BZ10" s="1"/>
      <c r="CA10" s="1"/>
      <c r="CB10" s="1"/>
      <c r="CC10" s="1"/>
      <c r="CD10" s="1"/>
      <c r="CE10" s="1"/>
    </row>
    <row r="11" spans="1:83" s="3" customFormat="1" ht="25.05" customHeight="1">
      <c r="A11" s="1"/>
      <c r="B11" s="351">
        <f t="shared" si="1"/>
        <v>7</v>
      </c>
      <c r="C11" s="410" t="s">
        <v>527</v>
      </c>
      <c r="D11" s="401" t="s">
        <v>528</v>
      </c>
      <c r="E11" s="366" t="s">
        <v>521</v>
      </c>
      <c r="F11" s="203" t="s">
        <v>68</v>
      </c>
      <c r="G11" s="203" t="s">
        <v>551</v>
      </c>
      <c r="H11" s="243">
        <f t="shared" si="0"/>
        <v>269.51900000000001</v>
      </c>
      <c r="I11" s="184">
        <f>LARGE(L11:AB11,1)</f>
        <v>281</v>
      </c>
      <c r="J11" s="185">
        <f>LARGE(L11:AB11,2)</f>
        <v>256</v>
      </c>
      <c r="K11" s="186">
        <f>SUM(L11:AB11)*0.001</f>
        <v>1.0190000000000001</v>
      </c>
      <c r="L11" s="187">
        <f>IF(W11=0,0,VLOOKUP(W11,[2]得点テーブルNEW!$B$14:$K$62,4,0))</f>
        <v>256</v>
      </c>
      <c r="M11" s="187">
        <f>IF(X11=0,0,VLOOKUP(X11,[3]得点テーブルNEW!$B$14:$K$62,4,0))</f>
        <v>154</v>
      </c>
      <c r="N11" s="187">
        <f>IF(Y11=0,0,VLOOKUP(Y11,[2]得点テーブルNEW!$B$14:$K$62,4,0))</f>
        <v>281</v>
      </c>
      <c r="O11" s="187"/>
      <c r="P11" s="187"/>
      <c r="Q11" s="187">
        <f>IF(AB11=0,0,VLOOKUP(AB11,[2]得点テーブルNEW!$B$14:$K$62,4,0))</f>
        <v>0</v>
      </c>
      <c r="R11" s="187">
        <f>IF(AC11=0,0,VLOOKUP(AC11,[3]得点テーブルNEW!$B$14:$K$62,4,0))</f>
        <v>154</v>
      </c>
      <c r="S11" s="187"/>
      <c r="T11" s="187">
        <f>IF(AE11=0,0,VLOOKUP(AE11,[2]得点テーブルNEW!$B$14:$K$62,4,0))</f>
        <v>0</v>
      </c>
      <c r="U11" s="187">
        <f>IF(AF11=0,0,VLOOKUP(AF11,[2]得点テーブルNEW!$B$14:$K$62,4,0))</f>
        <v>174</v>
      </c>
      <c r="V11" s="325"/>
      <c r="W11" s="189" t="s">
        <v>787</v>
      </c>
      <c r="X11" s="206" t="s">
        <v>77</v>
      </c>
      <c r="Y11" s="189" t="s">
        <v>192</v>
      </c>
      <c r="Z11" s="189"/>
      <c r="AA11" s="189"/>
      <c r="AB11" s="206"/>
      <c r="AC11" s="189" t="s">
        <v>77</v>
      </c>
      <c r="AD11" s="189"/>
      <c r="AE11" s="189"/>
      <c r="AF11" s="290" t="s">
        <v>717</v>
      </c>
      <c r="AG11" s="189"/>
      <c r="BJ11" s="1"/>
      <c r="BK11" s="1"/>
      <c r="BL11" s="1"/>
      <c r="BM11" s="1"/>
      <c r="BN11" s="1"/>
      <c r="BO11" s="1"/>
      <c r="BP11" s="1"/>
      <c r="BQ11" s="1"/>
      <c r="BR11" s="1"/>
      <c r="BS11" s="1"/>
      <c r="BT11" s="1"/>
      <c r="BU11" s="1"/>
      <c r="BV11" s="1"/>
      <c r="BW11" s="1"/>
      <c r="BX11" s="1"/>
      <c r="BY11" s="1"/>
      <c r="BZ11" s="1"/>
      <c r="CA11" s="1"/>
      <c r="CB11" s="1"/>
      <c r="CC11" s="1"/>
      <c r="CD11" s="1"/>
      <c r="CE11" s="1"/>
    </row>
    <row r="12" spans="1:83" s="3" customFormat="1" ht="25.05" customHeight="1">
      <c r="A12" s="1"/>
      <c r="B12" s="351">
        <f t="shared" si="1"/>
        <v>8</v>
      </c>
      <c r="C12" s="406" t="s">
        <v>524</v>
      </c>
      <c r="D12" s="181" t="s">
        <v>525</v>
      </c>
      <c r="E12" s="198" t="s">
        <v>526</v>
      </c>
      <c r="F12" s="203" t="s">
        <v>68</v>
      </c>
      <c r="G12" s="203" t="s">
        <v>551</v>
      </c>
      <c r="H12" s="243">
        <f t="shared" si="0"/>
        <v>235.87799999999999</v>
      </c>
      <c r="I12" s="184">
        <f>LARGE(L12:AB12,1)</f>
        <v>368</v>
      </c>
      <c r="J12" s="185">
        <f>LARGE(L12:AB12,2)</f>
        <v>102</v>
      </c>
      <c r="K12" s="186">
        <f>SUM(L12:AB12)*0.001</f>
        <v>0.878</v>
      </c>
      <c r="L12" s="187">
        <f>IF(W12=0,0,VLOOKUP(W12,[2]得点テーブルNEW!$B$14:$K$62,4,0))</f>
        <v>102</v>
      </c>
      <c r="M12" s="187">
        <f>IF(X12=0,0,VLOOKUP(X12,[3]得点テーブルNEW!$B$14:$K$62,4,0))</f>
        <v>102</v>
      </c>
      <c r="N12" s="187">
        <f>IF(Y12=0,0,VLOOKUP(Y12,[2]得点テーブルNEW!$B$14:$K$62,4,0))</f>
        <v>102</v>
      </c>
      <c r="O12" s="187"/>
      <c r="P12" s="187"/>
      <c r="Q12" s="187">
        <f>IF(AB12=0,0,VLOOKUP(AB12,[2]得点テーブルNEW!$B$14:$K$62,4,0))</f>
        <v>0</v>
      </c>
      <c r="R12" s="187">
        <f>IF(AC12=0,0,VLOOKUP(AC12,[3]得点テーブルNEW!$B$14:$K$62,4,0))</f>
        <v>102</v>
      </c>
      <c r="S12" s="187"/>
      <c r="T12" s="187">
        <f>IF(AE12=0,0,VLOOKUP(AE12,[2]得点テーブルNEW!$B$14:$K$62,4,0))</f>
        <v>368</v>
      </c>
      <c r="U12" s="187">
        <f>IF(AF12=0,0,VLOOKUP(AF12,[2]得点テーブルNEW!$B$14:$K$62,4,0))</f>
        <v>102</v>
      </c>
      <c r="V12" s="325"/>
      <c r="W12" s="189" t="s">
        <v>825</v>
      </c>
      <c r="X12" s="206" t="s">
        <v>78</v>
      </c>
      <c r="Y12" s="189" t="s">
        <v>78</v>
      </c>
      <c r="Z12" s="189"/>
      <c r="AA12" s="189"/>
      <c r="AB12" s="206"/>
      <c r="AC12" s="189" t="s">
        <v>705</v>
      </c>
      <c r="AD12" s="189"/>
      <c r="AE12" s="189" t="s">
        <v>75</v>
      </c>
      <c r="AF12" s="290" t="s">
        <v>720</v>
      </c>
      <c r="AG12" s="189"/>
      <c r="BJ12" s="1"/>
      <c r="BK12" s="1"/>
      <c r="BL12" s="1"/>
      <c r="BM12" s="1"/>
      <c r="BN12" s="1"/>
      <c r="BO12" s="1"/>
      <c r="BP12" s="1"/>
      <c r="BQ12" s="1"/>
      <c r="BR12" s="1"/>
      <c r="BS12" s="1"/>
      <c r="BT12" s="1"/>
      <c r="BU12" s="1"/>
      <c r="BV12" s="1"/>
      <c r="BW12" s="1"/>
      <c r="BX12" s="1"/>
      <c r="BY12" s="1"/>
      <c r="BZ12" s="1"/>
      <c r="CA12" s="1"/>
      <c r="CB12" s="1"/>
      <c r="CC12" s="1"/>
      <c r="CD12" s="1"/>
      <c r="CE12" s="1"/>
    </row>
    <row r="13" spans="1:83" s="3" customFormat="1" ht="25.05" customHeight="1">
      <c r="A13" s="1"/>
      <c r="B13" s="351">
        <f t="shared" si="1"/>
        <v>9</v>
      </c>
      <c r="C13" s="411" t="s">
        <v>532</v>
      </c>
      <c r="D13" s="230" t="s">
        <v>533</v>
      </c>
      <c r="E13" s="198" t="s">
        <v>549</v>
      </c>
      <c r="F13" s="203" t="s">
        <v>68</v>
      </c>
      <c r="G13" s="203" t="s">
        <v>551</v>
      </c>
      <c r="H13" s="243">
        <f t="shared" si="0"/>
        <v>218.499</v>
      </c>
      <c r="I13" s="184">
        <f>LARGE(L13:AB13,1)</f>
        <v>281</v>
      </c>
      <c r="J13" s="185">
        <f>LARGE(L13:AB13,2)</f>
        <v>154</v>
      </c>
      <c r="K13" s="186">
        <f>SUM(L13:AB13)*0.001</f>
        <v>0.999</v>
      </c>
      <c r="L13" s="187">
        <f>IF(W13=0,0,VLOOKUP(W13,[2]得点テーブルNEW!$B$14:$K$62,4,0))</f>
        <v>154</v>
      </c>
      <c r="M13" s="187">
        <f>IF(X13=0,0,VLOOKUP(X13,[3]得点テーブルNEW!$B$14:$K$62,4,0))</f>
        <v>102</v>
      </c>
      <c r="N13" s="187">
        <f>IF(Y13=0,0,VLOOKUP(Y13,[2]得点テーブルNEW!$B$14:$K$62,4,0))</f>
        <v>154</v>
      </c>
      <c r="O13" s="187"/>
      <c r="P13" s="187"/>
      <c r="Q13" s="187">
        <f>IF(AB13=0,0,VLOOKUP(AB13,[2]得点テーブルNEW!$B$14:$K$62,4,0))</f>
        <v>0</v>
      </c>
      <c r="R13" s="187">
        <f>IF(AC13=0,0,VLOOKUP(AC13,[3]得点テーブルNEW!$B$14:$K$62,4,0))</f>
        <v>154</v>
      </c>
      <c r="S13" s="187"/>
      <c r="T13" s="187">
        <f>IF(AE13=0,0,VLOOKUP(AE13,[2]得点テーブルNEW!$B$14:$K$62,4,0))</f>
        <v>281</v>
      </c>
      <c r="U13" s="187">
        <f>IF(AF13=0,0,VLOOKUP(AF13,[2]得点テーブルNEW!$B$14:$K$62,4,0))</f>
        <v>154</v>
      </c>
      <c r="V13" s="325"/>
      <c r="W13" s="189" t="s">
        <v>822</v>
      </c>
      <c r="X13" s="206" t="s">
        <v>78</v>
      </c>
      <c r="Y13" s="189" t="s">
        <v>77</v>
      </c>
      <c r="Z13" s="189"/>
      <c r="AA13" s="189"/>
      <c r="AB13" s="206"/>
      <c r="AC13" s="189" t="s">
        <v>77</v>
      </c>
      <c r="AD13" s="189"/>
      <c r="AE13" s="189" t="s">
        <v>192</v>
      </c>
      <c r="AF13" s="290" t="s">
        <v>719</v>
      </c>
      <c r="AG13" s="189"/>
      <c r="BJ13" s="1"/>
      <c r="BK13" s="1"/>
      <c r="BL13" s="1"/>
      <c r="BM13" s="1"/>
      <c r="BN13" s="1"/>
      <c r="BO13" s="1"/>
      <c r="BP13" s="1"/>
      <c r="BQ13" s="1"/>
      <c r="BR13" s="1"/>
      <c r="BS13" s="1"/>
      <c r="BT13" s="1"/>
      <c r="BU13" s="1"/>
      <c r="BV13" s="1"/>
      <c r="BW13" s="1"/>
      <c r="BX13" s="1"/>
      <c r="BY13" s="1"/>
      <c r="BZ13" s="1"/>
      <c r="CA13" s="1"/>
      <c r="CB13" s="1"/>
      <c r="CC13" s="1"/>
      <c r="CD13" s="1"/>
      <c r="CE13" s="1"/>
    </row>
    <row r="14" spans="1:83" s="3" customFormat="1" ht="25.05" customHeight="1">
      <c r="A14" s="1"/>
      <c r="B14" s="351">
        <f t="shared" si="1"/>
        <v>10</v>
      </c>
      <c r="C14" s="411" t="s">
        <v>530</v>
      </c>
      <c r="D14" s="181" t="s">
        <v>531</v>
      </c>
      <c r="E14" s="198" t="s">
        <v>831</v>
      </c>
      <c r="F14" s="203" t="s">
        <v>68</v>
      </c>
      <c r="G14" s="203" t="s">
        <v>551</v>
      </c>
      <c r="H14" s="243">
        <f t="shared" si="0"/>
        <v>215.83799999999999</v>
      </c>
      <c r="I14" s="184">
        <f>LARGE(L14:AB14,1)</f>
        <v>256</v>
      </c>
      <c r="J14" s="185">
        <f>LARGE(L14:AB14,2)</f>
        <v>174</v>
      </c>
      <c r="K14" s="186">
        <f>SUM(L14:AB14)*0.001</f>
        <v>0.83799999999999997</v>
      </c>
      <c r="L14" s="187">
        <f>IF(W14=0,0,VLOOKUP(W14,[2]得点テーブルNEW!$B$14:$K$62,4,0))</f>
        <v>174</v>
      </c>
      <c r="M14" s="187">
        <f>IF(X14=0,0,VLOOKUP(X14,[3]得点テーブルNEW!$B$14:$K$62,4,0))</f>
        <v>102</v>
      </c>
      <c r="N14" s="187">
        <f>IF(Y14=0,0,VLOOKUP(Y14,[2]得点テーブルNEW!$B$14:$K$62,4,0))</f>
        <v>102</v>
      </c>
      <c r="O14" s="187"/>
      <c r="P14" s="187"/>
      <c r="Q14" s="187">
        <f>IF(AB14=0,0,VLOOKUP(AB14,[2]得点テーブルNEW!$B$14:$K$62,4,0))</f>
        <v>0</v>
      </c>
      <c r="R14" s="187">
        <f>IF(AC14=0,0,VLOOKUP(AC14,[3]得点テーブルNEW!$B$14:$K$62,4,0))</f>
        <v>102</v>
      </c>
      <c r="S14" s="187"/>
      <c r="T14" s="187">
        <f>IF(AE14=0,0,VLOOKUP(AE14,[2]得点テーブルNEW!$B$14:$K$62,4,0))</f>
        <v>256</v>
      </c>
      <c r="U14" s="187">
        <f>IF(AF14=0,0,VLOOKUP(AF14,[2]得点テーブルNEW!$B$14:$K$62,4,0))</f>
        <v>102</v>
      </c>
      <c r="V14" s="325"/>
      <c r="W14" s="189" t="s">
        <v>820</v>
      </c>
      <c r="X14" s="206" t="s">
        <v>78</v>
      </c>
      <c r="Y14" s="189" t="s">
        <v>78</v>
      </c>
      <c r="Z14" s="189"/>
      <c r="AA14" s="189"/>
      <c r="AB14" s="206"/>
      <c r="AC14" s="189" t="s">
        <v>700</v>
      </c>
      <c r="AD14" s="189"/>
      <c r="AE14" s="189" t="s">
        <v>696</v>
      </c>
      <c r="AF14" s="290" t="s">
        <v>723</v>
      </c>
      <c r="AG14" s="189"/>
      <c r="BJ14" s="1"/>
      <c r="BK14" s="1"/>
      <c r="BL14" s="1"/>
      <c r="BM14" s="1"/>
      <c r="BN14" s="1"/>
      <c r="BO14" s="1"/>
      <c r="BP14" s="1"/>
      <c r="BQ14" s="1"/>
      <c r="BR14" s="1"/>
      <c r="BS14" s="1"/>
      <c r="BT14" s="1"/>
      <c r="BU14" s="1"/>
      <c r="BV14" s="1"/>
      <c r="BW14" s="1"/>
      <c r="BX14" s="1"/>
      <c r="BY14" s="1"/>
      <c r="BZ14" s="1"/>
      <c r="CA14" s="1"/>
      <c r="CB14" s="1"/>
      <c r="CC14" s="1"/>
      <c r="CD14" s="1"/>
      <c r="CE14" s="1"/>
    </row>
    <row r="15" spans="1:83" s="3" customFormat="1" ht="25.05" customHeight="1">
      <c r="A15" s="1"/>
      <c r="B15" s="351">
        <f t="shared" si="1"/>
        <v>11</v>
      </c>
      <c r="C15" s="408" t="s">
        <v>318</v>
      </c>
      <c r="D15" s="230" t="s">
        <v>283</v>
      </c>
      <c r="E15" s="198" t="s">
        <v>549</v>
      </c>
      <c r="F15" s="203" t="s">
        <v>87</v>
      </c>
      <c r="G15" s="203" t="s">
        <v>711</v>
      </c>
      <c r="H15" s="244">
        <f t="shared" si="0"/>
        <v>184.59</v>
      </c>
      <c r="I15" s="184">
        <f>LARGE(L15:V15,1)</f>
        <v>184</v>
      </c>
      <c r="J15" s="185">
        <f>LARGE(L15:V15,2)</f>
        <v>184</v>
      </c>
      <c r="K15" s="186">
        <f>SUM(L15:V15)*0.001</f>
        <v>0.59</v>
      </c>
      <c r="L15" s="187">
        <f>IF(W15=0,0,VLOOKUP(W15,得点テーブルNEW!$B$14:$K$73,4,0))</f>
        <v>128</v>
      </c>
      <c r="M15" s="187">
        <f>IF(X15=0,0,VLOOKUP(X15,得点テーブルNEW!$B$14:$K$62,4,0))</f>
        <v>0</v>
      </c>
      <c r="N15" s="187">
        <f>IF(Y15=0,0,VLOOKUP(Y15,得点テーブルNEW!$B$14:$K$73,4,0))</f>
        <v>184</v>
      </c>
      <c r="O15" s="204">
        <f>IF(Z15=0,0,VLOOKUP(Z15,得点テーブルNEW!$B$14:$K$62,4,0))</f>
        <v>184</v>
      </c>
      <c r="P15" s="187">
        <f>IF(AA15=0,0,VLOOKUP(AA15,得点テーブルNEW!$B$14:$K$73,4,0))</f>
        <v>0</v>
      </c>
      <c r="Q15" s="187">
        <f>IF(AB15=0,0,VLOOKUP(AB15,得点テーブルNEW!$B$14:$K$73,4,0))</f>
        <v>94</v>
      </c>
      <c r="R15" s="187">
        <f>IF(AC15=0,0,VLOOKUP(AC15,得点テーブルNEW!$B$14:$K$62,4,0))</f>
        <v>0</v>
      </c>
      <c r="S15" s="204">
        <f>IF(AD15=0,0,VLOOKUP(AD15,得点テーブルNEW!$B$14:$K$62,4,0))</f>
        <v>0</v>
      </c>
      <c r="T15" s="187">
        <f>IF(AE15=0,0,VLOOKUP(AE15,得点テーブルNEW!$B$14:$K$73,4,0))</f>
        <v>0</v>
      </c>
      <c r="U15" s="187">
        <f>IF(AF15=0,0,VLOOKUP(AF15,得点テーブルNEW!$B$14:$K$73,4,0))</f>
        <v>0</v>
      </c>
      <c r="V15" s="325">
        <f>IF(AG15=0,0,VLOOKUP(AG15,得点テーブルNEW!$B$14:$K$73,4,0))</f>
        <v>0</v>
      </c>
      <c r="W15" s="188" t="s">
        <v>85</v>
      </c>
      <c r="X15" s="206"/>
      <c r="Y15" s="189" t="s">
        <v>83</v>
      </c>
      <c r="Z15" s="189" t="s">
        <v>83</v>
      </c>
      <c r="AA15" s="189"/>
      <c r="AB15" s="206" t="s">
        <v>215</v>
      </c>
      <c r="AC15" s="317"/>
      <c r="AD15" s="206"/>
      <c r="AE15" s="189"/>
      <c r="AF15" s="242"/>
      <c r="AG15" s="189"/>
      <c r="BJ15" s="1"/>
      <c r="BK15" s="1"/>
      <c r="BL15" s="1"/>
      <c r="BM15" s="1"/>
      <c r="BN15" s="1"/>
      <c r="BO15" s="1"/>
      <c r="BP15" s="1"/>
      <c r="BQ15" s="1"/>
      <c r="BR15" s="1"/>
      <c r="BS15" s="1"/>
      <c r="BT15" s="1"/>
      <c r="BU15" s="1"/>
      <c r="BV15" s="1"/>
      <c r="BW15" s="1"/>
      <c r="BX15" s="1"/>
      <c r="BY15" s="1"/>
      <c r="BZ15" s="1"/>
      <c r="CA15" s="1"/>
      <c r="CB15" s="1"/>
      <c r="CC15" s="1"/>
      <c r="CD15" s="1"/>
      <c r="CE15" s="1"/>
    </row>
    <row r="16" spans="1:83" s="3" customFormat="1" ht="25.05" customHeight="1">
      <c r="A16" s="1"/>
      <c r="B16" s="351">
        <f t="shared" si="1"/>
        <v>12</v>
      </c>
      <c r="C16" s="409" t="s">
        <v>307</v>
      </c>
      <c r="D16" s="208" t="s">
        <v>63</v>
      </c>
      <c r="E16" s="198" t="s">
        <v>521</v>
      </c>
      <c r="F16" s="203" t="s">
        <v>87</v>
      </c>
      <c r="G16" s="203" t="s">
        <v>829</v>
      </c>
      <c r="H16" s="243">
        <f t="shared" si="0"/>
        <v>174.82</v>
      </c>
      <c r="I16" s="184">
        <f>LARGE(L16:V16,1)</f>
        <v>174</v>
      </c>
      <c r="J16" s="185">
        <f>LARGE(L16:V16,2)</f>
        <v>174</v>
      </c>
      <c r="K16" s="186">
        <f>SUM(L16:V16)*0.001</f>
        <v>0.82000000000000006</v>
      </c>
      <c r="L16" s="187">
        <f>IF(W16=0,0,VLOOKUP(W16,得点テーブルNEW!$B$14:$K$73,4,0))</f>
        <v>174</v>
      </c>
      <c r="M16" s="187">
        <f>IF(X16=0,0,VLOOKUP(X16,得点テーブルNEW!$B$14:$K$62,4,0))</f>
        <v>154</v>
      </c>
      <c r="N16" s="187">
        <f>IF(Y16=0,0,VLOOKUP(Y16,得点テーブルNEW!$B$14:$K$73,4,0))</f>
        <v>174</v>
      </c>
      <c r="O16" s="204">
        <f>IF(Z16=0,0,VLOOKUP(Z16,得点テーブルNEW!$B$14:$K$62,4,0))</f>
        <v>0</v>
      </c>
      <c r="P16" s="187">
        <f>IF(AA16=0,0,VLOOKUP(AA16,得点テーブルNEW!$B$14:$K$73,4,0))</f>
        <v>0</v>
      </c>
      <c r="Q16" s="187">
        <f>IF(AB16=0,0,VLOOKUP(AB16,得点テーブルNEW!$B$14:$K$62,4,0))</f>
        <v>0</v>
      </c>
      <c r="R16" s="187">
        <f>IF(AC16=0,0,VLOOKUP(AC16,得点テーブルNEW!$B$14:$K$62,4,0))</f>
        <v>154</v>
      </c>
      <c r="S16" s="204">
        <f>IF(AD16=0,0,VLOOKUP(AD16,得点テーブルNEW!$B$14:$K$62,4,0))</f>
        <v>0</v>
      </c>
      <c r="T16" s="187">
        <f>IF(AE16=0,0,VLOOKUP(AE16,得点テーブルNEW!$B$14:$K$73,4,0))</f>
        <v>0</v>
      </c>
      <c r="U16" s="187">
        <f>IF(AF16=0,0,VLOOKUP(AF16,得点テーブルNEW!$B$14:$K$62,4,0))</f>
        <v>164</v>
      </c>
      <c r="V16" s="325">
        <f>IF(AG16=0,0,VLOOKUP(AG16,得点テーブルNEW!$B$14:$K$73,4,0))</f>
        <v>0</v>
      </c>
      <c r="W16" s="188" t="s">
        <v>820</v>
      </c>
      <c r="X16" s="206" t="s">
        <v>77</v>
      </c>
      <c r="Y16" s="189" t="s">
        <v>670</v>
      </c>
      <c r="Z16" s="189"/>
      <c r="AA16" s="189"/>
      <c r="AB16" s="206"/>
      <c r="AC16" s="317" t="s">
        <v>77</v>
      </c>
      <c r="AD16" s="206"/>
      <c r="AE16" s="189"/>
      <c r="AF16" s="242" t="s">
        <v>718</v>
      </c>
      <c r="AG16" s="189"/>
      <c r="BJ16" s="1"/>
      <c r="BK16" s="1"/>
      <c r="BL16" s="1"/>
      <c r="BM16" s="1"/>
      <c r="BN16" s="1"/>
      <c r="BO16" s="1"/>
      <c r="BP16" s="1"/>
      <c r="BQ16" s="1"/>
      <c r="BR16" s="1"/>
      <c r="BS16" s="1"/>
      <c r="BT16" s="1"/>
      <c r="BU16" s="1"/>
      <c r="BV16" s="1"/>
      <c r="BW16" s="1"/>
      <c r="BX16" s="1"/>
      <c r="BY16" s="1"/>
      <c r="BZ16" s="1"/>
      <c r="CA16" s="1"/>
      <c r="CB16" s="1"/>
      <c r="CC16" s="1"/>
      <c r="CD16" s="1"/>
      <c r="CE16" s="1"/>
    </row>
    <row r="17" spans="1:83" s="3" customFormat="1" ht="25.05" customHeight="1">
      <c r="A17" s="1"/>
      <c r="B17" s="351">
        <f t="shared" si="1"/>
        <v>13</v>
      </c>
      <c r="C17" s="408" t="s">
        <v>310</v>
      </c>
      <c r="D17" s="181" t="s">
        <v>171</v>
      </c>
      <c r="E17" s="198" t="s">
        <v>831</v>
      </c>
      <c r="F17" s="203" t="s">
        <v>87</v>
      </c>
      <c r="G17" s="203" t="s">
        <v>711</v>
      </c>
      <c r="H17" s="244">
        <f t="shared" si="0"/>
        <v>156.59</v>
      </c>
      <c r="I17" s="184">
        <f>LARGE(L17:V17,1)</f>
        <v>184</v>
      </c>
      <c r="J17" s="185">
        <f>LARGE(L17:V17,2)</f>
        <v>128</v>
      </c>
      <c r="K17" s="186">
        <f>SUM(L17:V17)*0.001</f>
        <v>0.59</v>
      </c>
      <c r="L17" s="187">
        <f>IF(W17=0,0,VLOOKUP(W17,得点テーブルNEW!$B$14:$K$73,4,0))</f>
        <v>88</v>
      </c>
      <c r="M17" s="187">
        <f>IF(X17=0,0,VLOOKUP(X17,得点テーブルNEW!$B$14:$K$62,4,0))</f>
        <v>102</v>
      </c>
      <c r="N17" s="187">
        <f>IF(Y17=0,0,VLOOKUP(Y17,得点テーブルNEW!$B$14:$K$73,4,0))</f>
        <v>88</v>
      </c>
      <c r="O17" s="204">
        <f>IF(Z17=0,0,VLOOKUP(Z17,得点テーブルNEW!$B$14:$K$62,4,0))</f>
        <v>128</v>
      </c>
      <c r="P17" s="187">
        <f>IF(AA17=0,0,VLOOKUP(AA17,得点テーブルNEW!$B$14:$K$73,4,0))</f>
        <v>0</v>
      </c>
      <c r="Q17" s="187">
        <f>IF(AB17=0,0,VLOOKUP(AB17,得点テーブルNEW!$B$14:$K$73,4,0))</f>
        <v>184</v>
      </c>
      <c r="R17" s="187">
        <f>IF(AC17=0,0,VLOOKUP(AC17,得点テーブルNEW!$B$14:$K$62,4,0))</f>
        <v>0</v>
      </c>
      <c r="S17" s="204">
        <f>IF(AD17=0,0,VLOOKUP(AD17,得点テーブルNEW!$B$14:$K$62,4,0))</f>
        <v>0</v>
      </c>
      <c r="T17" s="187">
        <f>IF(AE17=0,0,VLOOKUP(AE17,得点テーブルNEW!$B$14:$K$73,4,0))</f>
        <v>0</v>
      </c>
      <c r="U17" s="187">
        <f>IF(AF17=0,0,VLOOKUP(AF17,得点テーブルNEW!$B$14:$K$73,4,0))</f>
        <v>0</v>
      </c>
      <c r="V17" s="325">
        <f>IF(AG17=0,0,VLOOKUP(AG17,得点テーブルNEW!$B$14:$K$73,4,0))</f>
        <v>0</v>
      </c>
      <c r="W17" s="188" t="s">
        <v>280</v>
      </c>
      <c r="X17" s="206" t="s">
        <v>78</v>
      </c>
      <c r="Y17" s="189" t="s">
        <v>280</v>
      </c>
      <c r="Z17" s="189" t="s">
        <v>85</v>
      </c>
      <c r="AA17" s="189"/>
      <c r="AB17" s="206" t="s">
        <v>83</v>
      </c>
      <c r="AC17" s="317"/>
      <c r="AD17" s="206"/>
      <c r="AE17" s="189"/>
      <c r="AF17" s="242"/>
      <c r="AG17" s="189"/>
      <c r="BJ17" s="1"/>
      <c r="BK17" s="1"/>
      <c r="BL17" s="1"/>
      <c r="BM17" s="1"/>
      <c r="BN17" s="1"/>
      <c r="BO17" s="1"/>
      <c r="BP17" s="1"/>
      <c r="BQ17" s="1"/>
      <c r="BR17" s="1"/>
      <c r="BS17" s="1"/>
      <c r="BT17" s="1"/>
      <c r="BU17" s="1"/>
      <c r="BV17" s="1"/>
      <c r="BW17" s="1"/>
      <c r="BX17" s="1"/>
      <c r="BY17" s="1"/>
      <c r="BZ17" s="1"/>
      <c r="CA17" s="1"/>
      <c r="CB17" s="1"/>
      <c r="CC17" s="1"/>
      <c r="CD17" s="1"/>
      <c r="CE17" s="1"/>
    </row>
    <row r="18" spans="1:83" s="3" customFormat="1" ht="25.05" customHeight="1">
      <c r="A18" s="1"/>
      <c r="B18" s="351">
        <f t="shared" si="1"/>
        <v>14</v>
      </c>
      <c r="C18" s="410" t="s">
        <v>556</v>
      </c>
      <c r="D18" s="274" t="s">
        <v>555</v>
      </c>
      <c r="E18" s="279" t="s">
        <v>542</v>
      </c>
      <c r="F18" s="203" t="s">
        <v>68</v>
      </c>
      <c r="G18" s="203" t="s">
        <v>551</v>
      </c>
      <c r="H18" s="243">
        <f t="shared" si="0"/>
        <v>143.643</v>
      </c>
      <c r="I18" s="184">
        <f>LARGE(L18:AB18,1)</f>
        <v>184</v>
      </c>
      <c r="J18" s="185">
        <f>LARGE(L18:AB18,2)</f>
        <v>102</v>
      </c>
      <c r="K18" s="186">
        <f>SUM(L18:AB18)*0.001</f>
        <v>0.64300000000000002</v>
      </c>
      <c r="L18" s="187">
        <f>IF(W18=0,0,VLOOKUP(W18,[2]得点テーブルNEW!$B$14:$K$62,4,0))</f>
        <v>102</v>
      </c>
      <c r="M18" s="187">
        <f>IF(X18=0,0,VLOOKUP(X18,[3]得点テーブルNEW!$B$14:$K$62,4,0))</f>
        <v>102</v>
      </c>
      <c r="N18" s="187">
        <f>IF(Y18=0,0,VLOOKUP(Y18,[2]得点テーブルNEW!$B$14:$K$62,4,0))</f>
        <v>51</v>
      </c>
      <c r="O18" s="187"/>
      <c r="P18" s="187"/>
      <c r="Q18" s="187">
        <f>IF(AB18=0,0,VLOOKUP(AB18,[2]得点テーブルNEW!$B$14:$K$62,4,0))</f>
        <v>0</v>
      </c>
      <c r="R18" s="187">
        <f>IF(AC18=0,0,VLOOKUP(AC18,[3]得点テーブルNEW!$B$14:$K$62,4,0))</f>
        <v>102</v>
      </c>
      <c r="S18" s="187"/>
      <c r="T18" s="187">
        <f>IF(AE18=0,0,VLOOKUP(AE18,[2]得点テーブルNEW!$B$14:$K$62,4,0))</f>
        <v>184</v>
      </c>
      <c r="U18" s="187">
        <f>IF(AF18=0,0,VLOOKUP(AF18,[2]得点テーブルNEW!$B$14:$K$62,4,0))</f>
        <v>102</v>
      </c>
      <c r="V18" s="325"/>
      <c r="W18" s="189" t="s">
        <v>792</v>
      </c>
      <c r="X18" s="206" t="s">
        <v>78</v>
      </c>
      <c r="Y18" s="189" t="s">
        <v>663</v>
      </c>
      <c r="Z18" s="189"/>
      <c r="AA18" s="189"/>
      <c r="AB18" s="206"/>
      <c r="AC18" s="189" t="s">
        <v>78</v>
      </c>
      <c r="AD18" s="189"/>
      <c r="AE18" s="189" t="s">
        <v>493</v>
      </c>
      <c r="AF18" s="290" t="s">
        <v>720</v>
      </c>
      <c r="AG18" s="189"/>
      <c r="BJ18" s="1"/>
      <c r="BK18" s="1"/>
      <c r="BL18" s="1"/>
      <c r="BM18" s="1"/>
      <c r="BN18" s="1"/>
      <c r="BO18" s="1"/>
      <c r="BP18" s="1"/>
      <c r="BQ18" s="1"/>
      <c r="BR18" s="1"/>
      <c r="BS18" s="1"/>
      <c r="BT18" s="1"/>
      <c r="BU18" s="1"/>
      <c r="BV18" s="1"/>
      <c r="BW18" s="1"/>
      <c r="BX18" s="1"/>
      <c r="BY18" s="1"/>
      <c r="BZ18" s="1"/>
      <c r="CA18" s="1"/>
      <c r="CB18" s="1"/>
      <c r="CC18" s="1"/>
      <c r="CD18" s="1"/>
      <c r="CE18" s="1"/>
    </row>
    <row r="19" spans="1:83" s="3" customFormat="1" ht="25.05" customHeight="1">
      <c r="A19" s="1"/>
      <c r="B19" s="351">
        <f t="shared" si="1"/>
        <v>15</v>
      </c>
      <c r="C19" s="364" t="s">
        <v>558</v>
      </c>
      <c r="D19" s="273" t="s">
        <v>557</v>
      </c>
      <c r="E19" s="280" t="s">
        <v>559</v>
      </c>
      <c r="F19" s="203" t="s">
        <v>68</v>
      </c>
      <c r="G19" s="203" t="s">
        <v>551</v>
      </c>
      <c r="H19" s="243">
        <f t="shared" si="0"/>
        <v>112.929</v>
      </c>
      <c r="I19" s="184">
        <f>LARGE(L19:AB19,1)</f>
        <v>174</v>
      </c>
      <c r="J19" s="185">
        <f>LARGE(L19:AB19,2)</f>
        <v>51</v>
      </c>
      <c r="K19" s="186">
        <f>SUM(L19:AB19)*0.001</f>
        <v>0.42899999999999999</v>
      </c>
      <c r="L19" s="187">
        <f>IF(W19=0,0,VLOOKUP(W19,[2]得点テーブルNEW!$B$14:$K$62,4,0))</f>
        <v>51</v>
      </c>
      <c r="M19" s="187">
        <f>IF(X19=0,0,VLOOKUP(X19,[3]得点テーブルNEW!$B$14:$K$62,4,0))</f>
        <v>51</v>
      </c>
      <c r="N19" s="187">
        <f>IF(Y19=0,0,VLOOKUP(Y19,[2]得点テーブルNEW!$B$14:$K$62,4,0))</f>
        <v>51</v>
      </c>
      <c r="O19" s="187"/>
      <c r="P19" s="187"/>
      <c r="Q19" s="187">
        <f>IF(AB19=0,0,VLOOKUP(AB19,[2]得点テーブルNEW!$B$14:$K$62,4,0))</f>
        <v>0</v>
      </c>
      <c r="R19" s="187">
        <f>IF(AC19=0,0,VLOOKUP(AC19,[3]得点テーブルNEW!$B$14:$K$62,4,0))</f>
        <v>51</v>
      </c>
      <c r="S19" s="187"/>
      <c r="T19" s="187">
        <f>IF(AE19=0,0,VLOOKUP(AE19,[2]得点テーブルNEW!$B$14:$K$62,4,0))</f>
        <v>174</v>
      </c>
      <c r="U19" s="187">
        <f>IF(AF19=0,0,VLOOKUP(AF19,[2]得点テーブルNEW!$B$14:$K$62,4,0))</f>
        <v>51</v>
      </c>
      <c r="V19" s="325"/>
      <c r="W19" s="189" t="s">
        <v>800</v>
      </c>
      <c r="X19" s="206" t="s">
        <v>79</v>
      </c>
      <c r="Y19" s="189" t="s">
        <v>672</v>
      </c>
      <c r="Z19" s="189"/>
      <c r="AA19" s="189"/>
      <c r="AB19" s="206"/>
      <c r="AC19" s="189" t="s">
        <v>79</v>
      </c>
      <c r="AD19" s="189"/>
      <c r="AE19" s="189" t="s">
        <v>408</v>
      </c>
      <c r="AF19" s="290" t="s">
        <v>79</v>
      </c>
      <c r="AG19" s="189"/>
      <c r="BJ19" s="1"/>
      <c r="BK19" s="1"/>
      <c r="BL19" s="1"/>
      <c r="BM19" s="1"/>
      <c r="BN19" s="1"/>
      <c r="BO19" s="1"/>
      <c r="BP19" s="1"/>
      <c r="BQ19" s="1"/>
      <c r="BR19" s="1"/>
      <c r="BS19" s="1"/>
      <c r="BT19" s="1"/>
      <c r="BU19" s="1"/>
      <c r="BV19" s="1"/>
      <c r="BW19" s="1"/>
      <c r="BX19" s="1"/>
      <c r="BY19" s="1"/>
      <c r="BZ19" s="1"/>
      <c r="CA19" s="1"/>
      <c r="CB19" s="1"/>
      <c r="CC19" s="1"/>
      <c r="CD19" s="1"/>
      <c r="CE19" s="1"/>
    </row>
    <row r="20" spans="1:83" s="3" customFormat="1" ht="25.05" customHeight="1">
      <c r="A20" s="1"/>
      <c r="B20" s="351">
        <f t="shared" si="1"/>
        <v>16</v>
      </c>
      <c r="C20" s="364" t="s">
        <v>554</v>
      </c>
      <c r="D20" s="273" t="s">
        <v>552</v>
      </c>
      <c r="E20" s="280" t="s">
        <v>553</v>
      </c>
      <c r="F20" s="203" t="s">
        <v>68</v>
      </c>
      <c r="G20" s="203" t="s">
        <v>551</v>
      </c>
      <c r="H20" s="243">
        <f t="shared" si="0"/>
        <v>102.357</v>
      </c>
      <c r="I20" s="184">
        <f>LARGE(L20:AB20,1)</f>
        <v>102</v>
      </c>
      <c r="J20" s="185">
        <f>LARGE(L20:AB20,2)</f>
        <v>102</v>
      </c>
      <c r="K20" s="186">
        <f>SUM(L20:AB20)*0.001</f>
        <v>0.35699999999999998</v>
      </c>
      <c r="L20" s="187">
        <f>IF(W20=0,0,VLOOKUP(W20,[2]得点テーブルNEW!$B$14:$K$62,4,0))</f>
        <v>102</v>
      </c>
      <c r="M20" s="187">
        <f>IF(X20=0,0,VLOOKUP(X20,[3]得点テーブルNEW!$B$14:$K$62,4,0))</f>
        <v>51</v>
      </c>
      <c r="N20" s="187">
        <f>IF(Y20=0,0,VLOOKUP(Y20,[2]得点テーブルNEW!$B$14:$K$62,4,0))</f>
        <v>102</v>
      </c>
      <c r="O20" s="187"/>
      <c r="P20" s="187"/>
      <c r="Q20" s="187">
        <f>IF(AB20=0,0,VLOOKUP(AB20,[2]得点テーブルNEW!$B$14:$K$62,4,0))</f>
        <v>0</v>
      </c>
      <c r="R20" s="187">
        <f>IF(AC20=0,0,VLOOKUP(AC20,[3]得点テーブルNEW!$B$14:$K$62,4,0))</f>
        <v>102</v>
      </c>
      <c r="S20" s="187"/>
      <c r="T20" s="187">
        <f>IF(AE20=0,0,VLOOKUP(AE20,[2]得点テーブルNEW!$B$14:$K$62,4,0))</f>
        <v>0</v>
      </c>
      <c r="U20" s="187">
        <f>IF(AF20=0,0,VLOOKUP(AF20,[2]得点テーブルNEW!$B$14:$K$62,4,0))</f>
        <v>0</v>
      </c>
      <c r="V20" s="325"/>
      <c r="W20" s="189" t="s">
        <v>792</v>
      </c>
      <c r="X20" s="206" t="s">
        <v>79</v>
      </c>
      <c r="Y20" s="189" t="s">
        <v>78</v>
      </c>
      <c r="Z20" s="189"/>
      <c r="AA20" s="189"/>
      <c r="AB20" s="206"/>
      <c r="AC20" s="189" t="s">
        <v>78</v>
      </c>
      <c r="AD20" s="189"/>
      <c r="AE20" s="189"/>
      <c r="AF20" s="290"/>
      <c r="AG20" s="189"/>
      <c r="BJ20" s="1"/>
      <c r="BK20" s="1"/>
      <c r="BL20" s="1"/>
      <c r="BM20" s="1"/>
      <c r="BN20" s="1"/>
      <c r="BO20" s="1"/>
      <c r="BP20" s="1"/>
      <c r="BQ20" s="1"/>
      <c r="BR20" s="1"/>
      <c r="BS20" s="1"/>
      <c r="BT20" s="1"/>
      <c r="BU20" s="1"/>
      <c r="BV20" s="1"/>
      <c r="BW20" s="1"/>
      <c r="BX20" s="1"/>
      <c r="BY20" s="1"/>
      <c r="BZ20" s="1"/>
      <c r="CA20" s="1"/>
      <c r="CB20" s="1"/>
      <c r="CC20" s="1"/>
      <c r="CD20" s="1"/>
      <c r="CE20" s="1"/>
    </row>
    <row r="21" spans="1:83" s="3" customFormat="1" ht="25.05" customHeight="1">
      <c r="A21" s="1"/>
      <c r="B21" s="351">
        <f t="shared" si="1"/>
        <v>16</v>
      </c>
      <c r="C21" s="412" t="s">
        <v>314</v>
      </c>
      <c r="D21" s="181" t="s">
        <v>292</v>
      </c>
      <c r="E21" s="274" t="s">
        <v>550</v>
      </c>
      <c r="F21" s="203" t="s">
        <v>87</v>
      </c>
      <c r="G21" s="203" t="s">
        <v>829</v>
      </c>
      <c r="H21" s="243">
        <f t="shared" si="0"/>
        <v>102.357</v>
      </c>
      <c r="I21" s="184">
        <f>LARGE(L21:V21,1)</f>
        <v>102</v>
      </c>
      <c r="J21" s="185">
        <f>LARGE(L21:V21,2)</f>
        <v>102</v>
      </c>
      <c r="K21" s="186">
        <f>SUM(L21:V21)*0.001</f>
        <v>0.35699999999999998</v>
      </c>
      <c r="L21" s="187">
        <f>IF(W21=0,0,VLOOKUP(W21,得点テーブルNEW!$B$14:$K$73,4,0))</f>
        <v>102</v>
      </c>
      <c r="M21" s="187">
        <f>IF(X21=0,0,VLOOKUP(X21,得点テーブルNEW!$B$14:$K$62,4,0))</f>
        <v>51</v>
      </c>
      <c r="N21" s="187">
        <f>IF(Y21=0,0,VLOOKUP(Y21,得点テーブルNEW!$B$14:$K$73,4,0))</f>
        <v>102</v>
      </c>
      <c r="O21" s="204">
        <f>IF(Z21=0,0,VLOOKUP(Z21,得点テーブルNEW!$B$14:$K$62,4,0))</f>
        <v>0</v>
      </c>
      <c r="P21" s="187">
        <f>IF(AA21=0,0,VLOOKUP(AA21,得点テーブルNEW!$B$14:$K$73,4,0))</f>
        <v>0</v>
      </c>
      <c r="Q21" s="187">
        <f>IF(AB21=0,0,VLOOKUP(AB21,得点テーブルNEW!$B$14:$K$62,4,0))</f>
        <v>0</v>
      </c>
      <c r="R21" s="187">
        <f>IF(AC21=0,0,VLOOKUP(AC21,得点テーブルNEW!$B$14:$K$62,4,0))</f>
        <v>102</v>
      </c>
      <c r="S21" s="204">
        <f>IF(AD21=0,0,VLOOKUP(AD21,得点テーブルNEW!$B$14:$K$62,4,0))</f>
        <v>0</v>
      </c>
      <c r="T21" s="187">
        <f>IF(AE21=0,0,VLOOKUP(AE21,得点テーブルNEW!$B$14:$K$73,4,0))</f>
        <v>0</v>
      </c>
      <c r="U21" s="187">
        <f>IF(AF21=0,0,VLOOKUP(AF21,得点テーブルNEW!$B$14:$K$62,4,0))</f>
        <v>0</v>
      </c>
      <c r="V21" s="325">
        <f>IF(AG21=0,0,VLOOKUP(AG21,得点テーブルNEW!$B$14:$K$73,4,0))</f>
        <v>0</v>
      </c>
      <c r="W21" s="188" t="s">
        <v>792</v>
      </c>
      <c r="X21" s="206" t="s">
        <v>79</v>
      </c>
      <c r="Y21" s="189" t="s">
        <v>78</v>
      </c>
      <c r="Z21" s="189"/>
      <c r="AA21" s="189"/>
      <c r="AB21" s="206"/>
      <c r="AC21" s="317" t="s">
        <v>700</v>
      </c>
      <c r="AD21" s="206"/>
      <c r="AE21" s="189"/>
      <c r="AF21" s="242"/>
      <c r="AG21" s="189"/>
      <c r="BJ21" s="1"/>
      <c r="BK21" s="1"/>
      <c r="BL21" s="1"/>
      <c r="BM21" s="1"/>
      <c r="BN21" s="1"/>
      <c r="BO21" s="1"/>
      <c r="BP21" s="1"/>
      <c r="BQ21" s="1"/>
      <c r="BR21" s="1"/>
      <c r="BS21" s="1"/>
      <c r="BT21" s="1"/>
      <c r="BU21" s="1"/>
      <c r="BV21" s="1"/>
      <c r="BW21" s="1"/>
      <c r="BX21" s="1"/>
      <c r="BY21" s="1"/>
      <c r="BZ21" s="1"/>
      <c r="CA21" s="1"/>
      <c r="CB21" s="1"/>
      <c r="CC21" s="1"/>
      <c r="CD21" s="1"/>
      <c r="CE21" s="1"/>
    </row>
    <row r="22" spans="1:83" s="3" customFormat="1" ht="25.05" customHeight="1">
      <c r="A22" s="1"/>
      <c r="B22" s="351">
        <f t="shared" si="1"/>
        <v>18</v>
      </c>
      <c r="C22" s="409" t="s">
        <v>311</v>
      </c>
      <c r="D22" s="181" t="s">
        <v>164</v>
      </c>
      <c r="E22" s="198" t="s">
        <v>549</v>
      </c>
      <c r="F22" s="203" t="s">
        <v>87</v>
      </c>
      <c r="G22" s="203" t="s">
        <v>702</v>
      </c>
      <c r="H22" s="243">
        <f t="shared" si="0"/>
        <v>102.306</v>
      </c>
      <c r="I22" s="184">
        <f>LARGE(L22:V22,1)</f>
        <v>102</v>
      </c>
      <c r="J22" s="185">
        <f>LARGE(L22:V22,2)</f>
        <v>102</v>
      </c>
      <c r="K22" s="186">
        <f>SUM(L22:V22)*0.001</f>
        <v>0.30599999999999999</v>
      </c>
      <c r="L22" s="187">
        <f>IF(W22=0,0,VLOOKUP(W22,得点テーブルNEW!$B$14:$K$73,4,0))</f>
        <v>0</v>
      </c>
      <c r="M22" s="187">
        <f>IF(X22=0,0,VLOOKUP(X22,得点テーブルNEW!$B$14:$K$62,4,0))</f>
        <v>102</v>
      </c>
      <c r="N22" s="187">
        <f>IF(Y22=0,0,VLOOKUP(Y22,得点テーブルNEW!$B$14:$K$73,4,0))</f>
        <v>102</v>
      </c>
      <c r="O22" s="204">
        <f>IF(Z22=0,0,VLOOKUP(Z22,得点テーブルNEW!$B$14:$K$62,4,0))</f>
        <v>0</v>
      </c>
      <c r="P22" s="187">
        <f>IF(AA22=0,0,VLOOKUP(AA22,得点テーブルNEW!$B$14:$K$73,4,0))</f>
        <v>0</v>
      </c>
      <c r="Q22" s="187">
        <f>IF(AB22=0,0,VLOOKUP(AB22,得点テーブルNEW!$B$14:$K$62,4,0))</f>
        <v>0</v>
      </c>
      <c r="R22" s="187">
        <f>IF(AC22=0,0,VLOOKUP(AC22,得点テーブルNEW!$B$14:$K$62,4,0))</f>
        <v>102</v>
      </c>
      <c r="S22" s="204">
        <f>IF(AD22=0,0,VLOOKUP(AD22,得点テーブルNEW!$B$14:$K$62,4,0))</f>
        <v>0</v>
      </c>
      <c r="T22" s="187">
        <f>IF(AE22=0,0,VLOOKUP(AE22,得点テーブルNEW!$B$14:$K$73,4,0))</f>
        <v>0</v>
      </c>
      <c r="U22" s="187">
        <f>IF(AF22=0,0,VLOOKUP(AF22,得点テーブルNEW!$B$14:$K$62,4,0))</f>
        <v>0</v>
      </c>
      <c r="V22" s="325">
        <f>IF(AG22=0,0,VLOOKUP(AG22,得点テーブルNEW!$B$14:$K$73,4,0))</f>
        <v>0</v>
      </c>
      <c r="W22" s="188"/>
      <c r="X22" s="206" t="s">
        <v>78</v>
      </c>
      <c r="Y22" s="189" t="s">
        <v>671</v>
      </c>
      <c r="Z22" s="189"/>
      <c r="AA22" s="189"/>
      <c r="AB22" s="206"/>
      <c r="AC22" s="317" t="s">
        <v>78</v>
      </c>
      <c r="AD22" s="206"/>
      <c r="AE22" s="189"/>
      <c r="AF22" s="242"/>
      <c r="AG22" s="189"/>
      <c r="BJ22" s="1"/>
      <c r="BK22" s="1"/>
      <c r="BL22" s="1"/>
      <c r="BM22" s="1"/>
      <c r="BN22" s="1"/>
      <c r="BO22" s="1"/>
      <c r="BP22" s="1"/>
      <c r="BQ22" s="1"/>
      <c r="BR22" s="1"/>
      <c r="BS22" s="1"/>
      <c r="BT22" s="1"/>
      <c r="BU22" s="1"/>
      <c r="BV22" s="1"/>
      <c r="BW22" s="1"/>
      <c r="BX22" s="1"/>
      <c r="BY22" s="1"/>
      <c r="BZ22" s="1"/>
      <c r="CA22" s="1"/>
      <c r="CB22" s="1"/>
      <c r="CC22" s="1"/>
      <c r="CD22" s="1"/>
      <c r="CE22" s="1"/>
    </row>
    <row r="23" spans="1:83" s="3" customFormat="1" ht="25.05" customHeight="1">
      <c r="A23" s="1"/>
      <c r="B23" s="351">
        <f t="shared" si="1"/>
        <v>18</v>
      </c>
      <c r="C23" s="69" t="s">
        <v>563</v>
      </c>
      <c r="D23" s="181" t="s">
        <v>537</v>
      </c>
      <c r="E23" s="279" t="s">
        <v>562</v>
      </c>
      <c r="F23" s="203" t="s">
        <v>68</v>
      </c>
      <c r="G23" s="203" t="s">
        <v>551</v>
      </c>
      <c r="H23" s="243">
        <f t="shared" si="0"/>
        <v>102.306</v>
      </c>
      <c r="I23" s="184">
        <f>LARGE(L23:AB23,1)</f>
        <v>102</v>
      </c>
      <c r="J23" s="185">
        <f>LARGE(L23:AB23,2)</f>
        <v>102</v>
      </c>
      <c r="K23" s="186">
        <f>SUM(L23:AB23)*0.001</f>
        <v>0.30599999999999999</v>
      </c>
      <c r="L23" s="187">
        <f>IF(W23=0,0,VLOOKUP(W23,[2]得点テーブルNEW!$B$14:$K$62,4,0))</f>
        <v>102</v>
      </c>
      <c r="M23" s="187">
        <f>IF(X23=0,0,VLOOKUP(X23,[3]得点テーブルNEW!$B$14:$K$62,4,0))</f>
        <v>102</v>
      </c>
      <c r="N23" s="187">
        <f>IF(Y23=0,0,VLOOKUP(Y23,[2]得点テーブルNEW!$B$14:$K$62,4,0))</f>
        <v>51</v>
      </c>
      <c r="O23" s="187"/>
      <c r="P23" s="187"/>
      <c r="Q23" s="187">
        <f>IF(AB23=0,0,VLOOKUP(AB23,[2]得点テーブルNEW!$B$14:$K$62,4,0))</f>
        <v>0</v>
      </c>
      <c r="R23" s="187">
        <f>IF(AC23=0,0,VLOOKUP(AC23,[3]得点テーブルNEW!$B$14:$K$62,4,0))</f>
        <v>51</v>
      </c>
      <c r="S23" s="187"/>
      <c r="T23" s="187">
        <f>IF(AE23=0,0,VLOOKUP(AE23,[2]得点テーブルNEW!$B$14:$K$62,4,0))</f>
        <v>0</v>
      </c>
      <c r="U23" s="187">
        <f>IF(AF23=0,0,VLOOKUP(AF23,[2]得点テーブルNEW!$B$14:$K$62,4,0))</f>
        <v>0</v>
      </c>
      <c r="V23" s="325"/>
      <c r="W23" s="189" t="s">
        <v>823</v>
      </c>
      <c r="X23" s="206" t="s">
        <v>78</v>
      </c>
      <c r="Y23" s="189" t="s">
        <v>79</v>
      </c>
      <c r="Z23" s="189"/>
      <c r="AA23" s="189"/>
      <c r="AB23" s="206"/>
      <c r="AC23" s="189" t="s">
        <v>79</v>
      </c>
      <c r="AD23" s="189"/>
      <c r="AE23" s="189"/>
      <c r="AF23" s="290"/>
      <c r="AG23" s="189"/>
      <c r="BJ23" s="1"/>
      <c r="BK23" s="1"/>
      <c r="BL23" s="1"/>
      <c r="BM23" s="1"/>
      <c r="BN23" s="1"/>
      <c r="BO23" s="1"/>
      <c r="BP23" s="1"/>
      <c r="BQ23" s="1"/>
      <c r="BR23" s="1"/>
      <c r="BS23" s="1"/>
      <c r="BT23" s="1"/>
      <c r="BU23" s="1"/>
      <c r="BV23" s="1"/>
      <c r="BW23" s="1"/>
      <c r="BX23" s="1"/>
      <c r="BY23" s="1"/>
      <c r="BZ23" s="1"/>
      <c r="CA23" s="1"/>
      <c r="CB23" s="1"/>
      <c r="CC23" s="1"/>
      <c r="CD23" s="1"/>
      <c r="CE23" s="1"/>
    </row>
    <row r="24" spans="1:83" s="3" customFormat="1" ht="25.05" customHeight="1">
      <c r="A24" s="1"/>
      <c r="B24" s="351">
        <f t="shared" si="1"/>
        <v>20</v>
      </c>
      <c r="C24" s="411" t="s">
        <v>535</v>
      </c>
      <c r="D24" s="181" t="s">
        <v>536</v>
      </c>
      <c r="E24" s="198" t="s">
        <v>549</v>
      </c>
      <c r="F24" s="203" t="s">
        <v>68</v>
      </c>
      <c r="G24" s="203" t="s">
        <v>551</v>
      </c>
      <c r="H24" s="243">
        <f t="shared" si="0"/>
        <v>102.255</v>
      </c>
      <c r="I24" s="184">
        <f>LARGE(L24:AB24,1)</f>
        <v>102</v>
      </c>
      <c r="J24" s="185">
        <f>LARGE(L24:AB24,2)</f>
        <v>102</v>
      </c>
      <c r="K24" s="186">
        <f>SUM(L24:AB24)*0.001</f>
        <v>0.255</v>
      </c>
      <c r="L24" s="187">
        <f>IF(W24=0,0,VLOOKUP(W24,[2]得点テーブルNEW!$B$14:$K$62,4,0))</f>
        <v>0</v>
      </c>
      <c r="M24" s="187">
        <f>IF(X24=0,0,VLOOKUP(X24,[3]得点テーブルNEW!$B$14:$K$62,4,0))</f>
        <v>102</v>
      </c>
      <c r="N24" s="187">
        <f>IF(Y24=0,0,VLOOKUP(Y24,[2]得点テーブルNEW!$B$14:$K$62,4,0))</f>
        <v>51</v>
      </c>
      <c r="O24" s="187"/>
      <c r="P24" s="187"/>
      <c r="Q24" s="187">
        <f>IF(AB24=0,0,VLOOKUP(AB24,[2]得点テーブルNEW!$B$14:$K$62,4,0))</f>
        <v>0</v>
      </c>
      <c r="R24" s="187">
        <f>IF(AC24=0,0,VLOOKUP(AC24,[3]得点テーブルNEW!$B$14:$K$62,4,0))</f>
        <v>102</v>
      </c>
      <c r="S24" s="187"/>
      <c r="T24" s="187">
        <f>IF(AE24=0,0,VLOOKUP(AE24,[2]得点テーブルNEW!$B$14:$K$62,4,0))</f>
        <v>0</v>
      </c>
      <c r="U24" s="187">
        <f>IF(AF24=0,0,VLOOKUP(AF24,[2]得点テーブルNEW!$B$14:$K$62,4,0))</f>
        <v>0</v>
      </c>
      <c r="V24" s="325"/>
      <c r="W24" s="189"/>
      <c r="X24" s="206" t="s">
        <v>78</v>
      </c>
      <c r="Y24" s="189" t="s">
        <v>79</v>
      </c>
      <c r="Z24" s="189"/>
      <c r="AA24" s="189"/>
      <c r="AB24" s="206"/>
      <c r="AC24" s="189" t="s">
        <v>710</v>
      </c>
      <c r="AD24" s="189"/>
      <c r="AE24" s="189"/>
      <c r="AF24" s="290"/>
      <c r="AG24" s="189"/>
      <c r="BJ24" s="1"/>
      <c r="BK24" s="1"/>
      <c r="BL24" s="1"/>
      <c r="BM24" s="1"/>
      <c r="BN24" s="1"/>
      <c r="BO24" s="1"/>
      <c r="BP24" s="1"/>
      <c r="BQ24" s="1"/>
      <c r="BR24" s="1"/>
      <c r="BS24" s="1"/>
      <c r="BT24" s="1"/>
      <c r="BU24" s="1"/>
      <c r="BV24" s="1"/>
      <c r="BW24" s="1"/>
      <c r="BX24" s="1"/>
      <c r="BY24" s="1"/>
      <c r="BZ24" s="1"/>
      <c r="CA24" s="1"/>
      <c r="CB24" s="1"/>
      <c r="CC24" s="1"/>
      <c r="CD24" s="1"/>
      <c r="CE24" s="1"/>
    </row>
    <row r="25" spans="1:83" s="3" customFormat="1" ht="25.05" customHeight="1">
      <c r="A25" s="1"/>
      <c r="B25" s="351">
        <f t="shared" si="1"/>
        <v>21</v>
      </c>
      <c r="C25" s="409" t="s">
        <v>315</v>
      </c>
      <c r="D25" s="181" t="s">
        <v>169</v>
      </c>
      <c r="E25" s="198" t="s">
        <v>521</v>
      </c>
      <c r="F25" s="203" t="s">
        <v>89</v>
      </c>
      <c r="G25" s="203" t="s">
        <v>548</v>
      </c>
      <c r="H25" s="243">
        <f t="shared" si="0"/>
        <v>82.341999999999999</v>
      </c>
      <c r="I25" s="184">
        <f>LARGE(L25:V25,1)</f>
        <v>82</v>
      </c>
      <c r="J25" s="185">
        <f>LARGE(L25:V25,2)</f>
        <v>82</v>
      </c>
      <c r="K25" s="186">
        <f>SUM(L25:V25)*0.001</f>
        <v>0.34200000000000003</v>
      </c>
      <c r="L25" s="187">
        <f>IF(W25=0,0,VLOOKUP(W25,得点テーブルNEW!$B$14:$K$73,4,0))</f>
        <v>82</v>
      </c>
      <c r="M25" s="187">
        <f>IF(X25=0,0,VLOOKUP(X25,得点テーブルNEW!$B$14:$K$62,4,0))</f>
        <v>51</v>
      </c>
      <c r="N25" s="187">
        <f>IF(Y25=0,0,VLOOKUP(Y25,得点テーブルNEW!$B$14:$K$73,4,0))</f>
        <v>82</v>
      </c>
      <c r="O25" s="204">
        <f>IF(Z25=0,0,VLOOKUP(Z25,得点テーブルNEW!$B$14:$K$62,4,0))</f>
        <v>0</v>
      </c>
      <c r="P25" s="187">
        <f>IF(AA25=0,0,VLOOKUP(AA25,得点テーブルNEW!$B$14:$K$73,4,0))</f>
        <v>0</v>
      </c>
      <c r="Q25" s="187">
        <f>IF(AB25=0,0,VLOOKUP(AB25,得点テーブルNEW!$B$14:$K$73,4,0))</f>
        <v>51</v>
      </c>
      <c r="R25" s="187">
        <f>IF(AC25=0,0,VLOOKUP(AC25,得点テーブルNEW!$B$14:$K$62,4,0))</f>
        <v>0</v>
      </c>
      <c r="S25" s="204">
        <f>IF(AD25=0,0,VLOOKUP(AD25,得点テーブルNEW!$B$14:$K$62,4,0))</f>
        <v>0</v>
      </c>
      <c r="T25" s="187">
        <f>IF(AE25=0,0,VLOOKUP(AE25,得点テーブルNEW!$B$14:$K$73,4,0))</f>
        <v>76</v>
      </c>
      <c r="U25" s="187">
        <f>IF(AF25=0,0,VLOOKUP(AF25,得点テーブルNEW!$B$14:$K$73,4,0))</f>
        <v>0</v>
      </c>
      <c r="V25" s="325">
        <f>IF(AG25=0,0,VLOOKUP(AG25,得点テーブルNEW!$B$14:$K$73,4,0))</f>
        <v>0</v>
      </c>
      <c r="W25" s="189" t="s">
        <v>778</v>
      </c>
      <c r="X25" s="206" t="s">
        <v>79</v>
      </c>
      <c r="Y25" s="189" t="s">
        <v>320</v>
      </c>
      <c r="Z25" s="189"/>
      <c r="AA25" s="189"/>
      <c r="AB25" s="206" t="s">
        <v>86</v>
      </c>
      <c r="AC25" s="353"/>
      <c r="AD25" s="206"/>
      <c r="AE25" s="189" t="s">
        <v>90</v>
      </c>
      <c r="AF25" s="206"/>
      <c r="AG25" s="189"/>
      <c r="BJ25" s="1"/>
      <c r="BK25" s="1"/>
      <c r="BL25" s="1"/>
      <c r="BM25" s="1"/>
      <c r="BN25" s="1"/>
      <c r="BO25" s="1"/>
      <c r="BP25" s="1"/>
      <c r="BQ25" s="1"/>
      <c r="BR25" s="1"/>
      <c r="BS25" s="1"/>
      <c r="BT25" s="1"/>
      <c r="BU25" s="1"/>
      <c r="BV25" s="1"/>
      <c r="BW25" s="1"/>
      <c r="BX25" s="1"/>
      <c r="BY25" s="1"/>
      <c r="BZ25" s="1"/>
      <c r="CA25" s="1"/>
      <c r="CB25" s="1"/>
      <c r="CC25" s="1"/>
      <c r="CD25" s="1"/>
      <c r="CE25" s="1"/>
    </row>
    <row r="26" spans="1:83" s="3" customFormat="1" ht="25.05" customHeight="1">
      <c r="A26" s="1"/>
      <c r="B26" s="351">
        <f t="shared" si="1"/>
        <v>22</v>
      </c>
      <c r="C26" s="359" t="s">
        <v>418</v>
      </c>
      <c r="D26" s="181" t="s">
        <v>417</v>
      </c>
      <c r="E26" s="198" t="s">
        <v>549</v>
      </c>
      <c r="F26" s="203" t="s">
        <v>87</v>
      </c>
      <c r="G26" s="203" t="s">
        <v>711</v>
      </c>
      <c r="H26" s="244">
        <f t="shared" si="0"/>
        <v>79.234999999999999</v>
      </c>
      <c r="I26" s="184">
        <f>LARGE(L26:V26,1)</f>
        <v>82</v>
      </c>
      <c r="J26" s="185">
        <f>LARGE(L26:V26,2)</f>
        <v>76</v>
      </c>
      <c r="K26" s="186">
        <f>SUM(L26:V26)*0.001</f>
        <v>0.23500000000000001</v>
      </c>
      <c r="L26" s="187">
        <f>IF(W26=0,0,VLOOKUP(W26,得点テーブルNEW!$B$14:$K$73,4,0))</f>
        <v>0</v>
      </c>
      <c r="M26" s="187">
        <f>IF(X26=0,0,VLOOKUP(X26,得点テーブルNEW!$B$14:$K$62,4,0))</f>
        <v>51</v>
      </c>
      <c r="N26" s="187">
        <f>IF(Y26=0,0,VLOOKUP(Y26,得点テーブルNEW!$B$14:$K$73,4,0))</f>
        <v>26</v>
      </c>
      <c r="O26" s="204">
        <f>IF(Z26=0,0,VLOOKUP(Z26,得点テーブルNEW!$B$14:$K$62,4,0))</f>
        <v>76</v>
      </c>
      <c r="P26" s="187">
        <f>IF(AA26=0,0,VLOOKUP(AA26,得点テーブルNEW!$B$14:$K$73,4,0))</f>
        <v>0</v>
      </c>
      <c r="Q26" s="187">
        <f>IF(AB26=0,0,VLOOKUP(AB26,得点テーブルNEW!$B$14:$K$73,4,0))</f>
        <v>82</v>
      </c>
      <c r="R26" s="187">
        <f>IF(AC26=0,0,VLOOKUP(AC26,得点テーブルNEW!$B$14:$K$62,4,0))</f>
        <v>0</v>
      </c>
      <c r="S26" s="204">
        <f>IF(AD26=0,0,VLOOKUP(AD26,得点テーブルNEW!$B$14:$K$62,4,0))</f>
        <v>0</v>
      </c>
      <c r="T26" s="187">
        <f>IF(AE26=0,0,VLOOKUP(AE26,得点テーブルNEW!$B$14:$K$73,4,0))</f>
        <v>0</v>
      </c>
      <c r="U26" s="187">
        <f>IF(AF26=0,0,VLOOKUP(AF26,得点テーブルNEW!$B$14:$K$73,4,0))</f>
        <v>0</v>
      </c>
      <c r="V26" s="325">
        <f>IF(AG26=0,0,VLOOKUP(AG26,得点テーブルNEW!$B$14:$K$73,4,0))</f>
        <v>0</v>
      </c>
      <c r="W26" s="188"/>
      <c r="X26" s="206" t="s">
        <v>79</v>
      </c>
      <c r="Y26" s="189" t="s">
        <v>91</v>
      </c>
      <c r="Z26" s="189" t="s">
        <v>90</v>
      </c>
      <c r="AA26" s="189"/>
      <c r="AB26" s="206" t="s">
        <v>320</v>
      </c>
      <c r="AC26" s="317"/>
      <c r="AD26" s="206"/>
      <c r="AE26" s="189"/>
      <c r="AF26" s="242"/>
      <c r="AG26" s="189"/>
      <c r="BJ26" s="1"/>
      <c r="BK26" s="1"/>
      <c r="BL26" s="1"/>
      <c r="BM26" s="1"/>
      <c r="BN26" s="1"/>
      <c r="BO26" s="1"/>
      <c r="BP26" s="1"/>
      <c r="BQ26" s="1"/>
      <c r="BR26" s="1"/>
      <c r="BS26" s="1"/>
      <c r="BT26" s="1"/>
      <c r="BU26" s="1"/>
      <c r="BV26" s="1"/>
      <c r="BW26" s="1"/>
      <c r="BX26" s="1"/>
      <c r="BY26" s="1"/>
      <c r="BZ26" s="1"/>
      <c r="CA26" s="1"/>
      <c r="CB26" s="1"/>
      <c r="CC26" s="1"/>
      <c r="CD26" s="1"/>
      <c r="CE26" s="1"/>
    </row>
    <row r="27" spans="1:83" s="3" customFormat="1" ht="25.05" customHeight="1">
      <c r="A27" s="1"/>
      <c r="B27" s="351">
        <f t="shared" si="1"/>
        <v>23</v>
      </c>
      <c r="C27" s="413" t="s">
        <v>828</v>
      </c>
      <c r="D27" s="180" t="s">
        <v>673</v>
      </c>
      <c r="E27" s="198" t="s">
        <v>831</v>
      </c>
      <c r="F27" s="203" t="s">
        <v>68</v>
      </c>
      <c r="G27" s="203" t="s">
        <v>829</v>
      </c>
      <c r="H27" s="243">
        <f t="shared" si="0"/>
        <v>76.754999999999995</v>
      </c>
      <c r="I27" s="184">
        <f>LARGE(L27:AB27,1)</f>
        <v>102</v>
      </c>
      <c r="J27" s="185">
        <f>LARGE(L27:AB27,2)</f>
        <v>51</v>
      </c>
      <c r="K27" s="186">
        <f>SUM(L27:AB27)*0.001</f>
        <v>0.255</v>
      </c>
      <c r="L27" s="187">
        <f>IF(W27=0,0,VLOOKUP(W27,[2]得点テーブルNEW!$B$14:$K$62,4,0))</f>
        <v>51</v>
      </c>
      <c r="M27" s="187">
        <f>IF(X27=0,0,VLOOKUP(X27,[3]得点テーブルNEW!$B$14:$K$62,4,0))</f>
        <v>0</v>
      </c>
      <c r="N27" s="187">
        <f>IF(Y27=0,0,VLOOKUP(Y27,[2]得点テーブルNEW!$B$14:$K$62,4,0))</f>
        <v>102</v>
      </c>
      <c r="O27" s="187"/>
      <c r="P27" s="187"/>
      <c r="Q27" s="187">
        <f>IF(AB27=0,0,VLOOKUP(AB27,[2]得点テーブルNEW!$B$14:$K$62,4,0))</f>
        <v>0</v>
      </c>
      <c r="R27" s="187">
        <f>IF(AC27=0,0,VLOOKUP(AC27,[3]得点テーブルNEW!$B$14:$K$62,4,0))</f>
        <v>51</v>
      </c>
      <c r="S27" s="187"/>
      <c r="T27" s="187">
        <f>IF(AE27=0,0,VLOOKUP(AE27,[2]得点テーブルNEW!$B$14:$K$62,4,0))</f>
        <v>0</v>
      </c>
      <c r="U27" s="187">
        <f>IF(AF27=0,0,VLOOKUP(AF27,[2]得点テーブルNEW!$B$14:$K$62,4,0))</f>
        <v>51</v>
      </c>
      <c r="V27" s="325"/>
      <c r="W27" s="189" t="s">
        <v>803</v>
      </c>
      <c r="X27" s="206"/>
      <c r="Y27" s="189" t="s">
        <v>78</v>
      </c>
      <c r="Z27" s="189"/>
      <c r="AA27" s="189"/>
      <c r="AB27" s="206"/>
      <c r="AC27" s="189" t="s">
        <v>79</v>
      </c>
      <c r="AD27" s="189"/>
      <c r="AE27" s="189"/>
      <c r="AF27" s="290" t="s">
        <v>79</v>
      </c>
      <c r="AG27" s="189"/>
      <c r="BJ27" s="1"/>
      <c r="BK27" s="1"/>
      <c r="BL27" s="1"/>
      <c r="BM27" s="1"/>
      <c r="BN27" s="1"/>
      <c r="BO27" s="1"/>
      <c r="BP27" s="1"/>
      <c r="BQ27" s="1"/>
      <c r="BR27" s="1"/>
      <c r="BS27" s="1"/>
      <c r="BT27" s="1"/>
      <c r="BU27" s="1"/>
      <c r="BV27" s="1"/>
      <c r="BW27" s="1"/>
      <c r="BX27" s="1"/>
      <c r="BY27" s="1"/>
      <c r="BZ27" s="1"/>
      <c r="CA27" s="1"/>
      <c r="CB27" s="1"/>
      <c r="CC27" s="1"/>
      <c r="CD27" s="1"/>
      <c r="CE27" s="1"/>
    </row>
    <row r="28" spans="1:83" s="3" customFormat="1" ht="25.05" customHeight="1">
      <c r="A28" s="1"/>
      <c r="B28" s="351">
        <f t="shared" si="1"/>
        <v>24</v>
      </c>
      <c r="C28" s="409" t="s">
        <v>308</v>
      </c>
      <c r="D28" s="208" t="s">
        <v>162</v>
      </c>
      <c r="E28" s="198" t="s">
        <v>871</v>
      </c>
      <c r="F28" s="203" t="s">
        <v>87</v>
      </c>
      <c r="G28" s="203" t="s">
        <v>702</v>
      </c>
      <c r="H28" s="243">
        <f t="shared" si="0"/>
        <v>76.703999999999994</v>
      </c>
      <c r="I28" s="184">
        <f>LARGE(L28:V28,1)</f>
        <v>102</v>
      </c>
      <c r="J28" s="185">
        <f>LARGE(L28:V28,2)</f>
        <v>51</v>
      </c>
      <c r="K28" s="186">
        <f>SUM(L28:V28)*0.001</f>
        <v>0.20400000000000001</v>
      </c>
      <c r="L28" s="187">
        <f>IF(W28=0,0,VLOOKUP(W28,得点テーブルNEW!$B$14:$K$73,4,0))</f>
        <v>102</v>
      </c>
      <c r="M28" s="187">
        <f>IF(X28=0,0,VLOOKUP(X28,得点テーブルNEW!$B$14:$K$62,4,0))</f>
        <v>51</v>
      </c>
      <c r="N28" s="187">
        <f>IF(Y28=0,0,VLOOKUP(Y28,得点テーブルNEW!$B$14:$K$73,4,0))</f>
        <v>0</v>
      </c>
      <c r="O28" s="204">
        <f>IF(Z28=0,0,VLOOKUP(Z28,得点テーブルNEW!$B$14:$K$62,4,0))</f>
        <v>0</v>
      </c>
      <c r="P28" s="187">
        <f>IF(AA28=0,0,VLOOKUP(AA28,得点テーブルNEW!$B$14:$K$73,4,0))</f>
        <v>0</v>
      </c>
      <c r="Q28" s="187">
        <f>IF(AB28=0,0,VLOOKUP(AB28,得点テーブルNEW!$B$14:$K$62,4,0))</f>
        <v>0</v>
      </c>
      <c r="R28" s="187">
        <f>IF(AC28=0,0,VLOOKUP(AC28,得点テーブルNEW!$B$14:$K$62,4,0))</f>
        <v>51</v>
      </c>
      <c r="S28" s="204">
        <f>IF(AD28=0,0,VLOOKUP(AD28,得点テーブルNEW!$B$14:$K$62,4,0))</f>
        <v>0</v>
      </c>
      <c r="T28" s="187">
        <f>IF(AE28=0,0,VLOOKUP(AE28,得点テーブルNEW!$B$14:$K$73,4,0))</f>
        <v>0</v>
      </c>
      <c r="U28" s="187">
        <f>IF(AF28=0,0,VLOOKUP(AF28,得点テーブルNEW!$B$14:$K$62,4,0))</f>
        <v>0</v>
      </c>
      <c r="V28" s="325">
        <f>IF(AG28=0,0,VLOOKUP(AG28,得点テーブルNEW!$B$14:$K$73,4,0))</f>
        <v>0</v>
      </c>
      <c r="W28" s="188" t="s">
        <v>792</v>
      </c>
      <c r="X28" s="206" t="s">
        <v>79</v>
      </c>
      <c r="Y28" s="189"/>
      <c r="Z28" s="189"/>
      <c r="AA28" s="189"/>
      <c r="AB28" s="206"/>
      <c r="AC28" s="317" t="s">
        <v>79</v>
      </c>
      <c r="AD28" s="206"/>
      <c r="AE28" s="189"/>
      <c r="AF28" s="206"/>
      <c r="AG28" s="189"/>
      <c r="BJ28" s="1"/>
      <c r="BK28" s="1"/>
      <c r="BL28" s="1"/>
      <c r="BM28" s="1"/>
      <c r="BN28" s="1"/>
      <c r="BO28" s="1"/>
      <c r="BP28" s="1"/>
      <c r="BQ28" s="1"/>
      <c r="BR28" s="1"/>
      <c r="BS28" s="1"/>
      <c r="BT28" s="1"/>
      <c r="BU28" s="1"/>
      <c r="BV28" s="1"/>
      <c r="BW28" s="1"/>
      <c r="BX28" s="1"/>
      <c r="BY28" s="1"/>
      <c r="BZ28" s="1"/>
      <c r="CA28" s="1"/>
      <c r="CB28" s="1"/>
      <c r="CC28" s="1"/>
      <c r="CD28" s="1"/>
      <c r="CE28" s="1"/>
    </row>
    <row r="29" spans="1:83" s="3" customFormat="1" ht="25.05" customHeight="1">
      <c r="A29" s="1"/>
      <c r="B29" s="351">
        <f t="shared" si="1"/>
        <v>24</v>
      </c>
      <c r="C29" s="413" t="s">
        <v>824</v>
      </c>
      <c r="D29" s="180" t="s">
        <v>706</v>
      </c>
      <c r="E29" s="198" t="s">
        <v>831</v>
      </c>
      <c r="F29" s="203" t="s">
        <v>68</v>
      </c>
      <c r="G29" s="203" t="s">
        <v>551</v>
      </c>
      <c r="H29" s="243">
        <f t="shared" si="0"/>
        <v>76.703999999999994</v>
      </c>
      <c r="I29" s="184">
        <f t="shared" ref="I29:I35" si="2">LARGE(L29:AB29,1)</f>
        <v>102</v>
      </c>
      <c r="J29" s="185">
        <f t="shared" ref="J29:J35" si="3">LARGE(L29:AB29,2)</f>
        <v>51</v>
      </c>
      <c r="K29" s="186">
        <f t="shared" ref="K29:K35" si="4">SUM(L29:AB29)*0.001</f>
        <v>0.20400000000000001</v>
      </c>
      <c r="L29" s="187">
        <f>IF(W29=0,0,VLOOKUP(W29,[2]得点テーブルNEW!$B$14:$K$62,4,0))</f>
        <v>102</v>
      </c>
      <c r="M29" s="187">
        <f>IF(X29=0,0,VLOOKUP(X29,[3]得点テーブルNEW!$B$14:$K$62,4,0))</f>
        <v>0</v>
      </c>
      <c r="N29" s="187">
        <f>IF(Y29=0,0,VLOOKUP(Y29,[2]得点テーブルNEW!$B$14:$K$62,4,0))</f>
        <v>0</v>
      </c>
      <c r="O29" s="187"/>
      <c r="P29" s="187"/>
      <c r="Q29" s="187">
        <f>IF(AB29=0,0,VLOOKUP(AB29,[2]得点テーブルNEW!$B$14:$K$62,4,0))</f>
        <v>0</v>
      </c>
      <c r="R29" s="187">
        <f>IF(AC29=0,0,VLOOKUP(AC29,[3]得点テーブルNEW!$B$14:$K$62,4,0))</f>
        <v>51</v>
      </c>
      <c r="S29" s="187"/>
      <c r="T29" s="187">
        <f>IF(AE29=0,0,VLOOKUP(AE29,[2]得点テーブルNEW!$B$14:$K$62,4,0))</f>
        <v>0</v>
      </c>
      <c r="U29" s="187">
        <f>IF(AF29=0,0,VLOOKUP(AF29,[2]得点テーブルNEW!$B$14:$K$62,4,0))</f>
        <v>51</v>
      </c>
      <c r="V29" s="325"/>
      <c r="W29" s="189" t="s">
        <v>792</v>
      </c>
      <c r="X29" s="206"/>
      <c r="Y29" s="189"/>
      <c r="Z29" s="189"/>
      <c r="AA29" s="189"/>
      <c r="AB29" s="206"/>
      <c r="AC29" s="189" t="s">
        <v>79</v>
      </c>
      <c r="AD29" s="189"/>
      <c r="AE29" s="189"/>
      <c r="AF29" s="242" t="s">
        <v>79</v>
      </c>
      <c r="AG29" s="189"/>
      <c r="BJ29" s="1"/>
      <c r="BK29" s="1"/>
      <c r="BL29" s="1"/>
      <c r="BM29" s="1"/>
      <c r="BN29" s="1"/>
      <c r="BO29" s="1"/>
      <c r="BP29" s="1"/>
      <c r="BQ29" s="1"/>
      <c r="BR29" s="1"/>
      <c r="BS29" s="1"/>
      <c r="BT29" s="1"/>
      <c r="BU29" s="1"/>
      <c r="BV29" s="1"/>
      <c r="BW29" s="1"/>
      <c r="BX29" s="1"/>
      <c r="BY29" s="1"/>
      <c r="BZ29" s="1"/>
      <c r="CA29" s="1"/>
      <c r="CB29" s="1"/>
      <c r="CC29" s="1"/>
      <c r="CD29" s="1"/>
      <c r="CE29" s="1"/>
    </row>
    <row r="30" spans="1:83" s="3" customFormat="1" ht="25.05" customHeight="1">
      <c r="A30" s="1"/>
      <c r="B30" s="351">
        <f t="shared" si="1"/>
        <v>26</v>
      </c>
      <c r="C30" s="413" t="s">
        <v>826</v>
      </c>
      <c r="D30" s="274" t="s">
        <v>594</v>
      </c>
      <c r="E30" s="279" t="s">
        <v>550</v>
      </c>
      <c r="F30" s="203" t="s">
        <v>68</v>
      </c>
      <c r="G30" s="203" t="s">
        <v>551</v>
      </c>
      <c r="H30" s="243">
        <f t="shared" si="0"/>
        <v>76.653000000000006</v>
      </c>
      <c r="I30" s="184">
        <f t="shared" si="2"/>
        <v>102</v>
      </c>
      <c r="J30" s="185">
        <f t="shared" si="3"/>
        <v>51</v>
      </c>
      <c r="K30" s="186">
        <f t="shared" si="4"/>
        <v>0.153</v>
      </c>
      <c r="L30" s="187">
        <f>IF(W30=0,0,VLOOKUP(W30,[2]得点テーブルNEW!$B$14:$K$62,4,0))</f>
        <v>102</v>
      </c>
      <c r="M30" s="187">
        <f>IF(X30=0,0,VLOOKUP(X30,[3]得点テーブルNEW!$B$14:$K$62,4,0))</f>
        <v>0</v>
      </c>
      <c r="N30" s="187">
        <f>IF(Y30=0,0,VLOOKUP(Y30,[2]得点テーブルNEW!$B$14:$K$62,4,0))</f>
        <v>0</v>
      </c>
      <c r="O30" s="187"/>
      <c r="P30" s="187"/>
      <c r="Q30" s="187">
        <f>IF(AB30=0,0,VLOOKUP(AB30,[2]得点テーブルNEW!$B$14:$K$62,4,0))</f>
        <v>0</v>
      </c>
      <c r="R30" s="187">
        <f>IF(AC30=0,0,VLOOKUP(AC30,[3]得点テーブルNEW!$B$14:$K$62,4,0))</f>
        <v>51</v>
      </c>
      <c r="S30" s="187"/>
      <c r="T30" s="187">
        <f>IF(AE30=0,0,VLOOKUP(AE30,[2]得点テーブルNEW!$B$14:$K$62,4,0))</f>
        <v>0</v>
      </c>
      <c r="U30" s="187">
        <f>IF(AF30=0,0,VLOOKUP(AF30,[2]得点テーブルNEW!$B$14:$K$62,4,0))</f>
        <v>0</v>
      </c>
      <c r="V30" s="325"/>
      <c r="W30" s="189" t="s">
        <v>792</v>
      </c>
      <c r="X30" s="206"/>
      <c r="Y30" s="189"/>
      <c r="Z30" s="189"/>
      <c r="AA30" s="189"/>
      <c r="AB30" s="206"/>
      <c r="AC30" s="189" t="s">
        <v>79</v>
      </c>
      <c r="AD30" s="189"/>
      <c r="AE30" s="189"/>
      <c r="AF30" s="242"/>
      <c r="AG30" s="189"/>
      <c r="BJ30" s="1"/>
      <c r="BK30" s="1"/>
      <c r="BL30" s="1"/>
      <c r="BM30" s="1"/>
      <c r="BN30" s="1"/>
      <c r="BO30" s="1"/>
      <c r="BP30" s="1"/>
      <c r="BQ30" s="1"/>
      <c r="BR30" s="1"/>
      <c r="BS30" s="1"/>
      <c r="BT30" s="1"/>
      <c r="BU30" s="1"/>
      <c r="BV30" s="1"/>
      <c r="BW30" s="1"/>
      <c r="BX30" s="1"/>
      <c r="BY30" s="1"/>
      <c r="BZ30" s="1"/>
      <c r="CA30" s="1"/>
      <c r="CB30" s="1"/>
      <c r="CC30" s="1"/>
      <c r="CD30" s="1"/>
      <c r="CE30" s="1"/>
    </row>
    <row r="31" spans="1:83" s="3" customFormat="1" ht="25.05" customHeight="1">
      <c r="A31" s="1"/>
      <c r="B31" s="351">
        <f t="shared" si="1"/>
        <v>27</v>
      </c>
      <c r="C31" s="414" t="s">
        <v>561</v>
      </c>
      <c r="D31" s="274" t="s">
        <v>560</v>
      </c>
      <c r="E31" s="198" t="s">
        <v>521</v>
      </c>
      <c r="F31" s="203" t="s">
        <v>68</v>
      </c>
      <c r="G31" s="203" t="s">
        <v>551</v>
      </c>
      <c r="H31" s="243">
        <f t="shared" si="0"/>
        <v>51.204000000000001</v>
      </c>
      <c r="I31" s="184">
        <f t="shared" si="2"/>
        <v>51</v>
      </c>
      <c r="J31" s="185">
        <f t="shared" si="3"/>
        <v>51</v>
      </c>
      <c r="K31" s="186">
        <f t="shared" si="4"/>
        <v>0.20400000000000001</v>
      </c>
      <c r="L31" s="187">
        <f>IF(W31=0,0,VLOOKUP(W31,[2]得点テーブルNEW!$B$14:$K$62,4,0))</f>
        <v>51</v>
      </c>
      <c r="M31" s="187">
        <f>IF(X31=0,0,VLOOKUP(X31,[3]得点テーブルNEW!$B$14:$K$62,4,0))</f>
        <v>51</v>
      </c>
      <c r="N31" s="187">
        <f>IF(Y31=0,0,VLOOKUP(Y31,[2]得点テーブルNEW!$B$14:$K$62,4,0))</f>
        <v>51</v>
      </c>
      <c r="O31" s="187"/>
      <c r="P31" s="187"/>
      <c r="Q31" s="187">
        <f>IF(AB31=0,0,VLOOKUP(AB31,[2]得点テーブルNEW!$B$14:$K$62,4,0))</f>
        <v>0</v>
      </c>
      <c r="R31" s="187">
        <f>IF(AC31=0,0,VLOOKUP(AC31,[3]得点テーブルNEW!$B$14:$K$62,4,0))</f>
        <v>51</v>
      </c>
      <c r="S31" s="187"/>
      <c r="T31" s="187">
        <f>IF(AE31=0,0,VLOOKUP(AE31,[2]得点テーブルNEW!$B$14:$K$62,4,0))</f>
        <v>0</v>
      </c>
      <c r="U31" s="187">
        <f>IF(AF31=0,0,VLOOKUP(AF31,[2]得点テーブルNEW!$B$14:$K$62,4,0))</f>
        <v>0</v>
      </c>
      <c r="V31" s="325"/>
      <c r="W31" s="189" t="s">
        <v>800</v>
      </c>
      <c r="X31" s="206" t="s">
        <v>79</v>
      </c>
      <c r="Y31" s="189" t="s">
        <v>79</v>
      </c>
      <c r="Z31" s="189"/>
      <c r="AA31" s="189"/>
      <c r="AB31" s="206"/>
      <c r="AC31" s="189" t="s">
        <v>709</v>
      </c>
      <c r="AD31" s="189"/>
      <c r="AE31" s="189"/>
      <c r="AF31" s="290"/>
      <c r="AG31" s="189"/>
      <c r="BJ31" s="1"/>
      <c r="BK31" s="1"/>
      <c r="BL31" s="1"/>
      <c r="BM31" s="1"/>
      <c r="BN31" s="1"/>
      <c r="BO31" s="1"/>
      <c r="BP31" s="1"/>
      <c r="BQ31" s="1"/>
      <c r="BR31" s="1"/>
      <c r="BS31" s="1"/>
      <c r="BT31" s="1"/>
      <c r="BU31" s="1"/>
      <c r="BV31" s="1"/>
      <c r="BW31" s="1"/>
      <c r="BX31" s="1"/>
      <c r="BY31" s="1"/>
      <c r="BZ31" s="1"/>
      <c r="CA31" s="1"/>
      <c r="CB31" s="1"/>
      <c r="CC31" s="1"/>
      <c r="CD31" s="1"/>
      <c r="CE31" s="1"/>
    </row>
    <row r="32" spans="1:83" ht="25.05" customHeight="1">
      <c r="B32" s="351">
        <f t="shared" si="1"/>
        <v>27</v>
      </c>
      <c r="C32" s="413" t="s">
        <v>570</v>
      </c>
      <c r="D32" s="181" t="s">
        <v>538</v>
      </c>
      <c r="E32" s="279" t="s">
        <v>550</v>
      </c>
      <c r="F32" s="203" t="s">
        <v>68</v>
      </c>
      <c r="G32" s="203" t="s">
        <v>551</v>
      </c>
      <c r="H32" s="243">
        <f t="shared" si="0"/>
        <v>51.204000000000001</v>
      </c>
      <c r="I32" s="184">
        <f t="shared" si="2"/>
        <v>51</v>
      </c>
      <c r="J32" s="185">
        <f t="shared" si="3"/>
        <v>51</v>
      </c>
      <c r="K32" s="186">
        <f t="shared" si="4"/>
        <v>0.20400000000000001</v>
      </c>
      <c r="L32" s="187">
        <f>IF(W32=0,0,VLOOKUP(W32,[2]得点テーブルNEW!$B$14:$K$62,4,0))</f>
        <v>51</v>
      </c>
      <c r="M32" s="187">
        <f>IF(X32=0,0,VLOOKUP(X32,[3]得点テーブルNEW!$B$14:$K$62,4,0))</f>
        <v>51</v>
      </c>
      <c r="N32" s="187">
        <f>IF(Y32=0,0,VLOOKUP(Y32,[2]得点テーブルNEW!$B$14:$K$62,4,0))</f>
        <v>51</v>
      </c>
      <c r="O32" s="187"/>
      <c r="P32" s="187"/>
      <c r="Q32" s="187">
        <f>IF(AB32=0,0,VLOOKUP(AB32,[2]得点テーブルNEW!$B$14:$K$62,4,0))</f>
        <v>0</v>
      </c>
      <c r="R32" s="187">
        <f>IF(AC32=0,0,VLOOKUP(AC32,[3]得点テーブルNEW!$B$14:$K$62,4,0))</f>
        <v>51</v>
      </c>
      <c r="S32" s="187"/>
      <c r="T32" s="187">
        <f>IF(AE32=0,0,VLOOKUP(AE32,[2]得点テーブルNEW!$B$14:$K$62,4,0))</f>
        <v>0</v>
      </c>
      <c r="U32" s="187">
        <f>IF(AF32=0,0,VLOOKUP(AF32,[2]得点テーブルNEW!$B$14:$K$62,4,0))</f>
        <v>0</v>
      </c>
      <c r="V32" s="325"/>
      <c r="W32" s="189" t="s">
        <v>800</v>
      </c>
      <c r="X32" s="206" t="s">
        <v>79</v>
      </c>
      <c r="Y32" s="189" t="s">
        <v>79</v>
      </c>
      <c r="Z32" s="189"/>
      <c r="AA32" s="189"/>
      <c r="AB32" s="206"/>
      <c r="AC32" s="189" t="s">
        <v>79</v>
      </c>
      <c r="AD32" s="189"/>
      <c r="AE32" s="189"/>
      <c r="AF32" s="290"/>
      <c r="AG32" s="189"/>
    </row>
    <row r="33" spans="2:33" ht="25.05" customHeight="1">
      <c r="B33" s="351">
        <f t="shared" si="1"/>
        <v>27</v>
      </c>
      <c r="C33" s="414"/>
      <c r="D33" s="180" t="s">
        <v>752</v>
      </c>
      <c r="E33" s="279" t="s">
        <v>559</v>
      </c>
      <c r="F33" s="203" t="s">
        <v>68</v>
      </c>
      <c r="G33" s="203" t="s">
        <v>829</v>
      </c>
      <c r="H33" s="243">
        <f t="shared" si="0"/>
        <v>51.204000000000001</v>
      </c>
      <c r="I33" s="184">
        <f t="shared" si="2"/>
        <v>51</v>
      </c>
      <c r="J33" s="185">
        <f t="shared" si="3"/>
        <v>51</v>
      </c>
      <c r="K33" s="186">
        <f t="shared" si="4"/>
        <v>0.20400000000000001</v>
      </c>
      <c r="L33" s="187">
        <f>IF(W33=0,0,VLOOKUP(W33,[2]得点テーブルNEW!$B$14:$K$62,4,0))</f>
        <v>51</v>
      </c>
      <c r="M33" s="187">
        <f>IF(X33=0,0,VLOOKUP(X33,[3]得点テーブルNEW!$B$14:$K$62,4,0))</f>
        <v>0</v>
      </c>
      <c r="N33" s="187">
        <f>IF(Y33=0,0,VLOOKUP(Y33,[2]得点テーブルNEW!$B$14:$K$62,4,0))</f>
        <v>51</v>
      </c>
      <c r="O33" s="187"/>
      <c r="P33" s="187"/>
      <c r="Q33" s="187">
        <f>IF(AB33=0,0,VLOOKUP(AB33,[2]得点テーブルNEW!$B$14:$K$62,4,0))</f>
        <v>0</v>
      </c>
      <c r="R33" s="187">
        <f>IF(AC33=0,0,VLOOKUP(AC33,[3]得点テーブルNEW!$B$14:$K$62,4,0))</f>
        <v>51</v>
      </c>
      <c r="S33" s="187"/>
      <c r="T33" s="187">
        <f>IF(AE33=0,0,VLOOKUP(AE33,[2]得点テーブルNEW!$B$14:$K$62,4,0))</f>
        <v>0</v>
      </c>
      <c r="U33" s="187">
        <f>IF(AF33=0,0,VLOOKUP(AF33,[2]得点テーブルNEW!$B$14:$K$62,4,0))</f>
        <v>51</v>
      </c>
      <c r="V33" s="325"/>
      <c r="W33" s="189" t="s">
        <v>800</v>
      </c>
      <c r="X33" s="206"/>
      <c r="Y33" s="189" t="s">
        <v>79</v>
      </c>
      <c r="Z33" s="189"/>
      <c r="AA33" s="189"/>
      <c r="AB33" s="206"/>
      <c r="AC33" s="189" t="s">
        <v>699</v>
      </c>
      <c r="AD33" s="189"/>
      <c r="AE33" s="189"/>
      <c r="AF33" s="242" t="s">
        <v>79</v>
      </c>
      <c r="AG33" s="189"/>
    </row>
    <row r="34" spans="2:33" ht="25.05" customHeight="1">
      <c r="B34" s="351">
        <f t="shared" ref="B34:B60" si="5">IF(H34:H85=0,"",RANK(H34,$H$5:$H$60))</f>
        <v>27</v>
      </c>
      <c r="C34" s="414"/>
      <c r="D34" s="180" t="s">
        <v>592</v>
      </c>
      <c r="E34" s="280" t="s">
        <v>482</v>
      </c>
      <c r="F34" s="203" t="s">
        <v>68</v>
      </c>
      <c r="G34" s="203" t="s">
        <v>551</v>
      </c>
      <c r="H34" s="243">
        <f t="shared" si="0"/>
        <v>51.204000000000001</v>
      </c>
      <c r="I34" s="184">
        <f t="shared" si="2"/>
        <v>51</v>
      </c>
      <c r="J34" s="185">
        <f t="shared" si="3"/>
        <v>51</v>
      </c>
      <c r="K34" s="186">
        <f t="shared" si="4"/>
        <v>0.20400000000000001</v>
      </c>
      <c r="L34" s="187">
        <f>IF(W34=0,0,VLOOKUP(W34,[2]得点テーブルNEW!$B$14:$K$62,4,0))</f>
        <v>51</v>
      </c>
      <c r="M34" s="187">
        <f>IF(X34=0,0,VLOOKUP(X34,[3]得点テーブルNEW!$B$14:$K$62,4,0))</f>
        <v>0</v>
      </c>
      <c r="N34" s="187">
        <f>IF(Y34=0,0,VLOOKUP(Y34,[2]得点テーブルNEW!$B$14:$K$62,4,0))</f>
        <v>51</v>
      </c>
      <c r="O34" s="187"/>
      <c r="P34" s="187"/>
      <c r="Q34" s="187">
        <f>IF(AB34=0,0,VLOOKUP(AB34,[2]得点テーブルNEW!$B$14:$K$62,4,0))</f>
        <v>0</v>
      </c>
      <c r="R34" s="187">
        <f>IF(AC34=0,0,VLOOKUP(AC34,[3]得点テーブルNEW!$B$14:$K$62,4,0))</f>
        <v>51</v>
      </c>
      <c r="S34" s="187"/>
      <c r="T34" s="187">
        <f>IF(AE34=0,0,VLOOKUP(AE34,[2]得点テーブルNEW!$B$14:$K$62,4,0))</f>
        <v>0</v>
      </c>
      <c r="U34" s="187">
        <f>IF(AF34=0,0,VLOOKUP(AF34,[2]得点テーブルNEW!$B$14:$K$62,4,0))</f>
        <v>51</v>
      </c>
      <c r="V34" s="325"/>
      <c r="W34" s="189" t="s">
        <v>800</v>
      </c>
      <c r="X34" s="206"/>
      <c r="Y34" s="189" t="s">
        <v>79</v>
      </c>
      <c r="Z34" s="189"/>
      <c r="AA34" s="189"/>
      <c r="AB34" s="206"/>
      <c r="AC34" s="189" t="s">
        <v>79</v>
      </c>
      <c r="AD34" s="189"/>
      <c r="AE34" s="189"/>
      <c r="AF34" s="242" t="s">
        <v>79</v>
      </c>
      <c r="AG34" s="189"/>
    </row>
    <row r="35" spans="2:33" ht="25.05" customHeight="1">
      <c r="B35" s="351">
        <f t="shared" si="5"/>
        <v>31</v>
      </c>
      <c r="C35" s="414"/>
      <c r="D35" s="180" t="s">
        <v>593</v>
      </c>
      <c r="E35" s="198" t="s">
        <v>549</v>
      </c>
      <c r="F35" s="203" t="s">
        <v>68</v>
      </c>
      <c r="G35" s="203" t="s">
        <v>551</v>
      </c>
      <c r="H35" s="243">
        <f t="shared" si="0"/>
        <v>51.152999999999999</v>
      </c>
      <c r="I35" s="184">
        <f t="shared" si="2"/>
        <v>51</v>
      </c>
      <c r="J35" s="185">
        <f t="shared" si="3"/>
        <v>51</v>
      </c>
      <c r="K35" s="186">
        <f t="shared" si="4"/>
        <v>0.153</v>
      </c>
      <c r="L35" s="187">
        <f>IF(W35=0,0,VLOOKUP(W35,[2]得点テーブルNEW!$B$14:$K$62,4,0))</f>
        <v>0</v>
      </c>
      <c r="M35" s="187">
        <f>IF(X35=0,0,VLOOKUP(X35,[3]得点テーブルNEW!$B$14:$K$62,4,0))</f>
        <v>51</v>
      </c>
      <c r="N35" s="187">
        <f>IF(Y35=0,0,VLOOKUP(Y35,[2]得点テーブルNEW!$B$14:$K$62,4,0))</f>
        <v>51</v>
      </c>
      <c r="O35" s="187"/>
      <c r="P35" s="187"/>
      <c r="Q35" s="187">
        <f>IF(AB35=0,0,VLOOKUP(AB35,[2]得点テーブルNEW!$B$14:$K$62,4,0))</f>
        <v>0</v>
      </c>
      <c r="R35" s="187">
        <f>IF(AC35=0,0,VLOOKUP(AC35,[3]得点テーブルNEW!$B$14:$K$62,4,0))</f>
        <v>0</v>
      </c>
      <c r="S35" s="187"/>
      <c r="T35" s="187">
        <f>IF(AE35=0,0,VLOOKUP(AE35,[2]得点テーブルNEW!$B$14:$K$62,4,0))</f>
        <v>0</v>
      </c>
      <c r="U35" s="187">
        <f>IF(AF35=0,0,VLOOKUP(AF35,[2]得点テーブルNEW!$B$14:$K$62,4,0))</f>
        <v>51</v>
      </c>
      <c r="V35" s="325"/>
      <c r="W35" s="189"/>
      <c r="X35" s="206" t="s">
        <v>79</v>
      </c>
      <c r="Y35" s="189" t="s">
        <v>79</v>
      </c>
      <c r="Z35" s="189"/>
      <c r="AA35" s="189"/>
      <c r="AB35" s="206"/>
      <c r="AC35" s="189"/>
      <c r="AD35" s="189"/>
      <c r="AE35" s="189"/>
      <c r="AF35" s="242" t="s">
        <v>79</v>
      </c>
      <c r="AG35" s="189"/>
    </row>
    <row r="36" spans="2:33" ht="25.05" customHeight="1">
      <c r="B36" s="351">
        <f t="shared" si="5"/>
        <v>31</v>
      </c>
      <c r="C36" s="409" t="s">
        <v>313</v>
      </c>
      <c r="D36" s="230" t="s">
        <v>284</v>
      </c>
      <c r="E36" s="274" t="s">
        <v>550</v>
      </c>
      <c r="F36" s="203" t="s">
        <v>87</v>
      </c>
      <c r="G36" s="203" t="s">
        <v>829</v>
      </c>
      <c r="H36" s="243">
        <f t="shared" si="0"/>
        <v>51.152999999999999</v>
      </c>
      <c r="I36" s="184">
        <f>LARGE(L36:V36,1)</f>
        <v>51</v>
      </c>
      <c r="J36" s="185">
        <f>LARGE(L36:V36,2)</f>
        <v>51</v>
      </c>
      <c r="K36" s="186">
        <f>SUM(L36:V36)*0.001</f>
        <v>0.153</v>
      </c>
      <c r="L36" s="187">
        <f>IF(W36=0,0,VLOOKUP(W36,得点テーブルNEW!$B$14:$K$73,4,0))</f>
        <v>51</v>
      </c>
      <c r="M36" s="187">
        <f>IF(X36=0,0,VLOOKUP(X36,得点テーブルNEW!$B$14:$K$62,4,0))</f>
        <v>51</v>
      </c>
      <c r="N36" s="187">
        <f>IF(Y36=0,0,VLOOKUP(Y36,得点テーブルNEW!$B$14:$K$73,4,0))</f>
        <v>0</v>
      </c>
      <c r="O36" s="187"/>
      <c r="P36" s="187">
        <f>IF(AA36=0,0,VLOOKUP(AA36,得点テーブルNEW!$B$14:$K$73,4,0))</f>
        <v>0</v>
      </c>
      <c r="Q36" s="187">
        <f>IF(AB36=0,0,VLOOKUP(AB36,得点テーブルNEW!$B$14:$K$62,4,0))</f>
        <v>0</v>
      </c>
      <c r="R36" s="187">
        <f>IF(AC36=0,0,VLOOKUP(AC36,得点テーブルNEW!$B$14:$K$62,4,0))</f>
        <v>51</v>
      </c>
      <c r="S36" s="204">
        <f>IF(AD36=0,0,VLOOKUP(AD36,得点テーブルNEW!$B$14:$K$62,4,0))</f>
        <v>0</v>
      </c>
      <c r="T36" s="187">
        <f>IF(AE36=0,0,VLOOKUP(AE36,得点テーブルNEW!$B$14:$K$73,4,0))</f>
        <v>0</v>
      </c>
      <c r="U36" s="187">
        <f>IF(AF36=0,0,VLOOKUP(AF36,得点テーブルNEW!$B$14:$K$62,4,0))</f>
        <v>0</v>
      </c>
      <c r="V36" s="325">
        <f>IF(AG36=0,0,VLOOKUP(AG36,得点テーブルNEW!$B$14:$K$73,4,0))</f>
        <v>0</v>
      </c>
      <c r="W36" s="188" t="s">
        <v>800</v>
      </c>
      <c r="X36" s="206" t="s">
        <v>79</v>
      </c>
      <c r="Y36" s="191"/>
      <c r="Z36" s="191"/>
      <c r="AA36" s="191"/>
      <c r="AB36" s="317"/>
      <c r="AC36" s="317" t="s">
        <v>79</v>
      </c>
      <c r="AD36" s="206"/>
      <c r="AE36" s="189"/>
      <c r="AF36" s="189"/>
      <c r="AG36" s="189"/>
    </row>
    <row r="37" spans="2:33" ht="25.05" customHeight="1">
      <c r="B37" s="351">
        <f t="shared" si="5"/>
        <v>31</v>
      </c>
      <c r="C37" s="414"/>
      <c r="D37" s="180" t="s">
        <v>721</v>
      </c>
      <c r="E37" s="279" t="s">
        <v>559</v>
      </c>
      <c r="F37" s="203" t="s">
        <v>68</v>
      </c>
      <c r="G37" s="203" t="s">
        <v>829</v>
      </c>
      <c r="H37" s="243">
        <f t="shared" ref="H37:H60" si="6">AVERAGE(I37:J37)+K37</f>
        <v>51.152999999999999</v>
      </c>
      <c r="I37" s="184">
        <f>LARGE(L37:AB37,1)</f>
        <v>51</v>
      </c>
      <c r="J37" s="185">
        <f>LARGE(L37:AB37,2)</f>
        <v>51</v>
      </c>
      <c r="K37" s="186">
        <f>SUM(L37:AB37)*0.001</f>
        <v>0.153</v>
      </c>
      <c r="L37" s="187">
        <f>IF(W37=0,0,VLOOKUP(W37,[2]得点テーブルNEW!$B$14:$K$62,4,0))</f>
        <v>51</v>
      </c>
      <c r="M37" s="187">
        <f>IF(X37=0,0,VLOOKUP(X37,[3]得点テーブルNEW!$B$14:$K$62,4,0))</f>
        <v>51</v>
      </c>
      <c r="N37" s="187">
        <f>IF(Y37=0,0,VLOOKUP(Y37,[2]得点テーブルNEW!$B$14:$K$62,4,0))</f>
        <v>0</v>
      </c>
      <c r="O37" s="187"/>
      <c r="P37" s="187"/>
      <c r="Q37" s="187">
        <f>IF(AB37=0,0,VLOOKUP(AB37,[2]得点テーブルNEW!$B$14:$K$62,4,0))</f>
        <v>0</v>
      </c>
      <c r="R37" s="187">
        <f>IF(AC37=0,0,VLOOKUP(AC37,[3]得点テーブルNEW!$B$14:$K$62,4,0))</f>
        <v>0</v>
      </c>
      <c r="S37" s="187"/>
      <c r="T37" s="187">
        <f>IF(AE37=0,0,VLOOKUP(AE37,[2]得点テーブルNEW!$B$14:$K$62,4,0))</f>
        <v>0</v>
      </c>
      <c r="U37" s="187">
        <f>IF(AF37=0,0,VLOOKUP(AF37,[2]得点テーブルNEW!$B$14:$K$62,4,0))</f>
        <v>51</v>
      </c>
      <c r="V37" s="325"/>
      <c r="W37" s="189" t="s">
        <v>800</v>
      </c>
      <c r="X37" s="206" t="s">
        <v>79</v>
      </c>
      <c r="Y37" s="191"/>
      <c r="Z37" s="191"/>
      <c r="AA37" s="191"/>
      <c r="AB37" s="206"/>
      <c r="AC37" s="189"/>
      <c r="AD37" s="189"/>
      <c r="AE37" s="189"/>
      <c r="AF37" s="242" t="s">
        <v>722</v>
      </c>
      <c r="AG37" s="189"/>
    </row>
    <row r="38" spans="2:33" ht="25.05" customHeight="1">
      <c r="B38" s="351">
        <f t="shared" si="5"/>
        <v>31</v>
      </c>
      <c r="C38" s="414"/>
      <c r="D38" s="180" t="s">
        <v>676</v>
      </c>
      <c r="E38" s="280" t="s">
        <v>574</v>
      </c>
      <c r="F38" s="203" t="s">
        <v>68</v>
      </c>
      <c r="G38" s="203" t="s">
        <v>551</v>
      </c>
      <c r="H38" s="243">
        <f t="shared" si="6"/>
        <v>51.152999999999999</v>
      </c>
      <c r="I38" s="184">
        <f>LARGE(L38:AB38,1)</f>
        <v>51</v>
      </c>
      <c r="J38" s="185">
        <f>LARGE(L38:AB38,2)</f>
        <v>51</v>
      </c>
      <c r="K38" s="186">
        <f>SUM(L38:AB38)*0.001</f>
        <v>0.153</v>
      </c>
      <c r="L38" s="187">
        <f>IF(W38=0,0,VLOOKUP(W38,[2]得点テーブルNEW!$B$14:$K$62,4,0))</f>
        <v>0</v>
      </c>
      <c r="M38" s="187">
        <f>IF(X38=0,0,VLOOKUP(X38,[3]得点テーブルNEW!$B$14:$K$62,4,0))</f>
        <v>51</v>
      </c>
      <c r="N38" s="187">
        <f>IF(Y38=0,0,VLOOKUP(Y38,[2]得点テーブルNEW!$B$14:$K$62,4,0))</f>
        <v>51</v>
      </c>
      <c r="O38" s="187"/>
      <c r="P38" s="187"/>
      <c r="Q38" s="187">
        <f>IF(AB38=0,0,VLOOKUP(AB38,[2]得点テーブルNEW!$B$14:$K$62,4,0))</f>
        <v>0</v>
      </c>
      <c r="R38" s="187">
        <f>IF(AC38=0,0,VLOOKUP(AC38,[3]得点テーブルNEW!$B$14:$K$62,4,0))</f>
        <v>51</v>
      </c>
      <c r="S38" s="187"/>
      <c r="T38" s="187">
        <f>IF(AE38=0,0,VLOOKUP(AE38,[2]得点テーブルNEW!$B$14:$K$62,4,0))</f>
        <v>0</v>
      </c>
      <c r="U38" s="187">
        <f>IF(AF38=0,0,VLOOKUP(AF38,[2]得点テーブルNEW!$B$14:$K$62,4,0))</f>
        <v>0</v>
      </c>
      <c r="V38" s="325"/>
      <c r="W38" s="189"/>
      <c r="X38" s="206" t="s">
        <v>79</v>
      </c>
      <c r="Y38" s="191" t="s">
        <v>79</v>
      </c>
      <c r="Z38" s="191"/>
      <c r="AA38" s="191"/>
      <c r="AB38" s="206"/>
      <c r="AC38" s="189" t="s">
        <v>699</v>
      </c>
      <c r="AD38" s="189"/>
      <c r="AE38" s="189"/>
      <c r="AF38" s="242"/>
      <c r="AG38" s="189"/>
    </row>
    <row r="39" spans="2:33" ht="25.05" customHeight="1">
      <c r="B39" s="351">
        <f t="shared" si="5"/>
        <v>35</v>
      </c>
      <c r="C39" s="405" t="s">
        <v>392</v>
      </c>
      <c r="D39" s="181" t="s">
        <v>373</v>
      </c>
      <c r="E39" s="231" t="s">
        <v>873</v>
      </c>
      <c r="F39" s="203" t="s">
        <v>87</v>
      </c>
      <c r="G39" s="203" t="s">
        <v>829</v>
      </c>
      <c r="H39" s="331">
        <f t="shared" si="6"/>
        <v>51.101999999999997</v>
      </c>
      <c r="I39" s="202">
        <f>LARGE(L39:V39,1)</f>
        <v>51</v>
      </c>
      <c r="J39" s="202">
        <f>LARGE(L39:V39,2)</f>
        <v>51</v>
      </c>
      <c r="K39" s="209">
        <f>SUM(L39:V39)*0.001</f>
        <v>0.10200000000000001</v>
      </c>
      <c r="L39" s="211">
        <f>IF(W39=0,0,VLOOKUP(W39,得点テーブルNEW!$B$14:$K$62,4,0))</f>
        <v>51</v>
      </c>
      <c r="M39" s="211">
        <f>IF(X39=0,0,VLOOKUP(X39,得点テーブルNEW!$B$14:$K$62,4,0))</f>
        <v>51</v>
      </c>
      <c r="N39" s="211">
        <f>IF(Y39=0,0,VLOOKUP(Y39,得点テーブルNEW!$B$14:$K$62,4,0))</f>
        <v>0</v>
      </c>
      <c r="O39" s="210">
        <f>IF(Z39=0,0,VLOOKUP(Z39,得点テーブルNEW!$B$14:$K$62,4,0))</f>
        <v>0</v>
      </c>
      <c r="P39" s="211">
        <f>IF(AA39=0,0,VLOOKUP(AA39,得点テーブルNEW!$B$14:$K$62,4,0))</f>
        <v>0</v>
      </c>
      <c r="Q39" s="211">
        <f>IF(AB39=0,0,VLOOKUP(AB39,得点テーブルNEW!$B$14:$K$62,4,0))</f>
        <v>0</v>
      </c>
      <c r="R39" s="211">
        <f>IF(AC39=0,0,VLOOKUP(AC39,得点テーブルNEW!$B$14:$K$62,4,0))</f>
        <v>0</v>
      </c>
      <c r="S39" s="210">
        <f>IF(AD39=0,0,VLOOKUP(AD39,得点テーブルNEW!$B$14:$K$62,4,0))</f>
        <v>0</v>
      </c>
      <c r="T39" s="211">
        <f>IF(AE39=0,0,VLOOKUP(AE39,得点テーブルNEW!$B$14:$K$62,4,0))</f>
        <v>0</v>
      </c>
      <c r="U39" s="211">
        <f>IF(AF39=0,0,VLOOKUP(AF39,得点テーブルNEW!$B$14:$K$62,4,0))</f>
        <v>0</v>
      </c>
      <c r="V39" s="211">
        <f>IF(AG40=0,0,VLOOKUP(AG40,得点テーブルNEW!$B$14:$K$62,4,0))</f>
        <v>0</v>
      </c>
      <c r="W39" s="188" t="s">
        <v>800</v>
      </c>
      <c r="X39" s="206" t="s">
        <v>79</v>
      </c>
      <c r="Y39" s="212"/>
      <c r="Z39" s="237"/>
      <c r="AA39" s="189"/>
      <c r="AB39" s="238"/>
      <c r="AC39" s="324"/>
      <c r="AD39" s="239"/>
      <c r="AE39" s="189"/>
      <c r="AF39" s="324"/>
      <c r="AG39" s="212"/>
    </row>
    <row r="40" spans="2:33" ht="25.05" customHeight="1">
      <c r="B40" s="351">
        <f t="shared" si="5"/>
        <v>35</v>
      </c>
      <c r="C40" s="408" t="s">
        <v>395</v>
      </c>
      <c r="D40" s="181" t="s">
        <v>394</v>
      </c>
      <c r="E40" s="231" t="s">
        <v>713</v>
      </c>
      <c r="F40" s="203" t="s">
        <v>87</v>
      </c>
      <c r="G40" s="203" t="s">
        <v>711</v>
      </c>
      <c r="H40" s="244">
        <f t="shared" si="6"/>
        <v>51.101999999999997</v>
      </c>
      <c r="I40" s="184">
        <f>LARGE(L40:V40,1)</f>
        <v>51</v>
      </c>
      <c r="J40" s="185">
        <f>LARGE(L40:V40,2)</f>
        <v>51</v>
      </c>
      <c r="K40" s="186">
        <f>SUM(L40:V40)*0.001</f>
        <v>0.10200000000000001</v>
      </c>
      <c r="L40" s="187">
        <f>IF(W40=0,0,VLOOKUP(W40,得点テーブルNEW!$B$14:$K$73,4,0))</f>
        <v>0</v>
      </c>
      <c r="M40" s="187">
        <f>IF(X40=0,0,VLOOKUP(X40,得点テーブルNEW!$B$14:$K$62,4,0))</f>
        <v>0</v>
      </c>
      <c r="N40" s="187">
        <f>IF(Y40=0,0,VLOOKUP(Y40,得点テーブルNEW!$B$14:$K$73,4,0))</f>
        <v>51</v>
      </c>
      <c r="O40" s="205">
        <f>IF(Z40=0,0,VLOOKUP(Z40,得点テーブルNEW!$B$14:$K$62,4,0))</f>
        <v>0</v>
      </c>
      <c r="P40" s="187">
        <f>IF(AA40=0,0,VLOOKUP(AA40,得点テーブルNEW!$B$14:$K$73,4,0))</f>
        <v>0</v>
      </c>
      <c r="Q40" s="187">
        <f>IF(AB40=0,0,VLOOKUP(AB40,得点テーブルNEW!$B$14:$K$73,4,0))</f>
        <v>51</v>
      </c>
      <c r="R40" s="187">
        <f>IF(AC40=0,0,VLOOKUP(AC40,得点テーブルNEW!$B$14:$K$62,4,0))</f>
        <v>0</v>
      </c>
      <c r="S40" s="205">
        <f>IF(AD40=0,0,VLOOKUP(AD40,得点テーブルNEW!$B$14:$K$62,4,0))</f>
        <v>0</v>
      </c>
      <c r="T40" s="187">
        <f>IF(AE40=0,0,VLOOKUP(AE40,得点テーブルNEW!$B$14:$K$73,4,0))</f>
        <v>0</v>
      </c>
      <c r="U40" s="187">
        <f>IF(AF40=0,0,VLOOKUP(AF40,得点テーブルNEW!$B$14:$K$73,4,0))</f>
        <v>0</v>
      </c>
      <c r="V40" s="187">
        <f>IF(AG40=0,0,VLOOKUP(AG40,得点テーブルNEW!$B$14:$K$73,4,0))</f>
        <v>0</v>
      </c>
      <c r="W40" s="213"/>
      <c r="X40" s="206"/>
      <c r="Y40" s="191" t="s">
        <v>86</v>
      </c>
      <c r="Z40" s="237"/>
      <c r="AA40" s="189"/>
      <c r="AB40" s="238" t="s">
        <v>86</v>
      </c>
      <c r="AC40" s="240"/>
      <c r="AD40" s="239"/>
      <c r="AE40" s="248"/>
      <c r="AF40" s="241"/>
      <c r="AG40" s="189"/>
    </row>
    <row r="41" spans="2:33" ht="25.05" customHeight="1">
      <c r="B41" s="351">
        <f t="shared" si="5"/>
        <v>35</v>
      </c>
      <c r="C41" s="408" t="s">
        <v>317</v>
      </c>
      <c r="D41" s="230" t="s">
        <v>316</v>
      </c>
      <c r="E41" s="198" t="s">
        <v>669</v>
      </c>
      <c r="F41" s="203" t="s">
        <v>87</v>
      </c>
      <c r="G41" s="203" t="s">
        <v>829</v>
      </c>
      <c r="H41" s="331">
        <f t="shared" si="6"/>
        <v>51.101999999999997</v>
      </c>
      <c r="I41" s="202">
        <f>LARGE(L41:V41,1)</f>
        <v>51</v>
      </c>
      <c r="J41" s="202">
        <f>LARGE(L41:V41,2)</f>
        <v>51</v>
      </c>
      <c r="K41" s="209">
        <f>SUM(L41:V41)*0.001</f>
        <v>0.10200000000000001</v>
      </c>
      <c r="L41" s="211">
        <f>IF(W41=0,0,VLOOKUP(W41,得点テーブルNEW!$B$14:$K$73,4,0))</f>
        <v>0</v>
      </c>
      <c r="M41" s="187">
        <f>IF(X41=0,0,VLOOKUP(X41,得点テーブルNEW!$B$14:$K$62,4,0))</f>
        <v>0</v>
      </c>
      <c r="N41" s="211">
        <f>IF(Y41=0,0,VLOOKUP(Y41,得点テーブルNEW!$B$14:$K$73,4,0))</f>
        <v>0</v>
      </c>
      <c r="O41" s="210">
        <f>IF(Z41=0,0,VLOOKUP(Z41,得点テーブルNEW!$B$14:$K$62,4,0))</f>
        <v>0</v>
      </c>
      <c r="P41" s="211">
        <f>IF(AA41=0,0,VLOOKUP(AA41,得点テーブルNEW!$B$14:$K$73,4,0))</f>
        <v>0</v>
      </c>
      <c r="Q41" s="211">
        <f>IF(AB41=0,0,VLOOKUP(AB41,得点テーブルNEW!$B$14:$K$62,4,0))</f>
        <v>0</v>
      </c>
      <c r="R41" s="211">
        <f>IF(AC41=0,0,VLOOKUP(AC41,得点テーブルNEW!$B$14:$K$62,4,0))</f>
        <v>51</v>
      </c>
      <c r="S41" s="210">
        <f>IF(AD41=0,0,VLOOKUP(AD41,得点テーブルNEW!$B$14:$K$62,4,0))</f>
        <v>0</v>
      </c>
      <c r="T41" s="211">
        <f>IF(AE41=0,0,VLOOKUP(AE41,得点テーブルNEW!$B$14:$K$73,4,0))</f>
        <v>0</v>
      </c>
      <c r="U41" s="211">
        <f>IF(AF41=0,0,VLOOKUP(AF41,得点テーブルNEW!$B$14:$K$62,4,0))</f>
        <v>51</v>
      </c>
      <c r="V41" s="211">
        <f>IF(AG41=0,0,VLOOKUP(AG41,得点テーブルNEW!$B$14:$K$73,4,0))</f>
        <v>0</v>
      </c>
      <c r="W41" s="213"/>
      <c r="X41" s="206"/>
      <c r="Y41" s="191"/>
      <c r="Z41" s="237"/>
      <c r="AA41" s="189"/>
      <c r="AB41" s="238"/>
      <c r="AC41" s="240" t="s">
        <v>79</v>
      </c>
      <c r="AD41" s="239"/>
      <c r="AE41" s="189"/>
      <c r="AF41" s="265" t="s">
        <v>79</v>
      </c>
      <c r="AG41" s="189"/>
    </row>
    <row r="42" spans="2:33" ht="25.05" customHeight="1">
      <c r="B42" s="351">
        <f t="shared" si="5"/>
        <v>35</v>
      </c>
      <c r="C42" s="359" t="s">
        <v>612</v>
      </c>
      <c r="D42" s="181" t="s">
        <v>753</v>
      </c>
      <c r="E42" s="198" t="s">
        <v>521</v>
      </c>
      <c r="F42" s="203" t="s">
        <v>87</v>
      </c>
      <c r="G42" s="203" t="s">
        <v>711</v>
      </c>
      <c r="H42" s="245">
        <f t="shared" si="6"/>
        <v>51.101999999999997</v>
      </c>
      <c r="I42" s="202">
        <f>LARGE(L42:V42,1)</f>
        <v>51</v>
      </c>
      <c r="J42" s="202">
        <f>LARGE(L42:V42,2)</f>
        <v>51</v>
      </c>
      <c r="K42" s="209">
        <f>SUM(L42:V42)*0.001</f>
        <v>0.10200000000000001</v>
      </c>
      <c r="L42" s="211">
        <f>IF(W42=0,0,VLOOKUP(W42,得点テーブルNEW!$B$14:$K$62,4,0))</f>
        <v>0</v>
      </c>
      <c r="M42" s="187">
        <f>IF(X42=0,0,VLOOKUP(X42,得点テーブルNEW!$B$14:$K$62,4,0))</f>
        <v>51</v>
      </c>
      <c r="N42" s="211">
        <f>IF(Y42=0,0,VLOOKUP(Y42,得点テーブルNEW!$B$14:$K$62,4,0))</f>
        <v>51</v>
      </c>
      <c r="O42" s="210">
        <f>IF(Z42=0,0,VLOOKUP(Z42,得点テーブルNEW!$B$14:$K$62,4,0))</f>
        <v>0</v>
      </c>
      <c r="P42" s="211">
        <f>IF(AA42=0,0,VLOOKUP(AA42,得点テーブルNEW!$B$14:$K$62,4,0))</f>
        <v>0</v>
      </c>
      <c r="Q42" s="211">
        <f>IF(AB42=0,0,VLOOKUP(AB42,得点テーブルNEW!$B$14:$K$62,4,0))</f>
        <v>0</v>
      </c>
      <c r="R42" s="211">
        <f>IF(AC42=0,0,VLOOKUP(AC42,得点テーブルNEW!$B$14:$K$62,4,0))</f>
        <v>0</v>
      </c>
      <c r="S42" s="210">
        <f>IF(AD42=0,0,VLOOKUP(AD42,得点テーブルNEW!$B$14:$K$62,4,0))</f>
        <v>0</v>
      </c>
      <c r="T42" s="211">
        <f>IF(AE42=0,0,VLOOKUP(AE42,得点テーブルNEW!$B$14:$K$62,4,0))</f>
        <v>0</v>
      </c>
      <c r="U42" s="211">
        <f>IF(AF42=0,0,VLOOKUP(AF42,得点テーブルNEW!$B$14:$K$62,4,0))</f>
        <v>0</v>
      </c>
      <c r="V42" s="211">
        <f>IF(AG42=0,0,VLOOKUP(AG42,得点テーブルNEW!$B$14:$K$62,4,0))</f>
        <v>0</v>
      </c>
      <c r="W42" s="213"/>
      <c r="X42" s="206" t="s">
        <v>79</v>
      </c>
      <c r="Y42" s="191" t="s">
        <v>86</v>
      </c>
      <c r="Z42" s="237"/>
      <c r="AA42" s="189"/>
      <c r="AB42" s="238"/>
      <c r="AC42" s="324"/>
      <c r="AD42" s="239"/>
      <c r="AE42" s="189"/>
      <c r="AF42" s="324"/>
      <c r="AG42" s="212"/>
    </row>
    <row r="43" spans="2:33" ht="25.05" customHeight="1">
      <c r="B43" s="351">
        <f t="shared" si="5"/>
        <v>35</v>
      </c>
      <c r="C43" s="414"/>
      <c r="D43" s="180" t="s">
        <v>591</v>
      </c>
      <c r="E43" s="231" t="s">
        <v>590</v>
      </c>
      <c r="F43" s="203" t="s">
        <v>68</v>
      </c>
      <c r="G43" s="203" t="s">
        <v>551</v>
      </c>
      <c r="H43" s="243">
        <f t="shared" si="6"/>
        <v>51.101999999999997</v>
      </c>
      <c r="I43" s="184">
        <f t="shared" ref="I43:I49" si="7">LARGE(L43:AB43,1)</f>
        <v>51</v>
      </c>
      <c r="J43" s="185">
        <f t="shared" ref="J43:J49" si="8">LARGE(L43:AB43,2)</f>
        <v>51</v>
      </c>
      <c r="K43" s="186">
        <f t="shared" ref="K43:K49" si="9">SUM(L43:AB43)*0.001</f>
        <v>0.10200000000000001</v>
      </c>
      <c r="L43" s="187">
        <f>IF(W43=0,0,VLOOKUP(W43,[2]得点テーブルNEW!$B$14:$K$62,4,0))</f>
        <v>51</v>
      </c>
      <c r="M43" s="187">
        <f>IF(X43=0,0,VLOOKUP(X43,[3]得点テーブルNEW!$B$14:$K$62,4,0))</f>
        <v>0</v>
      </c>
      <c r="N43" s="187">
        <f>IF(Y43=0,0,VLOOKUP(Y43,[2]得点テーブルNEW!$B$14:$K$62,4,0))</f>
        <v>51</v>
      </c>
      <c r="O43" s="199"/>
      <c r="P43" s="187"/>
      <c r="Q43" s="187">
        <f>IF(AB43=0,0,VLOOKUP(AB43,[2]得点テーブルNEW!$B$14:$K$62,4,0))</f>
        <v>0</v>
      </c>
      <c r="R43" s="187">
        <f>IF(AC43=0,0,VLOOKUP(AC43,[3]得点テーブルNEW!$B$14:$K$62,4,0))</f>
        <v>0</v>
      </c>
      <c r="S43" s="199"/>
      <c r="T43" s="187">
        <f>IF(AE43=0,0,VLOOKUP(AE43,[2]得点テーブルNEW!$B$14:$K$62,4,0))</f>
        <v>0</v>
      </c>
      <c r="U43" s="187">
        <f>IF(AF43=0,0,VLOOKUP(AF43,[2]得点テーブルNEW!$B$14:$K$62,4,0))</f>
        <v>0</v>
      </c>
      <c r="V43" s="187"/>
      <c r="W43" s="212" t="s">
        <v>800</v>
      </c>
      <c r="X43" s="206"/>
      <c r="Y43" s="191" t="s">
        <v>672</v>
      </c>
      <c r="Z43" s="237"/>
      <c r="AA43" s="189"/>
      <c r="AB43" s="238"/>
      <c r="AC43" s="212"/>
      <c r="AD43" s="237"/>
      <c r="AE43" s="189"/>
      <c r="AF43" s="276"/>
      <c r="AG43" s="189"/>
    </row>
    <row r="44" spans="2:33" ht="25.05" customHeight="1">
      <c r="B44" s="351">
        <f t="shared" si="5"/>
        <v>35</v>
      </c>
      <c r="C44" s="413" t="s">
        <v>567</v>
      </c>
      <c r="D44" s="273" t="s">
        <v>566</v>
      </c>
      <c r="E44" s="280" t="s">
        <v>553</v>
      </c>
      <c r="F44" s="203" t="s">
        <v>68</v>
      </c>
      <c r="G44" s="203" t="s">
        <v>551</v>
      </c>
      <c r="H44" s="243">
        <f t="shared" si="6"/>
        <v>51.101999999999997</v>
      </c>
      <c r="I44" s="184">
        <f t="shared" si="7"/>
        <v>51</v>
      </c>
      <c r="J44" s="185">
        <f t="shared" si="8"/>
        <v>51</v>
      </c>
      <c r="K44" s="186">
        <f t="shared" si="9"/>
        <v>0.10200000000000001</v>
      </c>
      <c r="L44" s="187">
        <f>IF(W44=0,0,VLOOKUP(W44,[2]得点テーブルNEW!$B$14:$K$62,4,0))</f>
        <v>51</v>
      </c>
      <c r="M44" s="187">
        <f>IF(X44=0,0,VLOOKUP(X44,[3]得点テーブルNEW!$B$14:$K$62,4,0))</f>
        <v>0</v>
      </c>
      <c r="N44" s="187">
        <f>IF(Y44=0,0,VLOOKUP(Y44,[2]得点テーブルNEW!$B$14:$K$62,4,0))</f>
        <v>51</v>
      </c>
      <c r="O44" s="199"/>
      <c r="P44" s="187"/>
      <c r="Q44" s="187">
        <f>IF(AB44=0,0,VLOOKUP(AB44,[2]得点テーブルNEW!$B$14:$K$62,4,0))</f>
        <v>0</v>
      </c>
      <c r="R44" s="187">
        <f>IF(AC44=0,0,VLOOKUP(AC44,[3]得点テーブルNEW!$B$14:$K$62,4,0))</f>
        <v>0</v>
      </c>
      <c r="S44" s="199"/>
      <c r="T44" s="187">
        <f>IF(AE44=0,0,VLOOKUP(AE44,[2]得点テーブルNEW!$B$14:$K$62,4,0))</f>
        <v>0</v>
      </c>
      <c r="U44" s="187">
        <f>IF(AF44=0,0,VLOOKUP(AF44,[2]得点テーブルNEW!$B$14:$K$62,4,0))</f>
        <v>0</v>
      </c>
      <c r="V44" s="187"/>
      <c r="W44" s="212" t="s">
        <v>800</v>
      </c>
      <c r="X44" s="206"/>
      <c r="Y44" s="191" t="s">
        <v>675</v>
      </c>
      <c r="Z44" s="237"/>
      <c r="AA44" s="189"/>
      <c r="AB44" s="238"/>
      <c r="AC44" s="212"/>
      <c r="AD44" s="237"/>
      <c r="AE44" s="189"/>
      <c r="AF44" s="241"/>
      <c r="AG44" s="189"/>
    </row>
    <row r="45" spans="2:33" ht="25.05" customHeight="1">
      <c r="B45" s="351">
        <f t="shared" si="5"/>
        <v>35</v>
      </c>
      <c r="C45" s="414" t="s">
        <v>569</v>
      </c>
      <c r="D45" s="273" t="s">
        <v>568</v>
      </c>
      <c r="E45" s="280" t="s">
        <v>550</v>
      </c>
      <c r="F45" s="203" t="s">
        <v>68</v>
      </c>
      <c r="G45" s="203" t="s">
        <v>551</v>
      </c>
      <c r="H45" s="243">
        <f t="shared" si="6"/>
        <v>51.101999999999997</v>
      </c>
      <c r="I45" s="184">
        <f t="shared" si="7"/>
        <v>51</v>
      </c>
      <c r="J45" s="185">
        <f t="shared" si="8"/>
        <v>51</v>
      </c>
      <c r="K45" s="186">
        <f t="shared" si="9"/>
        <v>0.10200000000000001</v>
      </c>
      <c r="L45" s="187">
        <f>IF(W45=0,0,VLOOKUP(W45,[2]得点テーブルNEW!$B$14:$K$62,4,0))</f>
        <v>51</v>
      </c>
      <c r="M45" s="187">
        <f>IF(X45=0,0,VLOOKUP(X45,[3]得点テーブルNEW!$B$14:$K$62,4,0))</f>
        <v>0</v>
      </c>
      <c r="N45" s="187">
        <f>IF(Y45=0,0,VLOOKUP(Y45,[2]得点テーブルNEW!$B$14:$K$62,4,0))</f>
        <v>51</v>
      </c>
      <c r="O45" s="199"/>
      <c r="P45" s="187"/>
      <c r="Q45" s="187">
        <f>IF(AB45=0,0,VLOOKUP(AB45,[2]得点テーブルNEW!$B$14:$K$62,4,0))</f>
        <v>0</v>
      </c>
      <c r="R45" s="187">
        <f>IF(AC45=0,0,VLOOKUP(AC45,[3]得点テーブルNEW!$B$14:$K$62,4,0))</f>
        <v>0</v>
      </c>
      <c r="S45" s="199"/>
      <c r="T45" s="187">
        <f>IF(AE45=0,0,VLOOKUP(AE45,[2]得点テーブルNEW!$B$14:$K$62,4,0))</f>
        <v>0</v>
      </c>
      <c r="U45" s="187">
        <f>IF(AF45=0,0,VLOOKUP(AF45,[2]得点テーブルNEW!$B$14:$K$62,4,0))</f>
        <v>0</v>
      </c>
      <c r="V45" s="187"/>
      <c r="W45" s="212" t="s">
        <v>803</v>
      </c>
      <c r="X45" s="206"/>
      <c r="Y45" s="191" t="s">
        <v>79</v>
      </c>
      <c r="Z45" s="237"/>
      <c r="AA45" s="189"/>
      <c r="AB45" s="238"/>
      <c r="AC45" s="212"/>
      <c r="AD45" s="237"/>
      <c r="AE45" s="189"/>
      <c r="AF45" s="402"/>
      <c r="AG45" s="189"/>
    </row>
    <row r="46" spans="2:33" ht="25.05" customHeight="1">
      <c r="B46" s="351">
        <f t="shared" si="5"/>
        <v>35</v>
      </c>
      <c r="C46" s="364" t="s">
        <v>565</v>
      </c>
      <c r="D46" s="274" t="s">
        <v>564</v>
      </c>
      <c r="E46" s="279" t="s">
        <v>559</v>
      </c>
      <c r="F46" s="203" t="s">
        <v>68</v>
      </c>
      <c r="G46" s="203" t="s">
        <v>551</v>
      </c>
      <c r="H46" s="243">
        <f t="shared" si="6"/>
        <v>51.101999999999997</v>
      </c>
      <c r="I46" s="184">
        <f t="shared" si="7"/>
        <v>51</v>
      </c>
      <c r="J46" s="185">
        <f t="shared" si="8"/>
        <v>51</v>
      </c>
      <c r="K46" s="186">
        <f t="shared" si="9"/>
        <v>0.10200000000000001</v>
      </c>
      <c r="L46" s="187">
        <f>IF(W46=0,0,VLOOKUP(W46,[2]得点テーブルNEW!$B$14:$K$62,4,0))</f>
        <v>51</v>
      </c>
      <c r="M46" s="187">
        <f>IF(X46=0,0,VLOOKUP(X46,[3]得点テーブルNEW!$B$14:$K$62,4,0))</f>
        <v>0</v>
      </c>
      <c r="N46" s="187">
        <f>IF(Y46=0,0,VLOOKUP(Y46,[2]得点テーブルNEW!$B$14:$K$62,4,0))</f>
        <v>0</v>
      </c>
      <c r="O46" s="199"/>
      <c r="P46" s="187"/>
      <c r="Q46" s="187">
        <f>IF(AB46=0,0,VLOOKUP(AB46,[2]得点テーブルNEW!$B$14:$K$62,4,0))</f>
        <v>0</v>
      </c>
      <c r="R46" s="187">
        <f>IF(AC46=0,0,VLOOKUP(AC46,[3]得点テーブルNEW!$B$14:$K$62,4,0))</f>
        <v>0</v>
      </c>
      <c r="S46" s="199"/>
      <c r="T46" s="187">
        <f>IF(AE46=0,0,VLOOKUP(AE46,[2]得点テーブルNEW!$B$14:$K$62,4,0))</f>
        <v>0</v>
      </c>
      <c r="U46" s="187">
        <f>IF(AF46=0,0,VLOOKUP(AF46,[2]得点テーブルNEW!$B$14:$K$62,4,0))</f>
        <v>51</v>
      </c>
      <c r="V46" s="187"/>
      <c r="W46" s="212" t="s">
        <v>800</v>
      </c>
      <c r="X46" s="206"/>
      <c r="Y46" s="191"/>
      <c r="Z46" s="237"/>
      <c r="AA46" s="189"/>
      <c r="AB46" s="206"/>
      <c r="AC46" s="189"/>
      <c r="AD46" s="237"/>
      <c r="AE46" s="189"/>
      <c r="AF46" s="242" t="s">
        <v>79</v>
      </c>
      <c r="AG46" s="212"/>
    </row>
    <row r="47" spans="2:33" ht="25.05" customHeight="1">
      <c r="B47" s="351">
        <f t="shared" si="5"/>
        <v>35</v>
      </c>
      <c r="C47" s="414" t="s">
        <v>577</v>
      </c>
      <c r="D47" s="273" t="s">
        <v>576</v>
      </c>
      <c r="E47" s="198" t="s">
        <v>831</v>
      </c>
      <c r="F47" s="203" t="s">
        <v>68</v>
      </c>
      <c r="G47" s="203" t="s">
        <v>551</v>
      </c>
      <c r="H47" s="243">
        <f t="shared" si="6"/>
        <v>51.101999999999997</v>
      </c>
      <c r="I47" s="184">
        <f t="shared" si="7"/>
        <v>51</v>
      </c>
      <c r="J47" s="185">
        <f t="shared" si="8"/>
        <v>51</v>
      </c>
      <c r="K47" s="186">
        <f t="shared" si="9"/>
        <v>0.10200000000000001</v>
      </c>
      <c r="L47" s="187">
        <f>IF(W47=0,0,VLOOKUP(W47,[2]得点テーブルNEW!$B$14:$K$62,4,0))</f>
        <v>51</v>
      </c>
      <c r="M47" s="187">
        <f>IF(X47=0,0,VLOOKUP(X47,[3]得点テーブルNEW!$B$14:$K$62,4,0))</f>
        <v>0</v>
      </c>
      <c r="N47" s="187">
        <f>IF(Y47=0,0,VLOOKUP(Y47,[2]得点テーブルNEW!$B$14:$K$62,4,0))</f>
        <v>51</v>
      </c>
      <c r="O47" s="199"/>
      <c r="P47" s="187"/>
      <c r="Q47" s="187">
        <f>IF(AB47=0,0,VLOOKUP(AB47,[2]得点テーブルNEW!$B$14:$K$62,4,0))</f>
        <v>0</v>
      </c>
      <c r="R47" s="187">
        <f>IF(AC47=0,0,VLOOKUP(AC47,[3]得点テーブルNEW!$B$14:$K$62,4,0))</f>
        <v>0</v>
      </c>
      <c r="S47" s="199"/>
      <c r="T47" s="187">
        <f>IF(AE47=0,0,VLOOKUP(AE47,[2]得点テーブルNEW!$B$14:$K$62,4,0))</f>
        <v>0</v>
      </c>
      <c r="U47" s="187">
        <f>IF(AF47=0,0,VLOOKUP(AF47,[2]得点テーブルNEW!$B$14:$K$62,4,0))</f>
        <v>0</v>
      </c>
      <c r="V47" s="187"/>
      <c r="W47" s="212" t="s">
        <v>800</v>
      </c>
      <c r="X47" s="206"/>
      <c r="Y47" s="191" t="s">
        <v>79</v>
      </c>
      <c r="Z47" s="237"/>
      <c r="AA47" s="189"/>
      <c r="AB47" s="206"/>
      <c r="AC47" s="189"/>
      <c r="AD47" s="237"/>
      <c r="AE47" s="189"/>
      <c r="AF47" s="242"/>
      <c r="AG47" s="212"/>
    </row>
    <row r="48" spans="2:33" ht="25.05" customHeight="1">
      <c r="B48" s="351">
        <f t="shared" si="5"/>
        <v>35</v>
      </c>
      <c r="C48" s="413" t="s">
        <v>572</v>
      </c>
      <c r="D48" s="273" t="s">
        <v>571</v>
      </c>
      <c r="E48" s="198" t="s">
        <v>831</v>
      </c>
      <c r="F48" s="203" t="s">
        <v>68</v>
      </c>
      <c r="G48" s="203" t="s">
        <v>551</v>
      </c>
      <c r="H48" s="243">
        <f t="shared" si="6"/>
        <v>51.101999999999997</v>
      </c>
      <c r="I48" s="184">
        <f t="shared" si="7"/>
        <v>51</v>
      </c>
      <c r="J48" s="185">
        <f t="shared" si="8"/>
        <v>51</v>
      </c>
      <c r="K48" s="186">
        <f t="shared" si="9"/>
        <v>0.10200000000000001</v>
      </c>
      <c r="L48" s="187">
        <f>IF(W48=0,0,VLOOKUP(W48,[2]得点テーブルNEW!$B$14:$K$62,4,0))</f>
        <v>51</v>
      </c>
      <c r="M48" s="187">
        <f>IF(X48=0,0,VLOOKUP(X48,[3]得点テーブルNEW!$B$14:$K$62,4,0))</f>
        <v>0</v>
      </c>
      <c r="N48" s="187">
        <f>IF(Y48=0,0,VLOOKUP(Y48,[2]得点テーブルNEW!$B$14:$K$62,4,0))</f>
        <v>51</v>
      </c>
      <c r="O48" s="199"/>
      <c r="P48" s="187"/>
      <c r="Q48" s="187">
        <f>IF(AB48=0,0,VLOOKUP(AB48,[2]得点テーブルNEW!$B$14:$K$62,4,0))</f>
        <v>0</v>
      </c>
      <c r="R48" s="187">
        <f>IF(AC48=0,0,VLOOKUP(AC48,[3]得点テーブルNEW!$B$14:$K$62,4,0))</f>
        <v>0</v>
      </c>
      <c r="S48" s="199"/>
      <c r="T48" s="187">
        <f>IF(AE48=0,0,VLOOKUP(AE48,[2]得点テーブルNEW!$B$14:$K$62,4,0))</f>
        <v>0</v>
      </c>
      <c r="U48" s="187">
        <f>IF(AF48=0,0,VLOOKUP(AF48,[2]得点テーブルNEW!$B$14:$K$62,4,0))</f>
        <v>0</v>
      </c>
      <c r="V48" s="187"/>
      <c r="W48" s="212" t="s">
        <v>800</v>
      </c>
      <c r="X48" s="206"/>
      <c r="Y48" s="191" t="s">
        <v>674</v>
      </c>
      <c r="Z48" s="237"/>
      <c r="AA48" s="189"/>
      <c r="AB48" s="206"/>
      <c r="AC48" s="189"/>
      <c r="AD48" s="237"/>
      <c r="AE48" s="189"/>
      <c r="AF48" s="242"/>
      <c r="AG48" s="212"/>
    </row>
    <row r="49" spans="2:33" ht="25.05" customHeight="1">
      <c r="B49" s="351">
        <f t="shared" si="5"/>
        <v>35</v>
      </c>
      <c r="C49" s="413" t="s">
        <v>575</v>
      </c>
      <c r="D49" s="273" t="s">
        <v>573</v>
      </c>
      <c r="E49" s="280" t="s">
        <v>574</v>
      </c>
      <c r="F49" s="203" t="s">
        <v>68</v>
      </c>
      <c r="G49" s="203" t="s">
        <v>551</v>
      </c>
      <c r="H49" s="243">
        <f t="shared" si="6"/>
        <v>51.101999999999997</v>
      </c>
      <c r="I49" s="184">
        <f t="shared" si="7"/>
        <v>51</v>
      </c>
      <c r="J49" s="185">
        <f t="shared" si="8"/>
        <v>51</v>
      </c>
      <c r="K49" s="186">
        <f t="shared" si="9"/>
        <v>0.10200000000000001</v>
      </c>
      <c r="L49" s="187">
        <f>IF(W49=0,0,VLOOKUP(W49,[2]得点テーブルNEW!$B$14:$K$62,4,0))</f>
        <v>0</v>
      </c>
      <c r="M49" s="187">
        <f>IF(X49=0,0,VLOOKUP(X49,[3]得点テーブルNEW!$B$14:$K$62,4,0))</f>
        <v>51</v>
      </c>
      <c r="N49" s="187">
        <f>IF(Y49=0,0,VLOOKUP(Y49,[2]得点テーブルNEW!$B$14:$K$62,4,0))</f>
        <v>51</v>
      </c>
      <c r="O49" s="199"/>
      <c r="P49" s="187"/>
      <c r="Q49" s="187">
        <f>IF(AB49=0,0,VLOOKUP(AB49,[2]得点テーブルNEW!$B$14:$K$62,4,0))</f>
        <v>0</v>
      </c>
      <c r="R49" s="187">
        <f>IF(AC49=0,0,VLOOKUP(AC49,[3]得点テーブルNEW!$B$14:$K$62,4,0))</f>
        <v>0</v>
      </c>
      <c r="S49" s="199"/>
      <c r="T49" s="187">
        <f>IF(AE49=0,0,VLOOKUP(AE49,[2]得点テーブルNEW!$B$14:$K$62,4,0))</f>
        <v>0</v>
      </c>
      <c r="U49" s="187">
        <f>IF(AF49=0,0,VLOOKUP(AF49,[2]得点テーブルNEW!$B$14:$K$62,4,0))</f>
        <v>0</v>
      </c>
      <c r="V49" s="187"/>
      <c r="W49" s="212"/>
      <c r="X49" s="206" t="s">
        <v>79</v>
      </c>
      <c r="Y49" s="191" t="s">
        <v>79</v>
      </c>
      <c r="Z49" s="237"/>
      <c r="AA49" s="189"/>
      <c r="AB49" s="206"/>
      <c r="AC49" s="189"/>
      <c r="AD49" s="237"/>
      <c r="AE49" s="189"/>
      <c r="AF49" s="242"/>
      <c r="AG49" s="212"/>
    </row>
    <row r="50" spans="2:33" ht="25.05" customHeight="1">
      <c r="B50" s="351">
        <f t="shared" si="5"/>
        <v>46</v>
      </c>
      <c r="C50" s="408" t="s">
        <v>354</v>
      </c>
      <c r="D50" s="181" t="s">
        <v>353</v>
      </c>
      <c r="E50" s="198" t="s">
        <v>170</v>
      </c>
      <c r="F50" s="203" t="s">
        <v>87</v>
      </c>
      <c r="G50" s="203" t="s">
        <v>711</v>
      </c>
      <c r="H50" s="244">
        <f t="shared" si="6"/>
        <v>25.550999999999998</v>
      </c>
      <c r="I50" s="184">
        <f>LARGE(L50:V50,1)</f>
        <v>51</v>
      </c>
      <c r="J50" s="185">
        <f>LARGE(L50:V50,2)</f>
        <v>0</v>
      </c>
      <c r="K50" s="186">
        <f>SUM(L50:V50)*0.001</f>
        <v>5.1000000000000004E-2</v>
      </c>
      <c r="L50" s="187">
        <f>IF(W50=0,0,VLOOKUP(W50,得点テーブルNEW!$B$14:$K$73,4,0))</f>
        <v>0</v>
      </c>
      <c r="M50" s="187">
        <f>IF(X50=0,0,VLOOKUP(X50,得点テーブルNEW!$B$14:$K$62,4,0))</f>
        <v>0</v>
      </c>
      <c r="N50" s="187">
        <f>IF(Y50=0,0,VLOOKUP(Y50,得点テーブルNEW!$B$14:$K$73,4,0))</f>
        <v>51</v>
      </c>
      <c r="O50" s="205">
        <f>IF(Z50=0,0,VLOOKUP(Z50,得点テーブルNEW!$B$14:$K$62,4,0))</f>
        <v>0</v>
      </c>
      <c r="P50" s="187">
        <f>IF(AA50=0,0,VLOOKUP(AA50,得点テーブルNEW!$B$14:$K$73,4,0))</f>
        <v>0</v>
      </c>
      <c r="Q50" s="187">
        <f>IF(AB50=0,0,VLOOKUP(AB50,得点テーブルNEW!$B$14:$K$73,4,0))</f>
        <v>0</v>
      </c>
      <c r="R50" s="187">
        <f>IF(AC50=0,0,VLOOKUP(AC50,得点テーブルNEW!$B$14:$K$62,4,0))</f>
        <v>0</v>
      </c>
      <c r="S50" s="205">
        <f>IF(AD50=0,0,VLOOKUP(AD50,得点テーブルNEW!$B$14:$K$62,4,0))</f>
        <v>0</v>
      </c>
      <c r="T50" s="187">
        <f>IF(AE50=0,0,VLOOKUP(AE50,得点テーブルNEW!$B$14:$K$73,4,0))</f>
        <v>0</v>
      </c>
      <c r="U50" s="187">
        <f>IF(AF50=0,0,VLOOKUP(AF50,得点テーブルNEW!$B$14:$K$73,4,0))</f>
        <v>0</v>
      </c>
      <c r="V50" s="187">
        <f>IF(AG50=0,0,VLOOKUP(AG50,得点テーブルNEW!$B$14:$K$73,4,0))</f>
        <v>0</v>
      </c>
      <c r="W50" s="213"/>
      <c r="X50" s="206"/>
      <c r="Y50" s="191" t="s">
        <v>86</v>
      </c>
      <c r="Z50" s="237"/>
      <c r="AA50" s="189"/>
      <c r="AB50" s="206"/>
      <c r="AC50" s="317"/>
      <c r="AD50" s="239"/>
      <c r="AE50" s="189"/>
      <c r="AF50" s="242"/>
      <c r="AG50" s="212"/>
    </row>
    <row r="51" spans="2:33" ht="25.05" customHeight="1">
      <c r="B51" s="351">
        <f t="shared" si="5"/>
        <v>46</v>
      </c>
      <c r="C51" s="359" t="s">
        <v>614</v>
      </c>
      <c r="D51" s="181" t="s">
        <v>608</v>
      </c>
      <c r="E51" s="293" t="s">
        <v>176</v>
      </c>
      <c r="F51" s="203" t="s">
        <v>87</v>
      </c>
      <c r="G51" s="203" t="s">
        <v>711</v>
      </c>
      <c r="H51" s="244">
        <f t="shared" si="6"/>
        <v>25.550999999999998</v>
      </c>
      <c r="I51" s="184">
        <f>LARGE(L51:V51,1)</f>
        <v>51</v>
      </c>
      <c r="J51" s="185">
        <f>LARGE(L51:V51,2)</f>
        <v>0</v>
      </c>
      <c r="K51" s="186">
        <f>SUM(L51:V51)*0.001</f>
        <v>5.1000000000000004E-2</v>
      </c>
      <c r="L51" s="187">
        <f>IF(W51=0,0,VLOOKUP(W51,得点テーブルNEW!$B$14:$K$62,4,0))</f>
        <v>0</v>
      </c>
      <c r="M51" s="187">
        <f>IF(X51=0,0,VLOOKUP(X51,得点テーブルNEW!$B$14:$K$62,4,0))</f>
        <v>0</v>
      </c>
      <c r="N51" s="187">
        <f>IF(Y51=0,0,VLOOKUP(Y51,得点テーブルNEW!$B$14:$K$62,4,0))</f>
        <v>51</v>
      </c>
      <c r="O51" s="205">
        <f>IF(Z51=0,0,VLOOKUP(Z51,得点テーブルNEW!$B$14:$K$62,4,0))</f>
        <v>0</v>
      </c>
      <c r="P51" s="187">
        <f>IF(AA51=0,0,VLOOKUP(AA51,得点テーブルNEW!$B$14:$K$62,4,0))</f>
        <v>0</v>
      </c>
      <c r="Q51" s="187">
        <f>IF(AB51=0,0,VLOOKUP(AB51,得点テーブルNEW!$B$14:$K$62,4,0))</f>
        <v>0</v>
      </c>
      <c r="R51" s="187">
        <f>IF(AC51=0,0,VLOOKUP(AC51,得点テーブルNEW!$B$14:$K$62,4,0))</f>
        <v>0</v>
      </c>
      <c r="S51" s="205">
        <f>IF(AD51=0,0,VLOOKUP(AD51,得点テーブルNEW!$B$14:$K$62,4,0))</f>
        <v>0</v>
      </c>
      <c r="T51" s="187">
        <f>IF(AE51=0,0,VLOOKUP(AE51,得点テーブルNEW!$B$14:$K$62,4,0))</f>
        <v>0</v>
      </c>
      <c r="U51" s="187">
        <f>IF(AF51=0,0,VLOOKUP(AF51,得点テーブルNEW!$B$14:$K$62,4,0))</f>
        <v>0</v>
      </c>
      <c r="V51" s="187">
        <f>IF(AG51=0,0,VLOOKUP(AG51,得点テーブルNEW!$B$14:$K$62,4,0))</f>
        <v>0</v>
      </c>
      <c r="W51" s="213"/>
      <c r="X51" s="206"/>
      <c r="Y51" s="191" t="s">
        <v>86</v>
      </c>
      <c r="Z51" s="237"/>
      <c r="AA51" s="189"/>
      <c r="AB51" s="206"/>
      <c r="AC51" s="242"/>
      <c r="AD51" s="239"/>
      <c r="AE51" s="189"/>
      <c r="AF51" s="242"/>
      <c r="AG51" s="212"/>
    </row>
    <row r="52" spans="2:33" ht="25.05" customHeight="1">
      <c r="B52" s="351">
        <f t="shared" si="5"/>
        <v>46</v>
      </c>
      <c r="C52" s="359" t="s">
        <v>613</v>
      </c>
      <c r="D52" s="181" t="s">
        <v>609</v>
      </c>
      <c r="E52" s="198" t="s">
        <v>549</v>
      </c>
      <c r="F52" s="203" t="s">
        <v>87</v>
      </c>
      <c r="G52" s="203" t="s">
        <v>711</v>
      </c>
      <c r="H52" s="244">
        <f t="shared" si="6"/>
        <v>25.550999999999998</v>
      </c>
      <c r="I52" s="185">
        <f>LARGE(L52:V52,1)</f>
        <v>51</v>
      </c>
      <c r="J52" s="326">
        <f>LARGE(L52:V52,2)</f>
        <v>0</v>
      </c>
      <c r="K52" s="327">
        <f>SUM(L52:V52)*0.001</f>
        <v>5.1000000000000004E-2</v>
      </c>
      <c r="L52" s="187">
        <f>IF(W52=0,0,VLOOKUP(W52,得点テーブルNEW!$B$14:$K$62,4,0))</f>
        <v>0</v>
      </c>
      <c r="M52" s="187">
        <f>IF(X52=0,0,VLOOKUP(X52,得点テーブルNEW!$B$14:$K$62,4,0))</f>
        <v>0</v>
      </c>
      <c r="N52" s="199">
        <f>IF(Y52=0,0,VLOOKUP(Y52,得点テーブルNEW!$B$14:$K$62,4,0))</f>
        <v>51</v>
      </c>
      <c r="O52" s="204">
        <f>IF(Z52=0,0,VLOOKUP(Z52,得点テーブルNEW!$B$14:$K$62,4,0))</f>
        <v>0</v>
      </c>
      <c r="P52" s="187">
        <f>IF(AA52=0,0,VLOOKUP(AA52,得点テーブルNEW!$B$14:$K$62,4,0))</f>
        <v>0</v>
      </c>
      <c r="Q52" s="187">
        <f>IF(AB52=0,0,VLOOKUP(AB52,得点テーブルNEW!$B$14:$K$62,4,0))</f>
        <v>0</v>
      </c>
      <c r="R52" s="199">
        <f>IF(AC52=0,0,VLOOKUP(AC52,得点テーブルNEW!$B$14:$K$62,4,0))</f>
        <v>0</v>
      </c>
      <c r="S52" s="204">
        <f>IF(AD52=0,0,VLOOKUP(AD52,得点テーブルNEW!$B$14:$K$62,4,0))</f>
        <v>0</v>
      </c>
      <c r="T52" s="187">
        <f>IF(AE52=0,0,VLOOKUP(AE52,得点テーブルNEW!$B$14:$K$62,4,0))</f>
        <v>0</v>
      </c>
      <c r="U52" s="187">
        <f>IF(AF52=0,0,VLOOKUP(AF52,得点テーブルNEW!$B$14:$K$62,4,0))</f>
        <v>0</v>
      </c>
      <c r="V52" s="328">
        <f>IF(AG52=0,0,VLOOKUP(AG52,得点テーブルNEW!$B$14:$K$62,4,0))</f>
        <v>0</v>
      </c>
      <c r="W52" s="213"/>
      <c r="X52" s="206"/>
      <c r="Y52" s="237" t="s">
        <v>86</v>
      </c>
      <c r="Z52" s="237"/>
      <c r="AA52" s="189"/>
      <c r="AB52" s="238"/>
      <c r="AC52" s="332"/>
      <c r="AD52" s="239"/>
      <c r="AE52" s="189"/>
      <c r="AF52" s="324"/>
      <c r="AG52" s="212"/>
    </row>
    <row r="53" spans="2:33" ht="25.05" customHeight="1">
      <c r="B53" s="351">
        <f t="shared" si="5"/>
        <v>46</v>
      </c>
      <c r="C53" s="405" t="s">
        <v>657</v>
      </c>
      <c r="D53" s="181" t="s">
        <v>656</v>
      </c>
      <c r="E53" s="198" t="s">
        <v>549</v>
      </c>
      <c r="F53" s="203" t="s">
        <v>87</v>
      </c>
      <c r="G53" s="203" t="s">
        <v>711</v>
      </c>
      <c r="H53" s="244">
        <f t="shared" si="6"/>
        <v>25.550999999999998</v>
      </c>
      <c r="I53" s="184">
        <f>LARGE(L53:V53,1)</f>
        <v>51</v>
      </c>
      <c r="J53" s="185">
        <f>LARGE(L53:V53,2)</f>
        <v>0</v>
      </c>
      <c r="K53" s="186">
        <f>SUM(L53:V53)*0.001</f>
        <v>5.1000000000000004E-2</v>
      </c>
      <c r="L53" s="187">
        <f>IF(W53=0,0,VLOOKUP(W53,得点テーブルNEW!$B$14:$K$62,4,0))</f>
        <v>0</v>
      </c>
      <c r="M53" s="187">
        <f>IF(X53=0,0,VLOOKUP(X53,得点テーブルNEW!$B$14:$K$62,4,0))</f>
        <v>0</v>
      </c>
      <c r="N53" s="204">
        <f>IF(Y53=0,0,VLOOKUP(Y53,得点テーブルNEW!$B$14:$K$62,4,0))</f>
        <v>0</v>
      </c>
      <c r="O53" s="199">
        <f>IF(Z53=0,0,VLOOKUP(Z53,得点テーブルNEW!$B$14:$K$62,4,0))</f>
        <v>0</v>
      </c>
      <c r="P53" s="187">
        <f>IF(AA53=0,0,VLOOKUP(AA53,得点テーブルNEW!$B$14:$K$62,4,0))</f>
        <v>0</v>
      </c>
      <c r="Q53" s="187">
        <f>IF(AB53=0,0,VLOOKUP(AB53,得点テーブルNEW!$B$14:$K$62,4,0))</f>
        <v>51</v>
      </c>
      <c r="R53" s="204">
        <f>IF(AC53=0,0,VLOOKUP(AC53,得点テーブルNEW!$B$14:$K$62,4,0))</f>
        <v>0</v>
      </c>
      <c r="S53" s="199">
        <f>IF(AD53=0,0,VLOOKUP(AD53,得点テーブルNEW!$B$14:$K$62,4,0))</f>
        <v>0</v>
      </c>
      <c r="T53" s="187">
        <f>IF(AE53=0,0,VLOOKUP(AE53,得点テーブルNEW!$B$14:$K$62,4,0))</f>
        <v>0</v>
      </c>
      <c r="U53" s="187">
        <f>IF(AF53=0,0,VLOOKUP(AF53,得点テーブルNEW!$B$14:$K$62,4,0))</f>
        <v>0</v>
      </c>
      <c r="V53" s="187">
        <f>IF(AG53=0,0,VLOOKUP(AG53,得点テーブルNEW!$B$14:$K$73,4,0))</f>
        <v>0</v>
      </c>
      <c r="W53" s="213"/>
      <c r="X53" s="212"/>
      <c r="Y53" s="191"/>
      <c r="Z53" s="237"/>
      <c r="AA53" s="206"/>
      <c r="AB53" s="238" t="s">
        <v>86</v>
      </c>
      <c r="AC53" s="238"/>
      <c r="AD53" s="239"/>
      <c r="AE53" s="242"/>
      <c r="AF53" s="191"/>
      <c r="AG53" s="212"/>
    </row>
    <row r="54" spans="2:33" ht="25.05" customHeight="1">
      <c r="B54" s="351">
        <f t="shared" si="5"/>
        <v>46</v>
      </c>
      <c r="C54" s="359"/>
      <c r="D54" s="181" t="s">
        <v>872</v>
      </c>
      <c r="E54" s="366" t="s">
        <v>521</v>
      </c>
      <c r="F54" s="203" t="s">
        <v>87</v>
      </c>
      <c r="G54" s="203" t="s">
        <v>711</v>
      </c>
      <c r="H54" s="244">
        <f t="shared" si="6"/>
        <v>25.550999999999998</v>
      </c>
      <c r="I54" s="184">
        <f>LARGE(L54:V54,1)</f>
        <v>51</v>
      </c>
      <c r="J54" s="185">
        <f>LARGE(L54:V54,2)</f>
        <v>0</v>
      </c>
      <c r="K54" s="186">
        <f>SUM(L54:V54)*0.001</f>
        <v>5.1000000000000004E-2</v>
      </c>
      <c r="L54" s="187">
        <f>IF(W54=0,0,VLOOKUP(W54,得点テーブルNEW!$B$14:$K$62,4,0))</f>
        <v>0</v>
      </c>
      <c r="M54" s="187">
        <f>IF(X54=0,0,VLOOKUP(X54,得点テーブルNEW!$B$14:$K$62,4,0))</f>
        <v>51</v>
      </c>
      <c r="N54" s="187">
        <f>IF(Y54=0,0,VLOOKUP(Y54,得点テーブルNEW!$B$14:$K$62,4,0))</f>
        <v>0</v>
      </c>
      <c r="O54" s="205">
        <f>IF(Z54=0,0,VLOOKUP(Z54,得点テーブルNEW!$B$14:$K$62,4,0))</f>
        <v>0</v>
      </c>
      <c r="P54" s="187">
        <f>IF(AA54=0,0,VLOOKUP(AA54,得点テーブルNEW!$B$14:$K$62,4,0))</f>
        <v>0</v>
      </c>
      <c r="Q54" s="187">
        <f>IF(AB54=0,0,VLOOKUP(AB54,得点テーブルNEW!$B$14:$K$62,4,0))</f>
        <v>0</v>
      </c>
      <c r="R54" s="187">
        <f>IF(AC54=0,0,VLOOKUP(AC54,得点テーブルNEW!$B$14:$K$62,4,0))</f>
        <v>0</v>
      </c>
      <c r="S54" s="205">
        <f>IF(AD54=0,0,VLOOKUP(AD54,得点テーブルNEW!$B$14:$K$62,4,0))</f>
        <v>0</v>
      </c>
      <c r="T54" s="187">
        <f>IF(AE54=0,0,VLOOKUP(AE54,得点テーブルNEW!$B$14:$K$62,4,0))</f>
        <v>0</v>
      </c>
      <c r="U54" s="187">
        <f>IF(AF54=0,0,VLOOKUP(AF54,得点テーブルNEW!$B$14:$K$62,4,0))</f>
        <v>0</v>
      </c>
      <c r="V54" s="187">
        <f>IF(AG54=0,0,VLOOKUP(AG54,得点テーブルNEW!$B$14:$K$62,4,0))</f>
        <v>0</v>
      </c>
      <c r="W54" s="213"/>
      <c r="X54" s="238" t="s">
        <v>79</v>
      </c>
      <c r="Y54" s="191"/>
      <c r="Z54" s="237"/>
      <c r="AA54" s="189"/>
      <c r="AB54" s="238"/>
      <c r="AC54" s="324"/>
      <c r="AD54" s="239"/>
      <c r="AE54" s="189"/>
      <c r="AF54" s="241"/>
    </row>
    <row r="55" spans="2:33" ht="25.05" customHeight="1">
      <c r="B55" s="351">
        <f t="shared" si="5"/>
        <v>46</v>
      </c>
      <c r="C55" s="414"/>
      <c r="D55" s="180" t="s">
        <v>827</v>
      </c>
      <c r="E55" s="403" t="s">
        <v>550</v>
      </c>
      <c r="F55" s="203" t="s">
        <v>68</v>
      </c>
      <c r="G55" s="203" t="s">
        <v>829</v>
      </c>
      <c r="H55" s="243">
        <f t="shared" si="6"/>
        <v>25.550999999999998</v>
      </c>
      <c r="I55" s="184">
        <f>LARGE(L55:AB55,1)</f>
        <v>51</v>
      </c>
      <c r="J55" s="185">
        <f>LARGE(L55:AB55,2)</f>
        <v>0</v>
      </c>
      <c r="K55" s="186">
        <f>SUM(L55:AB55)*0.001</f>
        <v>5.1000000000000004E-2</v>
      </c>
      <c r="L55" s="187">
        <f>IF(W55=0,0,VLOOKUP(W55,[2]得点テーブルNEW!$B$14:$K$62,4,0))</f>
        <v>51</v>
      </c>
      <c r="M55" s="187">
        <f>IF(X55=0,0,VLOOKUP(X55,[3]得点テーブルNEW!$B$14:$K$62,4,0))</f>
        <v>0</v>
      </c>
      <c r="N55" s="187">
        <f>IF(Y55=0,0,VLOOKUP(Y55,[2]得点テーブルNEW!$B$14:$K$62,4,0))</f>
        <v>0</v>
      </c>
      <c r="O55" s="199"/>
      <c r="P55" s="187"/>
      <c r="Q55" s="187">
        <f>IF(AB55=0,0,VLOOKUP(AB55,[2]得点テーブルNEW!$B$14:$K$62,4,0))</f>
        <v>0</v>
      </c>
      <c r="R55" s="187">
        <f>IF(AC55=0,0,VLOOKUP(AC55,[3]得点テーブルNEW!$B$14:$K$62,4,0))</f>
        <v>0</v>
      </c>
      <c r="S55" s="199"/>
      <c r="T55" s="187">
        <f>IF(AE55=0,0,VLOOKUP(AE55,[2]得点テーブルNEW!$B$14:$K$62,4,0))</f>
        <v>0</v>
      </c>
      <c r="U55" s="187">
        <f>IF(AF55=0,0,VLOOKUP(AF55,[2]得点テーブルNEW!$B$14:$K$62,4,0))</f>
        <v>0</v>
      </c>
      <c r="V55" s="187"/>
      <c r="W55" s="212" t="s">
        <v>800</v>
      </c>
      <c r="X55" s="206"/>
      <c r="Y55" s="191"/>
      <c r="Z55" s="237"/>
      <c r="AA55" s="189"/>
      <c r="AB55" s="238"/>
      <c r="AC55" s="189"/>
      <c r="AD55" s="237"/>
      <c r="AE55" s="189"/>
      <c r="AF55" s="241"/>
    </row>
    <row r="56" spans="2:33" ht="25.05" customHeight="1">
      <c r="B56" s="351">
        <f t="shared" si="5"/>
        <v>46</v>
      </c>
      <c r="C56" s="414"/>
      <c r="D56" s="181" t="s">
        <v>707</v>
      </c>
      <c r="E56" s="403" t="s">
        <v>562</v>
      </c>
      <c r="F56" s="203" t="s">
        <v>68</v>
      </c>
      <c r="G56" s="203" t="s">
        <v>551</v>
      </c>
      <c r="H56" s="243">
        <f t="shared" si="6"/>
        <v>25.550999999999998</v>
      </c>
      <c r="I56" s="184">
        <f>LARGE(L56:AB56,1)</f>
        <v>51</v>
      </c>
      <c r="J56" s="185">
        <f>LARGE(L56:AB56,2)</f>
        <v>0</v>
      </c>
      <c r="K56" s="186">
        <f>SUM(L56:AB56)*0.001</f>
        <v>5.1000000000000004E-2</v>
      </c>
      <c r="L56" s="187">
        <f>IF(W56=0,0,VLOOKUP(W56,[2]得点テーブルNEW!$B$14:$K$62,4,0))</f>
        <v>0</v>
      </c>
      <c r="M56" s="187">
        <f>IF(X56=0,0,VLOOKUP(X56,[3]得点テーブルNEW!$B$14:$K$62,4,0))</f>
        <v>0</v>
      </c>
      <c r="N56" s="187">
        <f>IF(Y56=0,0,VLOOKUP(Y56,[2]得点テーブルNEW!$B$14:$K$62,4,0))</f>
        <v>0</v>
      </c>
      <c r="O56" s="199"/>
      <c r="P56" s="187"/>
      <c r="Q56" s="187">
        <f>IF(AB56=0,0,VLOOKUP(AB56,[2]得点テーブルNEW!$B$14:$K$62,4,0))</f>
        <v>0</v>
      </c>
      <c r="R56" s="187">
        <f>IF(AC56=0,0,VLOOKUP(AC56,[3]得点テーブルNEW!$B$14:$K$62,4,0))</f>
        <v>51</v>
      </c>
      <c r="S56" s="199"/>
      <c r="T56" s="187">
        <f>IF(AE56=0,0,VLOOKUP(AE56,[2]得点テーブルNEW!$B$14:$K$62,4,0))</f>
        <v>0</v>
      </c>
      <c r="U56" s="187">
        <f>IF(AF56=0,0,VLOOKUP(AF56,[2]得点テーブルNEW!$B$14:$K$62,4,0))</f>
        <v>0</v>
      </c>
      <c r="V56" s="187"/>
      <c r="W56" s="212"/>
      <c r="X56" s="206"/>
      <c r="Y56" s="191"/>
      <c r="Z56" s="237"/>
      <c r="AA56" s="189"/>
      <c r="AB56" s="238"/>
      <c r="AC56" s="189" t="s">
        <v>79</v>
      </c>
      <c r="AD56" s="237"/>
      <c r="AE56" s="189"/>
      <c r="AF56" s="241"/>
    </row>
    <row r="57" spans="2:33" ht="25.05" customHeight="1">
      <c r="B57" s="351">
        <f t="shared" si="5"/>
        <v>46</v>
      </c>
      <c r="C57" s="414"/>
      <c r="D57" s="181" t="s">
        <v>704</v>
      </c>
      <c r="E57" s="403" t="s">
        <v>562</v>
      </c>
      <c r="F57" s="203" t="s">
        <v>68</v>
      </c>
      <c r="G57" s="203" t="s">
        <v>551</v>
      </c>
      <c r="H57" s="243">
        <f t="shared" si="6"/>
        <v>25.550999999999998</v>
      </c>
      <c r="I57" s="184">
        <f>LARGE(L57:AB57,1)</f>
        <v>51</v>
      </c>
      <c r="J57" s="185">
        <f>LARGE(L57:AB57,2)</f>
        <v>0</v>
      </c>
      <c r="K57" s="186">
        <f>SUM(L57:AB57)*0.001</f>
        <v>5.1000000000000004E-2</v>
      </c>
      <c r="L57" s="187">
        <f>IF(W57=0,0,VLOOKUP(W57,[2]得点テーブルNEW!$B$14:$K$62,4,0))</f>
        <v>0</v>
      </c>
      <c r="M57" s="187">
        <f>IF(X57=0,0,VLOOKUP(X57,[3]得点テーブルNEW!$B$14:$K$62,4,0))</f>
        <v>0</v>
      </c>
      <c r="N57" s="187">
        <f>IF(Y57=0,0,VLOOKUP(Y57,[2]得点テーブルNEW!$B$14:$K$62,4,0))</f>
        <v>0</v>
      </c>
      <c r="O57" s="199"/>
      <c r="P57" s="187"/>
      <c r="Q57" s="187">
        <f>IF(AB57=0,0,VLOOKUP(AB57,[2]得点テーブルNEW!$B$14:$K$62,4,0))</f>
        <v>0</v>
      </c>
      <c r="R57" s="187">
        <f>IF(AC57=0,0,VLOOKUP(AC57,[3]得点テーブルNEW!$B$14:$K$62,4,0))</f>
        <v>51</v>
      </c>
      <c r="S57" s="199"/>
      <c r="T57" s="187">
        <f>IF(AE57=0,0,VLOOKUP(AE57,[2]得点テーブルNEW!$B$14:$K$62,4,0))</f>
        <v>0</v>
      </c>
      <c r="U57" s="187">
        <f>IF(AF57=0,0,VLOOKUP(AF57,[2]得点テーブルNEW!$B$14:$K$62,4,0))</f>
        <v>0</v>
      </c>
      <c r="V57" s="187"/>
      <c r="W57" s="212"/>
      <c r="X57" s="238"/>
      <c r="Y57" s="191"/>
      <c r="Z57" s="237"/>
      <c r="AA57" s="189"/>
      <c r="AB57" s="238"/>
      <c r="AC57" s="212" t="s">
        <v>79</v>
      </c>
      <c r="AD57" s="237"/>
      <c r="AE57" s="189"/>
      <c r="AF57" s="241"/>
    </row>
    <row r="58" spans="2:33" ht="25.05" customHeight="1">
      <c r="B58" s="351">
        <f t="shared" si="5"/>
        <v>46</v>
      </c>
      <c r="C58" s="415"/>
      <c r="D58" s="399" t="s">
        <v>703</v>
      </c>
      <c r="E58" s="366" t="s">
        <v>831</v>
      </c>
      <c r="F58" s="203" t="s">
        <v>68</v>
      </c>
      <c r="G58" s="203" t="s">
        <v>829</v>
      </c>
      <c r="H58" s="243">
        <f t="shared" si="6"/>
        <v>25.550999999999998</v>
      </c>
      <c r="I58" s="184">
        <f>LARGE(L58:AB58,1)</f>
        <v>51</v>
      </c>
      <c r="J58" s="185">
        <f>LARGE(L58:AB58,2)</f>
        <v>0</v>
      </c>
      <c r="K58" s="186">
        <f>SUM(L58:AB58)*0.001</f>
        <v>5.1000000000000004E-2</v>
      </c>
      <c r="L58" s="187">
        <f>IF(W58=0,0,VLOOKUP(W58,[2]得点テーブルNEW!$B$14:$K$62,4,0))</f>
        <v>0</v>
      </c>
      <c r="M58" s="187">
        <f>IF(X58=0,0,VLOOKUP(X58,[3]得点テーブルNEW!$B$14:$K$62,4,0))</f>
        <v>0</v>
      </c>
      <c r="N58" s="187">
        <f>IF(Y58=0,0,VLOOKUP(Y58,[2]得点テーブルNEW!$B$14:$K$62,4,0))</f>
        <v>0</v>
      </c>
      <c r="O58" s="199"/>
      <c r="P58" s="187"/>
      <c r="Q58" s="187">
        <f>IF(AB58=0,0,VLOOKUP(AB58,[2]得点テーブルNEW!$B$14:$K$62,4,0))</f>
        <v>0</v>
      </c>
      <c r="R58" s="187">
        <f>IF(AC58=0,0,VLOOKUP(AC58,[3]得点テーブルNEW!$B$14:$K$62,4,0))</f>
        <v>51</v>
      </c>
      <c r="S58" s="199"/>
      <c r="T58" s="187">
        <f>IF(AE58=0,0,VLOOKUP(AE58,[2]得点テーブルNEW!$B$14:$K$62,4,0))</f>
        <v>0</v>
      </c>
      <c r="U58" s="187">
        <f>IF(AF58=0,0,VLOOKUP(AF58,[2]得点テーブルNEW!$B$14:$K$62,4,0))</f>
        <v>0</v>
      </c>
      <c r="V58" s="187"/>
      <c r="W58" s="212"/>
      <c r="X58" s="238"/>
      <c r="Y58" s="191"/>
      <c r="Z58" s="237"/>
      <c r="AA58" s="189"/>
      <c r="AB58" s="238"/>
      <c r="AC58" s="212" t="s">
        <v>79</v>
      </c>
      <c r="AD58" s="237"/>
      <c r="AE58" s="189"/>
      <c r="AF58" s="241"/>
    </row>
    <row r="59" spans="2:33" ht="25.05" customHeight="1">
      <c r="B59" s="351">
        <f t="shared" si="5"/>
        <v>55</v>
      </c>
      <c r="C59" s="416" t="s">
        <v>433</v>
      </c>
      <c r="D59" s="181" t="s">
        <v>432</v>
      </c>
      <c r="E59" s="366" t="s">
        <v>346</v>
      </c>
      <c r="F59" s="203" t="s">
        <v>87</v>
      </c>
      <c r="G59" s="203" t="s">
        <v>711</v>
      </c>
      <c r="H59" s="253">
        <f t="shared" si="6"/>
        <v>13.026</v>
      </c>
      <c r="I59" s="232">
        <f>LARGE(L59:V59,1)</f>
        <v>26</v>
      </c>
      <c r="J59" s="233">
        <f>LARGE(L59:V59,2)</f>
        <v>0</v>
      </c>
      <c r="K59" s="186">
        <f>SUM(L59:V59)*0.001</f>
        <v>2.6000000000000002E-2</v>
      </c>
      <c r="L59" s="234">
        <f>IF(W59=0,0,VLOOKUP(W59,得点テーブルNEW!$B$14:$K$73,4,0))</f>
        <v>0</v>
      </c>
      <c r="M59" s="187">
        <f>IF(X59=0,0,VLOOKUP(X59,得点テーブルNEW!$B$14:$K$62,4,0))</f>
        <v>0</v>
      </c>
      <c r="N59" s="234">
        <f>IF(Y59=0,0,VLOOKUP(Y59,得点テーブルNEW!$B$14:$K$73,4,0))</f>
        <v>26</v>
      </c>
      <c r="O59" s="235">
        <f>IF(Z59=0,0,VLOOKUP(Z59,得点テーブルNEW!$B$14:$K$62,4,0))</f>
        <v>0</v>
      </c>
      <c r="P59" s="234">
        <f>IF(AA59=0,0,VLOOKUP(AA59,得点テーブルNEW!$B$14:$K$73,4,0))</f>
        <v>0</v>
      </c>
      <c r="Q59" s="234">
        <f>IF(AB59=0,0,VLOOKUP(AB59,得点テーブルNEW!$B$14:$K$73,4,0))</f>
        <v>0</v>
      </c>
      <c r="R59" s="187">
        <f>IF(AC59=0,0,VLOOKUP(AC59,得点テーブルNEW!$B$14:$K$62,4,0))</f>
        <v>0</v>
      </c>
      <c r="S59" s="210">
        <f>IF(AD59=0,0,VLOOKUP(AD59,得点テーブルNEW!$B$14:$K$62,4,0))</f>
        <v>0</v>
      </c>
      <c r="T59" s="234">
        <f>IF(AE59=0,0,VLOOKUP(AE59,得点テーブルNEW!$B$14:$K$73,4,0))</f>
        <v>0</v>
      </c>
      <c r="U59" s="234">
        <f>IF(AF59=0,0,VLOOKUP(AF59,得点テーブルNEW!$B$14:$K$73,4,0))</f>
        <v>0</v>
      </c>
      <c r="V59" s="234">
        <f>IF(AG59=0,0,VLOOKUP(AG59,得点テーブルNEW!$B$14:$K$73,4,0))</f>
        <v>0</v>
      </c>
      <c r="W59" s="213"/>
      <c r="X59" s="249"/>
      <c r="Y59" s="236" t="s">
        <v>91</v>
      </c>
      <c r="Z59" s="237"/>
      <c r="AA59" s="236"/>
      <c r="AB59" s="345"/>
      <c r="AC59" s="404"/>
      <c r="AD59" s="239"/>
      <c r="AE59" s="189"/>
      <c r="AF59" s="191"/>
    </row>
    <row r="60" spans="2:33" ht="25.05" customHeight="1">
      <c r="B60" s="351">
        <f t="shared" si="5"/>
        <v>55</v>
      </c>
      <c r="C60" s="359" t="s">
        <v>615</v>
      </c>
      <c r="D60" s="181" t="s">
        <v>610</v>
      </c>
      <c r="E60" s="198" t="s">
        <v>611</v>
      </c>
      <c r="F60" s="203" t="s">
        <v>87</v>
      </c>
      <c r="G60" s="203" t="s">
        <v>711</v>
      </c>
      <c r="H60" s="244">
        <f t="shared" si="6"/>
        <v>13.026</v>
      </c>
      <c r="I60" s="184">
        <f>LARGE(L60:V60,1)</f>
        <v>26</v>
      </c>
      <c r="J60" s="185">
        <f>LARGE(L60:V60,2)</f>
        <v>0</v>
      </c>
      <c r="K60" s="186">
        <f>SUM(L60:V60)*0.001</f>
        <v>2.6000000000000002E-2</v>
      </c>
      <c r="L60" s="187">
        <f>IF(W60=0,0,VLOOKUP(W60,得点テーブルNEW!$B$14:$K$62,4,0))</f>
        <v>0</v>
      </c>
      <c r="M60" s="187">
        <f>IF(X60=0,0,VLOOKUP(X60,得点テーブルNEW!$B$14:$K$62,4,0))</f>
        <v>0</v>
      </c>
      <c r="N60" s="187">
        <f>IF(Y60=0,0,VLOOKUP(Y60,得点テーブルNEW!$B$14:$K$62,4,0))</f>
        <v>26</v>
      </c>
      <c r="O60" s="204">
        <f>IF(Z60=0,0,VLOOKUP(Z60,得点テーブルNEW!$B$14:$K$62,4,0))</f>
        <v>0</v>
      </c>
      <c r="P60" s="187">
        <f>IF(AA60=0,0,VLOOKUP(AA60,得点テーブルNEW!$B$14:$K$62,4,0))</f>
        <v>0</v>
      </c>
      <c r="Q60" s="187">
        <f>IF(AB60=0,0,VLOOKUP(AB60,得点テーブルNEW!$B$14:$K$62,4,0))</f>
        <v>0</v>
      </c>
      <c r="R60" s="187">
        <f>IF(AC60=0,0,VLOOKUP(AC60,得点テーブルNEW!$B$14:$K$62,4,0))</f>
        <v>0</v>
      </c>
      <c r="S60" s="204">
        <f>IF(AD60=0,0,VLOOKUP(AD60,得点テーブルNEW!$B$14:$K$62,4,0))</f>
        <v>0</v>
      </c>
      <c r="T60" s="187">
        <f>IF(AE60=0,0,VLOOKUP(AE60,得点テーブルNEW!$B$14:$K$62,4,0))</f>
        <v>0</v>
      </c>
      <c r="U60" s="187">
        <f>IF(AF60=0,0,VLOOKUP(AF60,得点テーブルNEW!$B$14:$K$62,4,0))</f>
        <v>0</v>
      </c>
      <c r="V60" s="325">
        <f>IF(AG60=0,0,VLOOKUP(AG60,得点テーブルNEW!$B$14:$K$62,4,0))</f>
        <v>0</v>
      </c>
      <c r="W60" s="188"/>
      <c r="X60" s="206"/>
      <c r="Y60" s="189" t="s">
        <v>91</v>
      </c>
      <c r="Z60" s="189"/>
      <c r="AA60" s="189"/>
      <c r="AB60" s="206"/>
      <c r="AC60" s="242"/>
      <c r="AD60" s="206"/>
      <c r="AE60" s="189"/>
      <c r="AF60" s="242"/>
    </row>
    <row r="61" spans="2:33" ht="25.05" customHeight="1">
      <c r="D61" s="68" t="s">
        <v>588</v>
      </c>
      <c r="E61" s="1"/>
    </row>
    <row r="62" spans="2:33" ht="25.05" customHeight="1">
      <c r="D62" s="68"/>
      <c r="E62" s="1"/>
    </row>
    <row r="63" spans="2:33" ht="25.05" customHeight="1"/>
    <row r="64" spans="2:33" ht="25.05" customHeight="1"/>
    <row r="65" ht="25.05" customHeight="1"/>
  </sheetData>
  <sortState xmlns:xlrd2="http://schemas.microsoft.com/office/spreadsheetml/2017/richdata2" ref="C5:AF60">
    <sortCondition descending="1" ref="H5:H60"/>
  </sortState>
  <mergeCells count="8">
    <mergeCell ref="W2:AG2"/>
    <mergeCell ref="B2:G2"/>
    <mergeCell ref="H2:U2"/>
    <mergeCell ref="B3:B4"/>
    <mergeCell ref="D3:D4"/>
    <mergeCell ref="E3:E4"/>
    <mergeCell ref="F3:F4"/>
    <mergeCell ref="G3:G4"/>
  </mergeCells>
  <phoneticPr fontId="9"/>
  <pageMargins left="0" right="0" top="0" bottom="0" header="0.39000000000000007" footer="0.51"/>
  <colBreaks count="2" manualBreakCount="2">
    <brk id="73" max="1048575" man="1"/>
    <brk id="83" max="1048575" man="1"/>
  </colBreaks>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T76"/>
  <sheetViews>
    <sheetView workbookViewId="0"/>
  </sheetViews>
  <sheetFormatPr defaultColWidth="9.77734375" defaultRowHeight="13.8"/>
  <cols>
    <col min="1" max="1" width="5" style="7" customWidth="1"/>
    <col min="2" max="5" width="12.77734375" style="7" customWidth="1"/>
    <col min="6" max="6" width="4" style="7" customWidth="1"/>
    <col min="7" max="10" width="12.77734375" style="7" customWidth="1"/>
    <col min="11" max="11" width="7.77734375" style="7" customWidth="1"/>
    <col min="12" max="15" width="12.77734375" style="7" customWidth="1"/>
    <col min="16" max="16" width="12.77734375" style="14" customWidth="1"/>
    <col min="17" max="17" width="12.77734375" style="7" customWidth="1"/>
    <col min="18" max="18" width="20.33203125" style="7" customWidth="1"/>
    <col min="19" max="19" width="12.77734375" style="7" customWidth="1"/>
    <col min="20" max="16384" width="9.77734375" style="7"/>
  </cols>
  <sheetData>
    <row r="1" spans="1:20">
      <c r="B1" s="8"/>
      <c r="C1" s="8"/>
      <c r="D1" s="8"/>
      <c r="E1" s="8"/>
      <c r="F1" s="8"/>
      <c r="G1" s="8"/>
      <c r="H1" s="8"/>
      <c r="I1" s="8"/>
      <c r="J1" s="8"/>
      <c r="K1" s="8"/>
      <c r="L1" s="8"/>
      <c r="M1" s="8"/>
    </row>
    <row r="2" spans="1:20" ht="34.950000000000003" customHeight="1">
      <c r="A2" s="472" t="s">
        <v>3</v>
      </c>
      <c r="B2" s="473"/>
      <c r="C2" s="473"/>
      <c r="D2" s="473"/>
      <c r="E2" s="473"/>
      <c r="F2" s="473"/>
      <c r="G2" s="473"/>
      <c r="H2" s="473"/>
      <c r="I2" s="473"/>
      <c r="J2" s="473"/>
      <c r="K2" s="40"/>
      <c r="L2" s="10"/>
      <c r="M2" s="10"/>
    </row>
    <row r="3" spans="1:20" ht="34.950000000000003" customHeight="1">
      <c r="A3" s="39"/>
      <c r="B3" s="74"/>
      <c r="C3" s="74"/>
      <c r="D3" s="74"/>
      <c r="E3" s="74"/>
      <c r="F3" s="74"/>
      <c r="G3" s="74"/>
      <c r="H3" s="74"/>
      <c r="I3" s="74"/>
      <c r="J3" s="74"/>
      <c r="K3" s="40"/>
      <c r="L3" s="10"/>
      <c r="M3" s="10"/>
    </row>
    <row r="4" spans="1:20" ht="19.95" customHeight="1">
      <c r="A4" s="41"/>
      <c r="B4" s="474" t="s">
        <v>179</v>
      </c>
      <c r="C4" s="75" t="s">
        <v>180</v>
      </c>
      <c r="D4" s="76"/>
      <c r="E4" s="75"/>
      <c r="F4" s="77"/>
      <c r="G4" s="477" t="s">
        <v>181</v>
      </c>
      <c r="H4" s="77" t="s">
        <v>110</v>
      </c>
      <c r="I4" s="40"/>
      <c r="J4" s="40"/>
      <c r="K4" s="40"/>
      <c r="L4" s="10"/>
      <c r="M4" s="10"/>
    </row>
    <row r="5" spans="1:20" ht="19.95" customHeight="1">
      <c r="A5" s="41"/>
      <c r="B5" s="475"/>
      <c r="C5" s="78" t="s">
        <v>182</v>
      </c>
      <c r="D5" s="76"/>
      <c r="E5" s="76"/>
      <c r="F5" s="77"/>
      <c r="G5" s="478"/>
      <c r="H5" s="77" t="s">
        <v>112</v>
      </c>
      <c r="J5" s="49"/>
      <c r="K5" s="39"/>
      <c r="L5" s="49"/>
      <c r="M5" s="11"/>
      <c r="P5" s="7"/>
    </row>
    <row r="6" spans="1:20" ht="19.95" customHeight="1">
      <c r="A6" s="41"/>
      <c r="B6" s="475"/>
      <c r="C6" s="78" t="s">
        <v>183</v>
      </c>
      <c r="D6" s="76"/>
      <c r="E6" s="75"/>
      <c r="F6" s="77"/>
      <c r="G6" s="478"/>
      <c r="H6" s="76"/>
      <c r="J6" s="39"/>
      <c r="K6" s="39"/>
      <c r="L6" s="25"/>
      <c r="M6"/>
      <c r="N6"/>
      <c r="O6"/>
      <c r="P6"/>
      <c r="Q6"/>
      <c r="R6"/>
      <c r="S6"/>
      <c r="T6"/>
    </row>
    <row r="7" spans="1:20" ht="19.95" customHeight="1">
      <c r="A7" s="41"/>
      <c r="B7" s="475"/>
      <c r="C7" s="75" t="s">
        <v>111</v>
      </c>
      <c r="D7" s="76"/>
      <c r="E7" s="76"/>
      <c r="F7" s="77"/>
      <c r="G7" s="478"/>
      <c r="H7" s="76"/>
      <c r="J7" s="39"/>
      <c r="K7" s="39"/>
      <c r="L7" s="25"/>
      <c r="M7"/>
      <c r="N7"/>
      <c r="O7"/>
      <c r="P7"/>
      <c r="Q7"/>
      <c r="R7"/>
      <c r="S7"/>
      <c r="T7"/>
    </row>
    <row r="8" spans="1:20" ht="19.95" customHeight="1">
      <c r="A8" s="41"/>
      <c r="B8" s="475"/>
      <c r="C8" s="75" t="s">
        <v>184</v>
      </c>
      <c r="D8" s="76"/>
      <c r="E8" s="76"/>
      <c r="F8" s="77"/>
      <c r="G8" s="478"/>
      <c r="H8" s="77" t="s">
        <v>109</v>
      </c>
      <c r="J8" s="39"/>
      <c r="K8" s="39"/>
      <c r="L8" s="25"/>
      <c r="M8"/>
      <c r="N8"/>
      <c r="O8"/>
      <c r="P8"/>
      <c r="Q8"/>
      <c r="R8"/>
      <c r="S8"/>
      <c r="T8"/>
    </row>
    <row r="9" spans="1:20" ht="19.95" customHeight="1">
      <c r="A9" s="41"/>
      <c r="B9" s="476"/>
      <c r="C9" s="75" t="s">
        <v>153</v>
      </c>
      <c r="D9" s="76"/>
      <c r="E9" s="76"/>
      <c r="F9" s="77"/>
      <c r="G9" s="479"/>
      <c r="H9" s="77"/>
      <c r="J9" s="39"/>
      <c r="K9" s="39"/>
      <c r="L9" s="25"/>
      <c r="M9"/>
      <c r="N9"/>
      <c r="O9"/>
      <c r="P9"/>
      <c r="Q9"/>
      <c r="R9"/>
      <c r="S9"/>
      <c r="T9"/>
    </row>
    <row r="10" spans="1:20" ht="19.95" customHeight="1">
      <c r="A10" s="41"/>
      <c r="B10" s="79" t="s">
        <v>185</v>
      </c>
      <c r="C10" s="76"/>
      <c r="D10" s="76"/>
      <c r="E10" s="76"/>
      <c r="F10" s="77"/>
      <c r="G10" s="76"/>
      <c r="H10" s="76"/>
      <c r="J10" s="39"/>
      <c r="K10" s="39"/>
      <c r="L10" s="37"/>
      <c r="M10"/>
      <c r="N10"/>
      <c r="O10"/>
      <c r="P10"/>
      <c r="Q10"/>
      <c r="R10"/>
      <c r="S10"/>
      <c r="T10"/>
    </row>
    <row r="11" spans="1:20" ht="19.95" customHeight="1">
      <c r="B11" s="80" t="s">
        <v>186</v>
      </c>
      <c r="C11" s="76"/>
      <c r="D11" s="76"/>
      <c r="E11" s="76"/>
      <c r="F11" s="81"/>
      <c r="G11" s="76"/>
      <c r="H11" s="76"/>
      <c r="J11" s="25"/>
      <c r="K11" s="25"/>
      <c r="L11" s="37"/>
      <c r="M11"/>
      <c r="N11"/>
      <c r="O11"/>
      <c r="P11"/>
      <c r="Q11"/>
      <c r="R11"/>
      <c r="S11"/>
      <c r="T11"/>
    </row>
    <row r="12" spans="1:20" ht="19.95" customHeight="1" thickBot="1">
      <c r="B12" s="80" t="s">
        <v>187</v>
      </c>
      <c r="C12" s="82"/>
      <c r="D12" s="82"/>
      <c r="E12" s="82"/>
      <c r="F12" s="82"/>
      <c r="G12" s="82"/>
      <c r="H12" s="82"/>
      <c r="I12"/>
      <c r="J12"/>
      <c r="K12"/>
      <c r="M12"/>
      <c r="N12"/>
      <c r="O12"/>
      <c r="P12"/>
      <c r="R12"/>
    </row>
    <row r="13" spans="1:20" s="12" customFormat="1" ht="19.95" customHeight="1" thickBot="1">
      <c r="B13" s="83" t="s">
        <v>34</v>
      </c>
      <c r="C13" s="84" t="s">
        <v>188</v>
      </c>
      <c r="D13" s="84" t="s">
        <v>67</v>
      </c>
      <c r="E13" s="85" t="s">
        <v>189</v>
      </c>
      <c r="F13" s="86"/>
      <c r="G13" s="87" t="s">
        <v>34</v>
      </c>
      <c r="H13" s="88" t="s">
        <v>188</v>
      </c>
      <c r="I13" s="88" t="s">
        <v>67</v>
      </c>
      <c r="J13" s="89" t="s">
        <v>189</v>
      </c>
      <c r="K13"/>
      <c r="N13"/>
      <c r="O13"/>
      <c r="P13"/>
      <c r="R13"/>
    </row>
    <row r="14" spans="1:20" ht="19.95" customHeight="1">
      <c r="B14" s="90" t="s">
        <v>74</v>
      </c>
      <c r="C14" s="91" t="s">
        <v>190</v>
      </c>
      <c r="D14" s="91">
        <v>1</v>
      </c>
      <c r="E14" s="92">
        <v>512</v>
      </c>
      <c r="F14" s="93"/>
      <c r="G14" s="90" t="s">
        <v>138</v>
      </c>
      <c r="H14" s="91" t="s">
        <v>69</v>
      </c>
      <c r="I14" s="91">
        <v>1</v>
      </c>
      <c r="J14" s="92">
        <v>256</v>
      </c>
      <c r="K14" s="51">
        <v>2</v>
      </c>
      <c r="L14" s="52"/>
      <c r="M14"/>
      <c r="O14"/>
      <c r="P14"/>
    </row>
    <row r="15" spans="1:20" ht="19.95" customHeight="1">
      <c r="B15" s="94" t="s">
        <v>80</v>
      </c>
      <c r="C15" s="42" t="s">
        <v>191</v>
      </c>
      <c r="D15" s="42"/>
      <c r="E15" s="95">
        <v>512</v>
      </c>
      <c r="F15" s="93"/>
      <c r="G15" s="94"/>
      <c r="H15" s="42"/>
      <c r="I15" s="42"/>
      <c r="J15" s="95"/>
      <c r="L15" s="62"/>
      <c r="M15"/>
      <c r="N15" s="18"/>
      <c r="O15"/>
      <c r="P15"/>
    </row>
    <row r="16" spans="1:20" ht="19.95" customHeight="1">
      <c r="B16" s="96" t="s">
        <v>75</v>
      </c>
      <c r="C16" s="42" t="s">
        <v>69</v>
      </c>
      <c r="D16" s="42">
        <v>2</v>
      </c>
      <c r="E16" s="95">
        <v>368</v>
      </c>
      <c r="F16" s="93"/>
      <c r="G16" s="96" t="s">
        <v>139</v>
      </c>
      <c r="H16" s="42" t="s">
        <v>69</v>
      </c>
      <c r="I16" s="97">
        <v>2</v>
      </c>
      <c r="J16" s="95">
        <v>184</v>
      </c>
      <c r="K16" s="51">
        <v>1.44</v>
      </c>
      <c r="L16" s="63"/>
      <c r="M16"/>
      <c r="N16" s="18"/>
      <c r="O16"/>
      <c r="P16"/>
    </row>
    <row r="17" spans="2:18" ht="19.95" customHeight="1">
      <c r="B17" s="94" t="s">
        <v>81</v>
      </c>
      <c r="C17" s="42" t="s">
        <v>68</v>
      </c>
      <c r="D17" s="42">
        <v>2</v>
      </c>
      <c r="E17" s="95">
        <v>368</v>
      </c>
      <c r="F17" s="93"/>
      <c r="G17" s="94"/>
      <c r="H17" s="45"/>
      <c r="I17" s="98"/>
      <c r="J17" s="99"/>
      <c r="K17" s="53"/>
      <c r="L17" s="50"/>
      <c r="M17"/>
      <c r="N17" s="18"/>
      <c r="O17"/>
      <c r="P17"/>
    </row>
    <row r="18" spans="2:18" ht="19.95" customHeight="1">
      <c r="B18" s="100" t="s">
        <v>192</v>
      </c>
      <c r="C18" s="42" t="s">
        <v>68</v>
      </c>
      <c r="D18" s="42">
        <v>3</v>
      </c>
      <c r="E18" s="101">
        <v>281</v>
      </c>
      <c r="F18" s="93"/>
      <c r="G18" s="102"/>
      <c r="H18" s="45"/>
      <c r="I18" s="98"/>
      <c r="J18" s="103"/>
      <c r="K18" s="54">
        <v>1</v>
      </c>
      <c r="L18" s="52"/>
      <c r="M18"/>
      <c r="N18" s="18"/>
      <c r="O18"/>
      <c r="P18"/>
    </row>
    <row r="19" spans="2:18" ht="19.95" customHeight="1">
      <c r="B19" s="100" t="s">
        <v>76</v>
      </c>
      <c r="C19" s="42" t="s">
        <v>68</v>
      </c>
      <c r="D19" s="42">
        <v>4</v>
      </c>
      <c r="E19" s="104">
        <v>256</v>
      </c>
      <c r="F19" s="93"/>
      <c r="G19" s="100" t="s">
        <v>140</v>
      </c>
      <c r="H19" s="42" t="s">
        <v>68</v>
      </c>
      <c r="I19" s="91" t="s">
        <v>70</v>
      </c>
      <c r="J19" s="104">
        <v>128</v>
      </c>
      <c r="K19" s="51">
        <v>0.6</v>
      </c>
      <c r="L19" s="52"/>
      <c r="M19"/>
      <c r="N19" s="18"/>
      <c r="O19"/>
      <c r="P19"/>
    </row>
    <row r="20" spans="2:18" ht="19.95" customHeight="1">
      <c r="B20" s="100" t="s">
        <v>193</v>
      </c>
      <c r="C20" s="42" t="s">
        <v>68</v>
      </c>
      <c r="D20" s="45">
        <v>5</v>
      </c>
      <c r="E20" s="105">
        <v>184</v>
      </c>
      <c r="F20" s="93"/>
      <c r="G20" s="106"/>
      <c r="H20" s="44"/>
      <c r="I20" s="45"/>
      <c r="J20" s="105"/>
      <c r="K20" s="51">
        <v>0.4</v>
      </c>
      <c r="L20" s="52"/>
      <c r="M20"/>
      <c r="N20" s="18"/>
      <c r="O20"/>
      <c r="P20"/>
    </row>
    <row r="21" spans="2:18" ht="19.95" customHeight="1">
      <c r="B21" s="100" t="s">
        <v>194</v>
      </c>
      <c r="C21" s="42" t="s">
        <v>68</v>
      </c>
      <c r="D21" s="45">
        <v>6</v>
      </c>
      <c r="E21" s="105">
        <v>174</v>
      </c>
      <c r="F21" s="93"/>
      <c r="G21" s="106"/>
      <c r="H21" s="44"/>
      <c r="I21" s="45"/>
      <c r="J21" s="105"/>
      <c r="K21" s="51">
        <v>0.2</v>
      </c>
      <c r="L21" s="52"/>
      <c r="M21"/>
      <c r="N21" s="18"/>
      <c r="O21"/>
      <c r="P21"/>
    </row>
    <row r="22" spans="2:18" ht="19.95" customHeight="1">
      <c r="B22" s="100" t="s">
        <v>195</v>
      </c>
      <c r="C22" s="42" t="s">
        <v>68</v>
      </c>
      <c r="D22" s="45">
        <v>7</v>
      </c>
      <c r="E22" s="105">
        <v>164</v>
      </c>
      <c r="F22" s="93"/>
      <c r="G22" s="106"/>
      <c r="H22" s="44"/>
      <c r="I22" s="45"/>
      <c r="J22" s="105"/>
      <c r="K22" s="51"/>
      <c r="L22" s="52"/>
      <c r="M22"/>
      <c r="N22" s="18"/>
      <c r="O22"/>
      <c r="P22"/>
    </row>
    <row r="23" spans="2:18" ht="19.95" customHeight="1">
      <c r="B23" s="107" t="s">
        <v>77</v>
      </c>
      <c r="C23" s="42" t="s">
        <v>68</v>
      </c>
      <c r="D23" s="45">
        <v>8</v>
      </c>
      <c r="E23" s="105">
        <v>154</v>
      </c>
      <c r="F23" s="93"/>
      <c r="G23" s="107" t="s">
        <v>196</v>
      </c>
      <c r="H23" s="42" t="s">
        <v>68</v>
      </c>
      <c r="I23" s="42" t="s">
        <v>72</v>
      </c>
      <c r="J23" s="108">
        <v>76</v>
      </c>
      <c r="K23"/>
      <c r="M23"/>
      <c r="N23" s="18"/>
      <c r="O23"/>
      <c r="P23"/>
    </row>
    <row r="24" spans="2:18" ht="19.95" customHeight="1">
      <c r="B24" s="106" t="s">
        <v>197</v>
      </c>
      <c r="C24" s="44" t="s">
        <v>68</v>
      </c>
      <c r="D24" s="45" t="s">
        <v>73</v>
      </c>
      <c r="E24" s="105">
        <v>102</v>
      </c>
      <c r="F24" s="93"/>
      <c r="G24" s="106" t="s">
        <v>198</v>
      </c>
      <c r="H24" s="44" t="s">
        <v>68</v>
      </c>
      <c r="I24" s="45" t="s">
        <v>199</v>
      </c>
      <c r="J24" s="105">
        <v>50</v>
      </c>
      <c r="K24"/>
      <c r="L24" s="59"/>
      <c r="M24"/>
      <c r="N24" s="18"/>
      <c r="O24"/>
      <c r="P24"/>
    </row>
    <row r="25" spans="2:18" ht="19.95" customHeight="1">
      <c r="B25" s="106" t="s">
        <v>200</v>
      </c>
      <c r="C25" s="47" t="s">
        <v>68</v>
      </c>
      <c r="D25" s="48" t="s">
        <v>71</v>
      </c>
      <c r="E25" s="109">
        <v>51</v>
      </c>
      <c r="F25" s="93"/>
      <c r="G25" s="106" t="s">
        <v>201</v>
      </c>
      <c r="H25" s="47" t="s">
        <v>68</v>
      </c>
      <c r="I25" s="48" t="s">
        <v>202</v>
      </c>
      <c r="J25" s="109">
        <v>26</v>
      </c>
      <c r="K25"/>
      <c r="L25" s="59"/>
      <c r="M25"/>
      <c r="N25" s="18"/>
      <c r="O25"/>
      <c r="P25"/>
    </row>
    <row r="26" spans="2:18" ht="19.95" customHeight="1" thickBot="1">
      <c r="B26" s="110" t="s">
        <v>203</v>
      </c>
      <c r="C26" s="111" t="s">
        <v>68</v>
      </c>
      <c r="D26" s="112" t="s">
        <v>204</v>
      </c>
      <c r="E26" s="113">
        <v>26</v>
      </c>
      <c r="F26" s="93"/>
      <c r="G26" s="114"/>
      <c r="H26" s="47"/>
      <c r="I26" s="48"/>
      <c r="J26" s="109"/>
      <c r="K26"/>
      <c r="M26"/>
      <c r="N26" s="18"/>
      <c r="O26"/>
      <c r="P26"/>
    </row>
    <row r="27" spans="2:18" ht="19.95" customHeight="1">
      <c r="B27" s="115" t="s">
        <v>205</v>
      </c>
      <c r="C27" s="116" t="s">
        <v>206</v>
      </c>
      <c r="D27" s="117">
        <v>1</v>
      </c>
      <c r="E27" s="118">
        <v>256</v>
      </c>
      <c r="F27" s="93"/>
      <c r="G27" s="119" t="s">
        <v>207</v>
      </c>
      <c r="H27" s="120" t="s">
        <v>208</v>
      </c>
      <c r="I27" s="121">
        <v>1</v>
      </c>
      <c r="J27" s="122">
        <v>128</v>
      </c>
      <c r="K27"/>
      <c r="M27"/>
      <c r="N27" s="18"/>
      <c r="O27"/>
      <c r="P27"/>
    </row>
    <row r="28" spans="2:18" ht="19.95" customHeight="1">
      <c r="B28" s="106" t="s">
        <v>82</v>
      </c>
      <c r="C28" s="47" t="s">
        <v>208</v>
      </c>
      <c r="D28" s="42"/>
      <c r="E28" s="105">
        <v>256</v>
      </c>
      <c r="F28" s="93"/>
      <c r="G28" s="123"/>
      <c r="H28" s="124"/>
      <c r="I28" s="125"/>
      <c r="J28" s="126"/>
      <c r="K28"/>
      <c r="M28"/>
      <c r="N28" s="18"/>
      <c r="O28"/>
      <c r="P28"/>
    </row>
    <row r="29" spans="2:18" ht="19.95" customHeight="1">
      <c r="B29" s="106" t="s">
        <v>209</v>
      </c>
      <c r="C29" s="47" t="s">
        <v>87</v>
      </c>
      <c r="D29" s="97">
        <v>2</v>
      </c>
      <c r="E29" s="105">
        <v>184</v>
      </c>
      <c r="F29" s="93"/>
      <c r="G29" s="123" t="s">
        <v>210</v>
      </c>
      <c r="H29" s="124" t="s">
        <v>87</v>
      </c>
      <c r="I29" s="127">
        <v>2</v>
      </c>
      <c r="J29" s="126">
        <v>92</v>
      </c>
      <c r="K29"/>
      <c r="M29" s="38"/>
      <c r="N29" s="18"/>
      <c r="O29"/>
      <c r="P29"/>
    </row>
    <row r="30" spans="2:18" ht="19.95" customHeight="1">
      <c r="B30" s="106" t="s">
        <v>84</v>
      </c>
      <c r="C30" s="128" t="s">
        <v>87</v>
      </c>
      <c r="D30" s="98"/>
      <c r="E30" s="105">
        <v>184</v>
      </c>
      <c r="F30" s="93"/>
      <c r="G30" s="123"/>
      <c r="H30" s="129"/>
      <c r="I30" s="130"/>
      <c r="J30" s="126"/>
      <c r="K30"/>
      <c r="M30"/>
      <c r="N30" s="18"/>
      <c r="O30"/>
      <c r="P30"/>
    </row>
    <row r="31" spans="2:18" ht="19.95" customHeight="1">
      <c r="B31" s="106" t="s">
        <v>211</v>
      </c>
      <c r="C31" s="128" t="s">
        <v>87</v>
      </c>
      <c r="D31" s="43">
        <v>3</v>
      </c>
      <c r="E31" s="105">
        <v>140</v>
      </c>
      <c r="F31" s="93"/>
      <c r="G31" s="123"/>
      <c r="H31" s="124"/>
      <c r="I31" s="131"/>
      <c r="J31" s="126"/>
      <c r="K31"/>
      <c r="M31"/>
      <c r="N31" s="18"/>
      <c r="O31"/>
      <c r="P31"/>
    </row>
    <row r="32" spans="2:18" ht="19.95" customHeight="1">
      <c r="B32" s="106" t="s">
        <v>212</v>
      </c>
      <c r="C32" s="47" t="s">
        <v>87</v>
      </c>
      <c r="D32" s="91">
        <v>4</v>
      </c>
      <c r="E32" s="105">
        <v>128</v>
      </c>
      <c r="F32" s="93"/>
      <c r="G32" s="123" t="s">
        <v>213</v>
      </c>
      <c r="H32" s="124" t="s">
        <v>87</v>
      </c>
      <c r="I32" s="132" t="s">
        <v>214</v>
      </c>
      <c r="J32" s="126">
        <v>64</v>
      </c>
      <c r="K32"/>
      <c r="M32"/>
      <c r="N32" s="18"/>
      <c r="O32"/>
      <c r="P32"/>
      <c r="R32"/>
    </row>
    <row r="33" spans="2:18" ht="19.95" customHeight="1">
      <c r="B33" s="106" t="s">
        <v>215</v>
      </c>
      <c r="C33" s="47" t="s">
        <v>87</v>
      </c>
      <c r="D33" s="42">
        <v>5</v>
      </c>
      <c r="E33" s="105">
        <v>94</v>
      </c>
      <c r="F33" s="93"/>
      <c r="G33" s="123"/>
      <c r="H33" s="124"/>
      <c r="I33" s="125"/>
      <c r="J33" s="126"/>
      <c r="K33"/>
      <c r="M33"/>
      <c r="N33" s="18"/>
      <c r="O33"/>
      <c r="P33"/>
      <c r="R33"/>
    </row>
    <row r="34" spans="2:18" ht="19.95" customHeight="1">
      <c r="B34" s="106" t="s">
        <v>216</v>
      </c>
      <c r="C34" s="47" t="s">
        <v>87</v>
      </c>
      <c r="D34" s="42">
        <v>6</v>
      </c>
      <c r="E34" s="105">
        <v>88</v>
      </c>
      <c r="F34" s="93"/>
      <c r="G34" s="123"/>
      <c r="H34" s="124"/>
      <c r="I34" s="125"/>
      <c r="J34" s="126"/>
      <c r="K34"/>
      <c r="M34"/>
      <c r="N34"/>
      <c r="O34"/>
      <c r="P34"/>
      <c r="R34"/>
    </row>
    <row r="35" spans="2:18" ht="19.95" customHeight="1">
      <c r="B35" s="106" t="s">
        <v>217</v>
      </c>
      <c r="C35" s="47" t="s">
        <v>87</v>
      </c>
      <c r="D35" s="42">
        <v>7</v>
      </c>
      <c r="E35" s="105">
        <v>82</v>
      </c>
      <c r="F35" s="93"/>
      <c r="G35" s="123"/>
      <c r="H35" s="124"/>
      <c r="I35" s="125"/>
      <c r="J35" s="126"/>
      <c r="K35"/>
      <c r="M35"/>
      <c r="N35"/>
      <c r="O35"/>
      <c r="P35"/>
      <c r="R35"/>
    </row>
    <row r="36" spans="2:18" ht="19.95" customHeight="1">
      <c r="B36" s="106" t="s">
        <v>218</v>
      </c>
      <c r="C36" s="47" t="s">
        <v>87</v>
      </c>
      <c r="D36" s="42">
        <v>8</v>
      </c>
      <c r="E36" s="105">
        <v>76</v>
      </c>
      <c r="F36" s="93"/>
      <c r="G36" s="123" t="s">
        <v>219</v>
      </c>
      <c r="H36" s="124" t="s">
        <v>87</v>
      </c>
      <c r="I36" s="125" t="s">
        <v>220</v>
      </c>
      <c r="J36" s="126">
        <v>38</v>
      </c>
      <c r="K36"/>
      <c r="M36"/>
      <c r="N36"/>
      <c r="O36"/>
      <c r="P36"/>
      <c r="R36"/>
    </row>
    <row r="37" spans="2:18" ht="19.95" customHeight="1">
      <c r="B37" s="106" t="s">
        <v>221</v>
      </c>
      <c r="C37" s="47" t="s">
        <v>87</v>
      </c>
      <c r="D37" s="45" t="s">
        <v>222</v>
      </c>
      <c r="E37" s="105">
        <v>51</v>
      </c>
      <c r="F37" s="93"/>
      <c r="G37" s="123" t="s">
        <v>223</v>
      </c>
      <c r="H37" s="124" t="s">
        <v>87</v>
      </c>
      <c r="I37" s="133" t="s">
        <v>222</v>
      </c>
      <c r="J37" s="126">
        <v>26</v>
      </c>
      <c r="K37"/>
      <c r="M37"/>
      <c r="N37"/>
      <c r="O37"/>
      <c r="P37"/>
      <c r="R37"/>
    </row>
    <row r="38" spans="2:18" ht="19.95" customHeight="1" thickBot="1">
      <c r="B38" s="110" t="s">
        <v>224</v>
      </c>
      <c r="C38" s="111" t="s">
        <v>87</v>
      </c>
      <c r="D38" s="112" t="s">
        <v>225</v>
      </c>
      <c r="E38" s="113">
        <v>26</v>
      </c>
      <c r="F38" s="93"/>
      <c r="G38" s="134" t="s">
        <v>226</v>
      </c>
      <c r="H38" s="135" t="s">
        <v>87</v>
      </c>
      <c r="I38" s="136" t="s">
        <v>227</v>
      </c>
      <c r="J38" s="137">
        <v>13</v>
      </c>
      <c r="K38"/>
      <c r="M38"/>
      <c r="N38"/>
      <c r="O38"/>
      <c r="P38"/>
      <c r="R38"/>
    </row>
    <row r="39" spans="2:18" ht="19.95" customHeight="1">
      <c r="B39" s="115" t="s">
        <v>228</v>
      </c>
      <c r="C39" s="116" t="s">
        <v>229</v>
      </c>
      <c r="D39" s="117">
        <v>1</v>
      </c>
      <c r="E39" s="118">
        <v>128</v>
      </c>
      <c r="F39" s="93"/>
      <c r="G39" s="119" t="s">
        <v>230</v>
      </c>
      <c r="H39" s="120" t="s">
        <v>229</v>
      </c>
      <c r="I39" s="121">
        <v>1</v>
      </c>
      <c r="J39" s="122">
        <v>64</v>
      </c>
      <c r="K39"/>
      <c r="M39"/>
      <c r="N39"/>
      <c r="O39"/>
      <c r="P39"/>
      <c r="R39"/>
    </row>
    <row r="40" spans="2:18" ht="19.95" customHeight="1">
      <c r="B40" s="106" t="s">
        <v>93</v>
      </c>
      <c r="C40" s="47" t="s">
        <v>231</v>
      </c>
      <c r="D40" s="42"/>
      <c r="E40" s="105">
        <v>128</v>
      </c>
      <c r="F40" s="93"/>
      <c r="G40" s="123"/>
      <c r="H40" s="124"/>
      <c r="I40" s="125"/>
      <c r="J40" s="126"/>
      <c r="K40"/>
      <c r="M40"/>
      <c r="N40"/>
      <c r="O40"/>
      <c r="P40"/>
      <c r="R40"/>
    </row>
    <row r="41" spans="2:18" ht="19.95" customHeight="1">
      <c r="B41" s="106" t="s">
        <v>232</v>
      </c>
      <c r="C41" s="47" t="s">
        <v>89</v>
      </c>
      <c r="D41" s="42">
        <v>2</v>
      </c>
      <c r="E41" s="105">
        <v>92</v>
      </c>
      <c r="F41" s="93"/>
      <c r="G41" s="123" t="s">
        <v>233</v>
      </c>
      <c r="H41" s="124" t="s">
        <v>89</v>
      </c>
      <c r="I41" s="125">
        <v>2</v>
      </c>
      <c r="J41" s="126">
        <v>46</v>
      </c>
      <c r="K41"/>
      <c r="M41"/>
      <c r="N41"/>
      <c r="O41"/>
      <c r="P41"/>
      <c r="R41"/>
    </row>
    <row r="42" spans="2:18" ht="19.95" customHeight="1">
      <c r="B42" s="106" t="s">
        <v>95</v>
      </c>
      <c r="C42" s="47" t="s">
        <v>89</v>
      </c>
      <c r="D42" s="138"/>
      <c r="E42" s="105">
        <v>92</v>
      </c>
      <c r="F42" s="93"/>
      <c r="G42" s="123"/>
      <c r="H42" s="124"/>
      <c r="I42" s="139"/>
      <c r="J42" s="126"/>
      <c r="K42"/>
      <c r="M42"/>
      <c r="N42"/>
      <c r="O42"/>
      <c r="P42"/>
      <c r="R42"/>
    </row>
    <row r="43" spans="2:18" ht="19.95" customHeight="1">
      <c r="B43" s="106" t="s">
        <v>234</v>
      </c>
      <c r="C43" s="128" t="s">
        <v>89</v>
      </c>
      <c r="D43" s="140">
        <v>3</v>
      </c>
      <c r="E43" s="105">
        <v>70</v>
      </c>
      <c r="F43" s="93"/>
      <c r="G43" s="123" t="s">
        <v>235</v>
      </c>
      <c r="H43" s="129" t="s">
        <v>89</v>
      </c>
      <c r="I43" s="131">
        <v>3</v>
      </c>
      <c r="J43" s="126">
        <v>35</v>
      </c>
      <c r="K43"/>
      <c r="M43"/>
      <c r="N43"/>
      <c r="O43"/>
      <c r="P43"/>
      <c r="R43"/>
    </row>
    <row r="44" spans="2:18" ht="19.95" customHeight="1">
      <c r="B44" s="106" t="s">
        <v>96</v>
      </c>
      <c r="C44" s="128" t="s">
        <v>89</v>
      </c>
      <c r="D44" s="43">
        <v>4</v>
      </c>
      <c r="E44" s="105">
        <v>64</v>
      </c>
      <c r="F44" s="93"/>
      <c r="G44" s="123" t="s">
        <v>236</v>
      </c>
      <c r="H44" s="124" t="s">
        <v>89</v>
      </c>
      <c r="I44" s="132">
        <v>4</v>
      </c>
      <c r="J44" s="126">
        <v>32</v>
      </c>
      <c r="K44"/>
      <c r="M44"/>
      <c r="N44"/>
      <c r="O44"/>
      <c r="P44"/>
      <c r="R44"/>
    </row>
    <row r="45" spans="2:18" ht="19.95" customHeight="1">
      <c r="B45" s="106" t="s">
        <v>237</v>
      </c>
      <c r="C45" s="47" t="s">
        <v>89</v>
      </c>
      <c r="D45" s="91">
        <v>5</v>
      </c>
      <c r="E45" s="105">
        <v>47</v>
      </c>
      <c r="F45" s="93"/>
      <c r="G45" s="123" t="s">
        <v>238</v>
      </c>
      <c r="H45" s="124" t="s">
        <v>89</v>
      </c>
      <c r="I45" s="125">
        <v>5</v>
      </c>
      <c r="J45" s="126">
        <v>24</v>
      </c>
      <c r="K45"/>
      <c r="M45"/>
      <c r="N45"/>
      <c r="O45"/>
      <c r="P45"/>
      <c r="R45"/>
    </row>
    <row r="46" spans="2:18" ht="19.95" customHeight="1">
      <c r="B46" s="106" t="s">
        <v>239</v>
      </c>
      <c r="C46" s="47" t="s">
        <v>89</v>
      </c>
      <c r="D46" s="42">
        <v>6</v>
      </c>
      <c r="E46" s="105">
        <v>44</v>
      </c>
      <c r="F46" s="93"/>
      <c r="G46" s="123" t="s">
        <v>240</v>
      </c>
      <c r="H46" s="124" t="s">
        <v>89</v>
      </c>
      <c r="I46" s="125">
        <v>6</v>
      </c>
      <c r="J46" s="126">
        <v>22</v>
      </c>
      <c r="K46"/>
      <c r="M46"/>
      <c r="N46"/>
      <c r="O46"/>
      <c r="P46"/>
      <c r="R46"/>
    </row>
    <row r="47" spans="2:18" ht="19.95" customHeight="1">
      <c r="B47" s="106" t="s">
        <v>241</v>
      </c>
      <c r="C47" s="47" t="s">
        <v>89</v>
      </c>
      <c r="D47" s="42">
        <v>7</v>
      </c>
      <c r="E47" s="105">
        <v>41</v>
      </c>
      <c r="F47" s="93"/>
      <c r="G47" s="123" t="s">
        <v>242</v>
      </c>
      <c r="H47" s="124" t="s">
        <v>89</v>
      </c>
      <c r="I47" s="125">
        <v>7</v>
      </c>
      <c r="J47" s="126">
        <v>20</v>
      </c>
      <c r="K47"/>
      <c r="M47"/>
      <c r="N47"/>
      <c r="O47"/>
      <c r="P47"/>
      <c r="R47"/>
    </row>
    <row r="48" spans="2:18" ht="19.95" customHeight="1">
      <c r="B48" s="106" t="s">
        <v>243</v>
      </c>
      <c r="C48" s="47" t="s">
        <v>89</v>
      </c>
      <c r="D48" s="42">
        <v>8</v>
      </c>
      <c r="E48" s="105">
        <v>38</v>
      </c>
      <c r="F48" s="93"/>
      <c r="G48" s="123" t="s">
        <v>244</v>
      </c>
      <c r="H48" s="124" t="s">
        <v>89</v>
      </c>
      <c r="I48" s="125">
        <v>8</v>
      </c>
      <c r="J48" s="126">
        <v>19</v>
      </c>
      <c r="K48"/>
      <c r="M48"/>
      <c r="N48"/>
      <c r="O48"/>
      <c r="P48"/>
      <c r="R48"/>
    </row>
    <row r="49" spans="1:18" ht="19.95" customHeight="1" thickBot="1">
      <c r="B49" s="110" t="s">
        <v>97</v>
      </c>
      <c r="C49" s="111" t="s">
        <v>89</v>
      </c>
      <c r="D49" s="112" t="s">
        <v>73</v>
      </c>
      <c r="E49" s="113">
        <v>26</v>
      </c>
      <c r="F49" s="93"/>
      <c r="G49" s="134" t="s">
        <v>141</v>
      </c>
      <c r="H49" s="135" t="s">
        <v>89</v>
      </c>
      <c r="I49" s="136" t="s">
        <v>73</v>
      </c>
      <c r="J49" s="137">
        <v>13</v>
      </c>
      <c r="K49"/>
      <c r="M49"/>
      <c r="N49"/>
      <c r="O49"/>
      <c r="P49"/>
      <c r="R49"/>
    </row>
    <row r="50" spans="1:18" ht="19.95" customHeight="1">
      <c r="B50" s="115" t="s">
        <v>245</v>
      </c>
      <c r="C50" s="116" t="s">
        <v>105</v>
      </c>
      <c r="D50" s="117">
        <v>1</v>
      </c>
      <c r="E50" s="118">
        <v>64</v>
      </c>
      <c r="F50" s="93"/>
      <c r="G50" s="141" t="s">
        <v>246</v>
      </c>
      <c r="H50" s="142" t="s">
        <v>247</v>
      </c>
      <c r="I50" s="91">
        <v>1</v>
      </c>
      <c r="J50" s="143">
        <v>32</v>
      </c>
      <c r="K50"/>
      <c r="M50"/>
      <c r="N50"/>
      <c r="O50"/>
      <c r="P50"/>
      <c r="R50"/>
    </row>
    <row r="51" spans="1:18" ht="19.95" customHeight="1">
      <c r="B51" s="106" t="s">
        <v>99</v>
      </c>
      <c r="C51" s="47" t="s">
        <v>248</v>
      </c>
      <c r="D51" s="42"/>
      <c r="E51" s="105">
        <v>64</v>
      </c>
      <c r="F51" s="93"/>
      <c r="G51" s="43"/>
      <c r="H51" s="47"/>
      <c r="I51" s="42"/>
      <c r="J51" s="46"/>
      <c r="K51"/>
      <c r="M51"/>
      <c r="N51"/>
      <c r="O51"/>
      <c r="P51"/>
      <c r="R51"/>
    </row>
    <row r="52" spans="1:18" ht="19.95" customHeight="1">
      <c r="B52" s="106" t="s">
        <v>249</v>
      </c>
      <c r="C52" s="47" t="s">
        <v>104</v>
      </c>
      <c r="D52" s="144">
        <v>2</v>
      </c>
      <c r="E52" s="105">
        <v>46</v>
      </c>
      <c r="F52" s="93"/>
      <c r="G52" s="43" t="s">
        <v>250</v>
      </c>
      <c r="H52" s="47" t="s">
        <v>104</v>
      </c>
      <c r="I52" s="97">
        <v>2</v>
      </c>
      <c r="J52" s="46">
        <v>23</v>
      </c>
      <c r="K52"/>
      <c r="M52"/>
      <c r="N52"/>
      <c r="O52"/>
      <c r="P52"/>
      <c r="R52"/>
    </row>
    <row r="53" spans="1:18" ht="19.95" customHeight="1">
      <c r="B53" s="106" t="s">
        <v>101</v>
      </c>
      <c r="C53" s="47" t="s">
        <v>104</v>
      </c>
      <c r="D53" s="140"/>
      <c r="E53" s="105">
        <v>38</v>
      </c>
      <c r="F53" s="93"/>
      <c r="G53" s="43"/>
      <c r="H53" s="128"/>
      <c r="I53" s="98"/>
      <c r="J53" s="46"/>
      <c r="K53"/>
      <c r="M53"/>
      <c r="N53"/>
      <c r="O53"/>
      <c r="P53"/>
      <c r="R53"/>
    </row>
    <row r="54" spans="1:18" ht="19.95" customHeight="1">
      <c r="B54" s="106" t="s">
        <v>251</v>
      </c>
      <c r="C54" s="47" t="s">
        <v>104</v>
      </c>
      <c r="D54" s="43">
        <v>3</v>
      </c>
      <c r="E54" s="105">
        <v>35</v>
      </c>
      <c r="F54" s="93"/>
      <c r="G54" s="43"/>
      <c r="H54" s="128"/>
      <c r="I54" s="98"/>
      <c r="J54" s="46"/>
      <c r="K54"/>
      <c r="M54"/>
      <c r="N54"/>
      <c r="O54"/>
      <c r="P54"/>
      <c r="R54"/>
    </row>
    <row r="55" spans="1:18" ht="19.95" customHeight="1">
      <c r="B55" s="106" t="s">
        <v>252</v>
      </c>
      <c r="C55" s="47" t="s">
        <v>104</v>
      </c>
      <c r="D55" s="42">
        <v>4</v>
      </c>
      <c r="E55" s="105">
        <v>32</v>
      </c>
      <c r="F55" s="93"/>
      <c r="G55" s="43" t="s">
        <v>253</v>
      </c>
      <c r="H55" s="47" t="s">
        <v>104</v>
      </c>
      <c r="I55" s="91" t="s">
        <v>254</v>
      </c>
      <c r="J55" s="46">
        <v>16</v>
      </c>
      <c r="K55"/>
      <c r="M55"/>
      <c r="N55"/>
      <c r="O55"/>
      <c r="P55"/>
      <c r="R55"/>
    </row>
    <row r="56" spans="1:18" ht="19.95" customHeight="1">
      <c r="B56" s="106" t="s">
        <v>255</v>
      </c>
      <c r="C56" s="47" t="s">
        <v>104</v>
      </c>
      <c r="D56" s="42">
        <v>5</v>
      </c>
      <c r="E56" s="105">
        <v>26</v>
      </c>
      <c r="F56" s="93"/>
      <c r="G56" s="43"/>
      <c r="H56" s="47"/>
      <c r="I56" s="42"/>
      <c r="J56" s="46"/>
      <c r="K56"/>
      <c r="M56"/>
      <c r="N56"/>
      <c r="O56"/>
      <c r="P56"/>
      <c r="R56"/>
    </row>
    <row r="57" spans="1:18" ht="19.95" customHeight="1">
      <c r="B57" s="106" t="s">
        <v>256</v>
      </c>
      <c r="C57" s="47" t="s">
        <v>104</v>
      </c>
      <c r="D57" s="42">
        <v>6</v>
      </c>
      <c r="E57" s="105">
        <v>24</v>
      </c>
      <c r="F57" s="93"/>
      <c r="G57" s="43"/>
      <c r="H57" s="47"/>
      <c r="I57" s="42"/>
      <c r="J57" s="46"/>
      <c r="K57"/>
      <c r="M57"/>
      <c r="N57"/>
      <c r="O57"/>
      <c r="P57"/>
      <c r="R57"/>
    </row>
    <row r="58" spans="1:18" ht="19.95" customHeight="1">
      <c r="B58" s="106" t="s">
        <v>257</v>
      </c>
      <c r="C58" s="47" t="s">
        <v>104</v>
      </c>
      <c r="D58" s="42">
        <v>7</v>
      </c>
      <c r="E58" s="105">
        <v>22</v>
      </c>
      <c r="F58" s="93"/>
      <c r="G58" s="43"/>
      <c r="H58" s="47"/>
      <c r="I58" s="42"/>
      <c r="J58" s="46"/>
      <c r="K58"/>
      <c r="M58"/>
      <c r="N58"/>
      <c r="O58"/>
      <c r="P58"/>
      <c r="R58"/>
    </row>
    <row r="59" spans="1:18" ht="19.95" customHeight="1">
      <c r="B59" s="106" t="s">
        <v>258</v>
      </c>
      <c r="C59" s="47" t="s">
        <v>104</v>
      </c>
      <c r="D59" s="42">
        <v>8</v>
      </c>
      <c r="E59" s="105">
        <v>20</v>
      </c>
      <c r="F59" s="93"/>
      <c r="G59" s="43" t="s">
        <v>259</v>
      </c>
      <c r="H59" s="47" t="s">
        <v>104</v>
      </c>
      <c r="I59" s="42" t="s">
        <v>260</v>
      </c>
      <c r="J59" s="46">
        <v>10</v>
      </c>
      <c r="K59"/>
      <c r="M59"/>
      <c r="N59"/>
      <c r="O59"/>
      <c r="P59"/>
      <c r="R59"/>
    </row>
    <row r="60" spans="1:18" ht="19.95" customHeight="1" thickBot="1">
      <c r="B60" s="110" t="s">
        <v>261</v>
      </c>
      <c r="C60" s="111" t="s">
        <v>104</v>
      </c>
      <c r="D60" s="112" t="s">
        <v>262</v>
      </c>
      <c r="E60" s="113">
        <v>12</v>
      </c>
      <c r="F60" s="93"/>
      <c r="G60" s="43" t="s">
        <v>263</v>
      </c>
      <c r="H60" s="47" t="s">
        <v>104</v>
      </c>
      <c r="I60" s="45" t="s">
        <v>264</v>
      </c>
      <c r="J60" s="46">
        <v>6</v>
      </c>
      <c r="K60"/>
      <c r="M60"/>
      <c r="N60"/>
      <c r="O60"/>
      <c r="P60"/>
      <c r="R60"/>
    </row>
    <row r="61" spans="1:18" ht="19.95" customHeight="1">
      <c r="B61" s="115" t="s">
        <v>265</v>
      </c>
      <c r="C61" s="116" t="s">
        <v>266</v>
      </c>
      <c r="D61" s="117">
        <v>1</v>
      </c>
      <c r="E61" s="118">
        <v>16</v>
      </c>
      <c r="F61" s="93"/>
      <c r="G61" s="43" t="s">
        <v>267</v>
      </c>
      <c r="H61" s="47" t="s">
        <v>268</v>
      </c>
      <c r="I61" s="42">
        <v>1</v>
      </c>
      <c r="J61" s="46">
        <v>16</v>
      </c>
      <c r="K61"/>
      <c r="M61"/>
      <c r="N61"/>
      <c r="O61"/>
      <c r="P61"/>
      <c r="R61"/>
    </row>
    <row r="62" spans="1:18" ht="19.95" customHeight="1">
      <c r="B62" s="106" t="s">
        <v>106</v>
      </c>
      <c r="C62" s="47" t="s">
        <v>268</v>
      </c>
      <c r="D62" s="42"/>
      <c r="E62" s="105">
        <v>12</v>
      </c>
      <c r="F62" s="93"/>
      <c r="G62" s="43" t="s">
        <v>269</v>
      </c>
      <c r="H62" s="43" t="s">
        <v>270</v>
      </c>
      <c r="I62" s="44"/>
      <c r="J62" s="46">
        <v>12</v>
      </c>
      <c r="K62"/>
      <c r="M62"/>
      <c r="N62"/>
      <c r="O62"/>
      <c r="P62"/>
      <c r="R62"/>
    </row>
    <row r="63" spans="1:18" ht="19.95" customHeight="1">
      <c r="B63" s="106" t="s">
        <v>271</v>
      </c>
      <c r="C63" s="47" t="s">
        <v>272</v>
      </c>
      <c r="D63" s="44">
        <v>3</v>
      </c>
      <c r="E63" s="105">
        <v>9</v>
      </c>
      <c r="F63" s="93"/>
      <c r="G63" s="43" t="s">
        <v>273</v>
      </c>
      <c r="H63" s="43"/>
      <c r="I63" s="44"/>
      <c r="J63" s="46"/>
      <c r="M63"/>
      <c r="N63"/>
      <c r="O63"/>
      <c r="P63"/>
      <c r="R63"/>
    </row>
    <row r="64" spans="1:18" ht="19.95" customHeight="1">
      <c r="A64"/>
      <c r="B64" s="106" t="s">
        <v>274</v>
      </c>
      <c r="C64" s="43" t="s">
        <v>272</v>
      </c>
      <c r="D64" s="44">
        <v>4</v>
      </c>
      <c r="E64" s="105">
        <v>8</v>
      </c>
      <c r="F64" s="93"/>
      <c r="G64" s="43" t="s">
        <v>275</v>
      </c>
      <c r="H64" s="43" t="s">
        <v>266</v>
      </c>
      <c r="I64" s="44" t="s">
        <v>276</v>
      </c>
      <c r="J64" s="46">
        <v>8</v>
      </c>
      <c r="K64"/>
      <c r="M64"/>
      <c r="N64"/>
      <c r="O64"/>
      <c r="P64"/>
    </row>
    <row r="65" spans="1:16" ht="19.95" customHeight="1">
      <c r="A65"/>
      <c r="B65" s="106" t="s">
        <v>286</v>
      </c>
      <c r="C65" s="47" t="s">
        <v>107</v>
      </c>
      <c r="D65" s="42">
        <v>5</v>
      </c>
      <c r="E65" s="109">
        <v>6</v>
      </c>
      <c r="F65" s="93"/>
      <c r="G65" s="43"/>
      <c r="H65" s="145"/>
      <c r="I65" s="44"/>
      <c r="J65" s="46"/>
      <c r="K65"/>
      <c r="M65"/>
      <c r="N65"/>
      <c r="O65"/>
      <c r="P65"/>
    </row>
    <row r="66" spans="1:16" ht="19.95" customHeight="1">
      <c r="A66"/>
      <c r="B66" s="106" t="s">
        <v>287</v>
      </c>
      <c r="C66" s="43" t="s">
        <v>107</v>
      </c>
      <c r="D66" s="42">
        <v>6</v>
      </c>
      <c r="E66" s="109">
        <v>5</v>
      </c>
      <c r="F66" s="93"/>
      <c r="G66" s="43"/>
      <c r="H66" s="145"/>
      <c r="I66" s="44"/>
      <c r="J66" s="46"/>
      <c r="K66"/>
      <c r="M66"/>
      <c r="N66"/>
      <c r="O66"/>
      <c r="P66"/>
    </row>
    <row r="67" spans="1:16" ht="19.95" customHeight="1">
      <c r="A67"/>
      <c r="B67" s="106" t="s">
        <v>288</v>
      </c>
      <c r="C67" s="47" t="s">
        <v>107</v>
      </c>
      <c r="D67" s="42">
        <v>7</v>
      </c>
      <c r="E67" s="109">
        <v>4</v>
      </c>
      <c r="F67" s="93"/>
      <c r="G67" s="43"/>
      <c r="H67" s="145"/>
      <c r="I67" s="44"/>
      <c r="J67" s="46"/>
      <c r="K67"/>
      <c r="M67"/>
      <c r="N67"/>
      <c r="O67"/>
      <c r="P67"/>
    </row>
    <row r="68" spans="1:16" ht="19.95" customHeight="1">
      <c r="A68"/>
      <c r="B68" s="106" t="s">
        <v>144</v>
      </c>
      <c r="C68" s="43" t="s">
        <v>266</v>
      </c>
      <c r="D68" s="150">
        <v>8</v>
      </c>
      <c r="E68" s="105">
        <v>3</v>
      </c>
      <c r="F68" s="93"/>
      <c r="G68" s="43" t="s">
        <v>145</v>
      </c>
      <c r="H68" s="60" t="s">
        <v>107</v>
      </c>
      <c r="I68" s="44" t="s">
        <v>277</v>
      </c>
      <c r="J68" s="46">
        <v>3</v>
      </c>
      <c r="K68"/>
      <c r="M68"/>
      <c r="N68"/>
      <c r="O68"/>
      <c r="P68"/>
    </row>
    <row r="69" spans="1:16" ht="19.8" thickBot="1">
      <c r="A69"/>
      <c r="B69" s="146" t="s">
        <v>344</v>
      </c>
      <c r="C69" s="147" t="s">
        <v>123</v>
      </c>
      <c r="D69" s="148" t="s">
        <v>73</v>
      </c>
      <c r="E69" s="149">
        <v>2</v>
      </c>
      <c r="F69"/>
      <c r="G69"/>
      <c r="H69"/>
      <c r="I69"/>
      <c r="J69"/>
      <c r="K69"/>
      <c r="M69"/>
      <c r="N69"/>
      <c r="O69"/>
      <c r="P69"/>
    </row>
    <row r="70" spans="1:16" ht="13.2">
      <c r="A70"/>
      <c r="B70"/>
      <c r="C70"/>
      <c r="D70"/>
      <c r="E70"/>
      <c r="F70"/>
      <c r="G70"/>
      <c r="H70"/>
      <c r="I70"/>
      <c r="J70"/>
      <c r="K70"/>
      <c r="M70"/>
      <c r="N70"/>
      <c r="O70"/>
      <c r="P70"/>
    </row>
    <row r="71" spans="1:16" ht="13.2">
      <c r="A71"/>
      <c r="B71"/>
      <c r="C71"/>
      <c r="D71"/>
      <c r="E71"/>
      <c r="F71"/>
      <c r="G71"/>
      <c r="H71"/>
      <c r="I71"/>
      <c r="J71"/>
      <c r="K71"/>
      <c r="M71"/>
      <c r="N71"/>
      <c r="O71"/>
      <c r="P71"/>
    </row>
    <row r="72" spans="1:16" ht="13.2">
      <c r="A72"/>
      <c r="B72"/>
      <c r="C72"/>
      <c r="D72"/>
      <c r="E72"/>
      <c r="F72"/>
      <c r="G72"/>
      <c r="H72"/>
      <c r="I72"/>
      <c r="J72"/>
      <c r="K72"/>
      <c r="M72"/>
      <c r="N72"/>
      <c r="O72"/>
      <c r="P72"/>
    </row>
    <row r="73" spans="1:16" ht="13.2">
      <c r="A73"/>
      <c r="B73"/>
      <c r="C73"/>
      <c r="D73"/>
      <c r="E73"/>
      <c r="F73"/>
      <c r="G73"/>
      <c r="H73"/>
      <c r="I73"/>
      <c r="J73"/>
      <c r="K73"/>
      <c r="M73"/>
      <c r="N73"/>
      <c r="O73"/>
      <c r="P73"/>
    </row>
    <row r="74" spans="1:16" ht="13.2">
      <c r="A74"/>
      <c r="B74"/>
      <c r="C74"/>
      <c r="D74"/>
      <c r="E74"/>
      <c r="F74"/>
      <c r="G74"/>
      <c r="H74"/>
      <c r="I74"/>
      <c r="J74"/>
      <c r="K74"/>
      <c r="M74"/>
      <c r="N74"/>
      <c r="O74"/>
      <c r="P74"/>
    </row>
    <row r="75" spans="1:16" ht="13.2">
      <c r="A75"/>
      <c r="B75"/>
      <c r="C75"/>
      <c r="D75"/>
      <c r="E75"/>
      <c r="F75"/>
      <c r="G75"/>
      <c r="H75"/>
      <c r="I75"/>
      <c r="J75"/>
      <c r="K75"/>
      <c r="M75"/>
      <c r="N75"/>
      <c r="O75"/>
      <c r="P75"/>
    </row>
    <row r="76" spans="1:16" ht="13.2">
      <c r="A76"/>
      <c r="B76"/>
      <c r="C76"/>
      <c r="D76"/>
      <c r="E76"/>
      <c r="F76"/>
      <c r="G76"/>
      <c r="H76"/>
      <c r="I76"/>
      <c r="J76"/>
      <c r="K76"/>
      <c r="M76"/>
      <c r="N76"/>
      <c r="O76"/>
      <c r="P76"/>
    </row>
  </sheetData>
  <mergeCells count="3">
    <mergeCell ref="A2:J2"/>
    <mergeCell ref="B4:B9"/>
    <mergeCell ref="G4:G9"/>
  </mergeCells>
  <phoneticPr fontId="9"/>
  <pageMargins left="0.39000000000000007" right="0.2" top="0.2" bottom="0.2" header="0.51" footer="0.51"/>
  <rowBreaks count="1" manualBreakCount="1">
    <brk id="48" max="16383" man="1"/>
  </rowBreaks>
  <colBreaks count="1" manualBreakCount="1">
    <brk id="18" max="1048575" man="1"/>
  </colBreaks>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T91"/>
  <sheetViews>
    <sheetView topLeftCell="A22" workbookViewId="0">
      <selection activeCell="U39" sqref="U39"/>
    </sheetView>
  </sheetViews>
  <sheetFormatPr defaultColWidth="13" defaultRowHeight="14.4"/>
  <cols>
    <col min="1" max="1" width="4.33203125" customWidth="1"/>
    <col min="2" max="2" width="4.109375" style="70" customWidth="1"/>
    <col min="3" max="3" width="11.77734375" customWidth="1"/>
    <col min="4" max="15" width="10.77734375" customWidth="1"/>
    <col min="16" max="17" width="11.77734375" customWidth="1"/>
    <col min="18" max="20" width="10.33203125" customWidth="1"/>
  </cols>
  <sheetData>
    <row r="2" spans="1:20" ht="21.6">
      <c r="A2" s="21"/>
      <c r="B2" s="480" t="s">
        <v>24</v>
      </c>
      <c r="C2" s="481"/>
      <c r="D2" s="481"/>
      <c r="E2" s="481"/>
      <c r="F2" s="481"/>
      <c r="G2" s="481"/>
      <c r="H2" s="481"/>
      <c r="I2" s="481"/>
      <c r="J2" s="481"/>
      <c r="K2" s="482"/>
      <c r="L2" s="61"/>
      <c r="M2" s="73"/>
      <c r="N2" s="73"/>
      <c r="O2" s="73"/>
      <c r="P2" s="73"/>
      <c r="Q2" s="73"/>
      <c r="R2" s="73"/>
      <c r="S2" s="73"/>
      <c r="T2" s="73"/>
    </row>
    <row r="3" spans="1:20" ht="25.05" customHeight="1">
      <c r="A3" s="22"/>
      <c r="B3" s="66"/>
      <c r="C3" s="31"/>
      <c r="D3" s="31"/>
      <c r="E3" s="31"/>
      <c r="F3" s="31"/>
      <c r="G3" s="31"/>
      <c r="H3" s="31"/>
      <c r="I3" s="31"/>
      <c r="J3" s="31"/>
      <c r="K3" s="31"/>
      <c r="L3" s="28"/>
    </row>
    <row r="4" spans="1:20" ht="25.05" customHeight="1">
      <c r="A4" s="22"/>
      <c r="B4" s="66" t="s">
        <v>45</v>
      </c>
      <c r="C4" s="32" t="s">
        <v>27</v>
      </c>
      <c r="D4" s="31"/>
      <c r="E4" s="31"/>
      <c r="F4" s="31"/>
      <c r="G4" s="31"/>
      <c r="H4" s="31"/>
      <c r="I4" s="31"/>
      <c r="J4" s="31"/>
      <c r="K4" s="31"/>
      <c r="L4" s="28"/>
    </row>
    <row r="5" spans="1:20" ht="25.05" customHeight="1">
      <c r="A5" s="22"/>
      <c r="B5" s="66"/>
      <c r="C5" s="64" t="s">
        <v>156</v>
      </c>
      <c r="D5" s="31"/>
      <c r="E5" s="31"/>
      <c r="F5" s="31"/>
      <c r="G5" s="31"/>
      <c r="H5" s="31"/>
      <c r="I5" s="31"/>
      <c r="J5" s="31"/>
      <c r="K5" s="31"/>
      <c r="L5" s="28"/>
    </row>
    <row r="6" spans="1:20" ht="25.05" customHeight="1">
      <c r="A6" s="22"/>
      <c r="B6" s="66"/>
      <c r="C6" s="64" t="s">
        <v>157</v>
      </c>
      <c r="D6" s="31"/>
      <c r="E6" s="31"/>
      <c r="F6" s="31"/>
      <c r="G6" s="31"/>
      <c r="H6" s="31"/>
      <c r="I6" s="31"/>
      <c r="J6" s="31"/>
      <c r="K6" s="31"/>
      <c r="L6" s="28"/>
    </row>
    <row r="7" spans="1:20" ht="25.05" customHeight="1">
      <c r="A7" s="22"/>
      <c r="B7" s="66" t="s">
        <v>46</v>
      </c>
      <c r="C7" s="32" t="s">
        <v>11</v>
      </c>
      <c r="D7" s="31"/>
      <c r="E7" s="31"/>
      <c r="F7" s="31"/>
      <c r="G7" s="31"/>
      <c r="H7" s="31"/>
      <c r="I7" s="31"/>
      <c r="J7" s="31"/>
      <c r="K7" s="31"/>
      <c r="L7" s="28"/>
    </row>
    <row r="8" spans="1:20" ht="25.05" customHeight="1">
      <c r="A8" s="22"/>
      <c r="B8" s="66"/>
      <c r="C8" s="31" t="s">
        <v>113</v>
      </c>
      <c r="D8" s="31"/>
      <c r="E8" s="31"/>
      <c r="F8" s="31"/>
      <c r="G8" s="31"/>
      <c r="H8" s="31"/>
      <c r="I8" s="31"/>
      <c r="J8" s="31"/>
      <c r="K8" s="31"/>
      <c r="L8" s="28"/>
    </row>
    <row r="9" spans="1:20" ht="25.05" customHeight="1">
      <c r="A9" s="22"/>
      <c r="B9" s="65">
        <v>1</v>
      </c>
      <c r="C9" s="31" t="s">
        <v>132</v>
      </c>
      <c r="D9" s="31" t="s">
        <v>360</v>
      </c>
      <c r="E9" s="56" t="s">
        <v>114</v>
      </c>
      <c r="F9" s="56" t="s">
        <v>115</v>
      </c>
      <c r="G9" s="56" t="s">
        <v>116</v>
      </c>
      <c r="H9" s="56" t="s">
        <v>358</v>
      </c>
      <c r="I9" s="56" t="s">
        <v>118</v>
      </c>
      <c r="J9" s="56" t="s">
        <v>359</v>
      </c>
      <c r="K9" s="56" t="s">
        <v>120</v>
      </c>
      <c r="L9" s="56" t="s">
        <v>357</v>
      </c>
      <c r="M9" s="56" t="s">
        <v>121</v>
      </c>
      <c r="P9" s="33">
        <v>2</v>
      </c>
      <c r="Q9" s="31" t="s">
        <v>135</v>
      </c>
      <c r="R9" s="31" t="s">
        <v>133</v>
      </c>
      <c r="S9" s="56" t="s">
        <v>136</v>
      </c>
      <c r="T9" s="56" t="s">
        <v>137</v>
      </c>
    </row>
    <row r="10" spans="1:20" ht="25.05" customHeight="1">
      <c r="A10" s="22"/>
      <c r="D10" s="31" t="s">
        <v>134</v>
      </c>
      <c r="E10" s="56" t="s">
        <v>108</v>
      </c>
      <c r="F10" s="56" t="s">
        <v>119</v>
      </c>
      <c r="G10" s="58" t="s">
        <v>158</v>
      </c>
      <c r="H10" s="58"/>
      <c r="K10" s="31"/>
      <c r="L10" s="28"/>
      <c r="R10" s="31" t="s">
        <v>134</v>
      </c>
      <c r="S10" s="56" t="s">
        <v>117</v>
      </c>
    </row>
    <row r="11" spans="1:20" ht="25.05" customHeight="1">
      <c r="A11" s="22"/>
      <c r="B11" s="66" t="s">
        <v>47</v>
      </c>
      <c r="C11" s="32" t="s">
        <v>122</v>
      </c>
      <c r="D11" s="32"/>
      <c r="E11" s="31"/>
      <c r="F11" s="31"/>
      <c r="G11" s="31"/>
      <c r="H11" s="31"/>
      <c r="I11" s="31"/>
      <c r="J11" s="31"/>
      <c r="K11" s="31"/>
      <c r="L11" s="28"/>
      <c r="Q11" s="32" t="s">
        <v>129</v>
      </c>
      <c r="R11" s="56"/>
      <c r="S11" s="56"/>
      <c r="T11" s="56"/>
    </row>
    <row r="12" spans="1:20" ht="25.05" customHeight="1">
      <c r="A12" s="22"/>
      <c r="B12" s="66"/>
      <c r="C12" s="34" t="s">
        <v>16</v>
      </c>
      <c r="D12" s="153" t="s">
        <v>114</v>
      </c>
      <c r="E12" s="153" t="s">
        <v>115</v>
      </c>
      <c r="F12" s="153" t="s">
        <v>108</v>
      </c>
      <c r="G12" s="153" t="s">
        <v>116</v>
      </c>
      <c r="H12" s="153" t="s">
        <v>174</v>
      </c>
      <c r="I12" s="153" t="s">
        <v>118</v>
      </c>
      <c r="J12" s="153" t="s">
        <v>175</v>
      </c>
      <c r="K12" s="153" t="s">
        <v>120</v>
      </c>
      <c r="L12" s="153" t="s">
        <v>119</v>
      </c>
      <c r="M12" s="153" t="s">
        <v>150</v>
      </c>
      <c r="N12" s="153" t="s">
        <v>142</v>
      </c>
      <c r="O12" s="153" t="s">
        <v>121</v>
      </c>
      <c r="Q12" s="34" t="s">
        <v>16</v>
      </c>
      <c r="R12" s="34" t="s">
        <v>130</v>
      </c>
      <c r="S12" s="34" t="s">
        <v>131</v>
      </c>
      <c r="T12" s="34" t="s">
        <v>117</v>
      </c>
    </row>
    <row r="13" spans="1:20" ht="25.05" customHeight="1">
      <c r="A13" s="22"/>
      <c r="B13" s="65"/>
      <c r="C13" s="34" t="s">
        <v>53</v>
      </c>
      <c r="D13" s="34" t="s">
        <v>123</v>
      </c>
      <c r="E13" s="34" t="s">
        <v>124</v>
      </c>
      <c r="F13" s="34"/>
      <c r="G13" s="34" t="s">
        <v>123</v>
      </c>
      <c r="H13" s="34"/>
      <c r="I13" s="34" t="s">
        <v>124</v>
      </c>
      <c r="J13" s="34"/>
      <c r="K13" s="57"/>
      <c r="L13" s="57"/>
      <c r="M13" s="34" t="s">
        <v>123</v>
      </c>
      <c r="N13" s="55"/>
      <c r="O13" s="34" t="s">
        <v>123</v>
      </c>
      <c r="Q13" s="34" t="s">
        <v>54</v>
      </c>
      <c r="R13" s="34" t="s">
        <v>125</v>
      </c>
      <c r="S13" s="34" t="s">
        <v>125</v>
      </c>
      <c r="T13" s="57"/>
    </row>
    <row r="14" spans="1:20" ht="25.05" customHeight="1">
      <c r="A14" s="22"/>
      <c r="B14" s="65"/>
      <c r="C14" s="34" t="s">
        <v>54</v>
      </c>
      <c r="D14" s="34" t="s">
        <v>124</v>
      </c>
      <c r="E14" s="34" t="s">
        <v>124</v>
      </c>
      <c r="F14" s="34"/>
      <c r="G14" s="34" t="s">
        <v>124</v>
      </c>
      <c r="H14" s="34"/>
      <c r="I14" s="34" t="s">
        <v>124</v>
      </c>
      <c r="J14" s="34"/>
      <c r="K14" s="34" t="s">
        <v>126</v>
      </c>
      <c r="L14" s="57"/>
      <c r="M14" s="34" t="s">
        <v>124</v>
      </c>
      <c r="N14" s="34" t="s">
        <v>127</v>
      </c>
      <c r="O14" s="34" t="s">
        <v>124</v>
      </c>
      <c r="Q14" s="34" t="s">
        <v>55</v>
      </c>
      <c r="R14" s="34" t="s">
        <v>125</v>
      </c>
      <c r="S14" s="34" t="s">
        <v>125</v>
      </c>
      <c r="T14" s="57"/>
    </row>
    <row r="15" spans="1:20" ht="25.05" customHeight="1">
      <c r="A15" s="22"/>
      <c r="B15" s="65"/>
      <c r="C15" s="34" t="s">
        <v>55</v>
      </c>
      <c r="D15" s="34" t="s">
        <v>125</v>
      </c>
      <c r="E15" s="34" t="s">
        <v>125</v>
      </c>
      <c r="F15" s="34"/>
      <c r="G15" s="34" t="s">
        <v>126</v>
      </c>
      <c r="H15" s="34" t="s">
        <v>88</v>
      </c>
      <c r="I15" s="34" t="s">
        <v>125</v>
      </c>
      <c r="J15" s="34" t="s">
        <v>125</v>
      </c>
      <c r="K15" s="34" t="s">
        <v>126</v>
      </c>
      <c r="L15" s="57"/>
      <c r="M15" s="34" t="s">
        <v>155</v>
      </c>
      <c r="N15" s="34" t="s">
        <v>127</v>
      </c>
      <c r="O15" s="55"/>
      <c r="Q15" s="34" t="s">
        <v>55</v>
      </c>
      <c r="R15" s="34" t="s">
        <v>89</v>
      </c>
      <c r="S15" s="34" t="s">
        <v>89</v>
      </c>
      <c r="T15" s="57"/>
    </row>
    <row r="16" spans="1:20" ht="25.05" customHeight="1">
      <c r="A16" s="22"/>
      <c r="B16" s="65"/>
      <c r="C16" s="34" t="s">
        <v>56</v>
      </c>
      <c r="D16" s="34" t="s">
        <v>126</v>
      </c>
      <c r="E16" s="34" t="s">
        <v>126</v>
      </c>
      <c r="F16" s="34"/>
      <c r="G16" s="34" t="s">
        <v>126</v>
      </c>
      <c r="H16" s="34" t="s">
        <v>88</v>
      </c>
      <c r="I16" s="57"/>
      <c r="J16" s="57"/>
      <c r="K16" s="34" t="s">
        <v>126</v>
      </c>
      <c r="L16" s="57"/>
      <c r="M16" s="34" t="s">
        <v>126</v>
      </c>
      <c r="N16" s="34" t="s">
        <v>68</v>
      </c>
      <c r="O16" s="55"/>
      <c r="Q16" s="34" t="s">
        <v>56</v>
      </c>
      <c r="R16" s="34" t="s">
        <v>89</v>
      </c>
      <c r="S16" s="34" t="s">
        <v>89</v>
      </c>
      <c r="T16" s="34" t="s">
        <v>88</v>
      </c>
    </row>
    <row r="17" spans="1:15" ht="25.05" customHeight="1">
      <c r="A17" s="22"/>
      <c r="B17" s="65"/>
      <c r="C17" s="34" t="s">
        <v>128</v>
      </c>
      <c r="D17" s="34" t="s">
        <v>127</v>
      </c>
      <c r="E17" s="34" t="s">
        <v>127</v>
      </c>
      <c r="F17" s="34" t="s">
        <v>69</v>
      </c>
      <c r="G17" s="34" t="s">
        <v>127</v>
      </c>
      <c r="H17" s="34"/>
      <c r="I17" s="57"/>
      <c r="J17" s="57"/>
      <c r="K17" s="57"/>
      <c r="L17" s="34" t="s">
        <v>127</v>
      </c>
      <c r="M17" s="34" t="s">
        <v>127</v>
      </c>
      <c r="N17" s="34" t="s">
        <v>68</v>
      </c>
      <c r="O17" s="55"/>
    </row>
    <row r="18" spans="1:15" ht="25.05" customHeight="1">
      <c r="A18" s="22"/>
      <c r="B18" s="66" t="s">
        <v>48</v>
      </c>
      <c r="C18" s="32" t="s">
        <v>8</v>
      </c>
      <c r="D18" s="32"/>
      <c r="E18" s="31"/>
      <c r="G18" s="31"/>
      <c r="H18" s="31"/>
      <c r="I18" s="35"/>
      <c r="J18" s="35"/>
      <c r="K18" s="31"/>
      <c r="L18" s="28"/>
    </row>
    <row r="19" spans="1:15" ht="25.05" customHeight="1">
      <c r="A19" s="22"/>
      <c r="B19" s="65">
        <v>1</v>
      </c>
      <c r="C19" s="64" t="s">
        <v>58</v>
      </c>
      <c r="D19" s="31"/>
      <c r="E19" s="31"/>
      <c r="F19" s="31"/>
      <c r="G19" s="31"/>
      <c r="H19" s="31"/>
      <c r="I19" s="31"/>
      <c r="J19" s="31"/>
      <c r="K19" s="31"/>
      <c r="L19" s="28"/>
    </row>
    <row r="20" spans="1:15" ht="25.05" customHeight="1">
      <c r="A20" s="22"/>
      <c r="B20" s="65">
        <v>2</v>
      </c>
      <c r="C20" s="64" t="s">
        <v>19</v>
      </c>
      <c r="D20" s="31"/>
      <c r="E20" s="31"/>
      <c r="F20" s="31"/>
      <c r="G20" s="31"/>
      <c r="H20" s="31"/>
      <c r="I20" s="31"/>
      <c r="J20" s="31"/>
      <c r="K20" s="31"/>
      <c r="L20" s="28"/>
    </row>
    <row r="21" spans="1:15" ht="25.05" customHeight="1">
      <c r="A21" s="22"/>
      <c r="B21" s="66"/>
      <c r="C21" s="64" t="s">
        <v>600</v>
      </c>
      <c r="D21" s="31"/>
      <c r="E21" s="31"/>
      <c r="F21" s="31"/>
      <c r="G21" s="31"/>
      <c r="H21" s="31"/>
      <c r="J21" s="316" t="s">
        <v>601</v>
      </c>
      <c r="K21" s="31"/>
      <c r="L21" s="28"/>
    </row>
    <row r="22" spans="1:15" ht="25.05" customHeight="1">
      <c r="A22" s="22"/>
      <c r="B22" s="66"/>
      <c r="C22" s="64" t="s">
        <v>602</v>
      </c>
      <c r="D22" s="31"/>
      <c r="E22" s="31"/>
      <c r="F22" s="31"/>
      <c r="G22" s="31"/>
      <c r="H22" s="31"/>
      <c r="J22" s="316" t="s">
        <v>601</v>
      </c>
      <c r="K22" s="31"/>
      <c r="L22" s="28"/>
    </row>
    <row r="23" spans="1:15" ht="25.05" customHeight="1">
      <c r="A23" s="22"/>
      <c r="B23" s="66"/>
      <c r="C23" s="64" t="s">
        <v>603</v>
      </c>
      <c r="D23" s="31"/>
      <c r="E23" s="31"/>
      <c r="F23" s="31"/>
      <c r="G23" s="31"/>
      <c r="H23" s="31"/>
      <c r="J23" s="316" t="s">
        <v>601</v>
      </c>
      <c r="K23" s="31"/>
      <c r="L23" s="28"/>
    </row>
    <row r="24" spans="1:15" ht="25.05" customHeight="1">
      <c r="A24" s="22"/>
      <c r="B24" s="66"/>
      <c r="C24" s="64" t="s">
        <v>604</v>
      </c>
      <c r="D24" s="31"/>
      <c r="E24" s="31"/>
      <c r="F24" s="31"/>
      <c r="G24" s="31"/>
      <c r="H24" s="31"/>
      <c r="J24" s="316" t="s">
        <v>601</v>
      </c>
      <c r="K24" s="31"/>
      <c r="L24" s="28"/>
    </row>
    <row r="25" spans="1:15" ht="25.05" customHeight="1">
      <c r="A25" s="22"/>
      <c r="B25" s="65">
        <v>3</v>
      </c>
      <c r="C25" s="64" t="s">
        <v>28</v>
      </c>
      <c r="D25" s="31"/>
      <c r="E25" s="31"/>
      <c r="F25" s="31"/>
      <c r="G25" s="31"/>
      <c r="H25" s="31"/>
      <c r="I25" s="31"/>
      <c r="J25" s="31"/>
      <c r="K25" s="31"/>
      <c r="L25" s="28"/>
    </row>
    <row r="26" spans="1:15" ht="25.05" customHeight="1">
      <c r="A26" s="22"/>
      <c r="B26" s="65">
        <v>4</v>
      </c>
      <c r="C26" s="64" t="s">
        <v>36</v>
      </c>
      <c r="D26" s="31"/>
      <c r="E26" s="31"/>
      <c r="F26" s="31"/>
      <c r="G26" s="31"/>
      <c r="H26" s="31"/>
      <c r="I26" s="31"/>
      <c r="J26" s="31"/>
      <c r="K26" s="31"/>
      <c r="L26" s="28"/>
    </row>
    <row r="27" spans="1:15" ht="25.05" customHeight="1">
      <c r="A27" s="22"/>
      <c r="B27" s="65">
        <v>5</v>
      </c>
      <c r="C27" s="64" t="s">
        <v>605</v>
      </c>
      <c r="D27" s="31"/>
      <c r="E27" s="31"/>
      <c r="F27" s="31"/>
      <c r="G27" s="31"/>
      <c r="H27" s="31"/>
      <c r="I27" s="31"/>
      <c r="J27" s="31"/>
      <c r="K27" s="31"/>
      <c r="L27" s="28"/>
    </row>
    <row r="28" spans="1:15" ht="25.05" customHeight="1">
      <c r="A28" s="22"/>
      <c r="B28" s="65">
        <v>6</v>
      </c>
      <c r="C28" s="64" t="s">
        <v>160</v>
      </c>
      <c r="D28" s="31"/>
      <c r="E28" s="31"/>
      <c r="F28" s="31"/>
      <c r="G28" s="31"/>
      <c r="H28" s="31"/>
      <c r="I28" s="31"/>
      <c r="J28" s="31"/>
      <c r="K28" s="31"/>
      <c r="L28" s="28"/>
    </row>
    <row r="29" spans="1:15" ht="25.05" customHeight="1">
      <c r="A29" s="22"/>
      <c r="B29" s="65">
        <v>7</v>
      </c>
      <c r="C29" s="64" t="s">
        <v>25</v>
      </c>
      <c r="D29" s="31"/>
      <c r="E29" s="31"/>
      <c r="F29" s="31"/>
      <c r="G29" s="31"/>
      <c r="H29" s="31"/>
      <c r="I29" s="31"/>
      <c r="J29" s="31"/>
      <c r="K29" s="31"/>
      <c r="L29" s="28"/>
    </row>
    <row r="30" spans="1:15" ht="25.05" customHeight="1">
      <c r="A30" s="22"/>
      <c r="B30" s="65">
        <v>8</v>
      </c>
      <c r="C30" s="64" t="s">
        <v>154</v>
      </c>
      <c r="D30" s="31"/>
      <c r="E30" s="31"/>
      <c r="F30" s="31"/>
      <c r="G30" s="31"/>
      <c r="H30" s="31"/>
      <c r="I30" s="31"/>
      <c r="J30" s="31"/>
      <c r="K30" s="31"/>
      <c r="L30" s="28"/>
    </row>
    <row r="31" spans="1:15" ht="25.05" customHeight="1">
      <c r="A31" s="22"/>
      <c r="B31" s="65">
        <v>9</v>
      </c>
      <c r="C31" s="64" t="s">
        <v>161</v>
      </c>
      <c r="D31" s="31"/>
      <c r="E31" s="31"/>
      <c r="F31" s="31"/>
      <c r="G31" s="31"/>
      <c r="H31" s="31"/>
      <c r="I31" s="31"/>
      <c r="J31" s="31"/>
      <c r="K31" s="31"/>
      <c r="L31" s="28"/>
    </row>
    <row r="32" spans="1:15" ht="25.05" customHeight="1">
      <c r="A32" s="22"/>
      <c r="B32" s="65">
        <v>10</v>
      </c>
      <c r="C32" s="64" t="s">
        <v>356</v>
      </c>
      <c r="D32" s="31"/>
      <c r="E32" s="31"/>
      <c r="F32" s="31"/>
      <c r="G32" s="31"/>
      <c r="H32" s="31"/>
      <c r="I32" s="31"/>
      <c r="J32" s="31"/>
      <c r="K32" s="31"/>
      <c r="L32" s="28"/>
    </row>
    <row r="33" spans="1:17" ht="25.05" customHeight="1">
      <c r="A33" s="22"/>
      <c r="B33" s="65">
        <v>11</v>
      </c>
      <c r="C33" s="64" t="s">
        <v>429</v>
      </c>
      <c r="D33" s="31"/>
      <c r="E33" s="31"/>
      <c r="F33" s="31"/>
      <c r="G33" s="31"/>
      <c r="H33" s="31"/>
      <c r="I33" s="31"/>
      <c r="J33" s="31"/>
      <c r="K33" s="31"/>
      <c r="L33" s="28"/>
    </row>
    <row r="34" spans="1:17" ht="25.05" customHeight="1">
      <c r="A34" s="22"/>
      <c r="B34" s="65">
        <v>12</v>
      </c>
      <c r="C34" s="64" t="s">
        <v>430</v>
      </c>
      <c r="D34" s="31"/>
      <c r="E34" s="31"/>
      <c r="F34" s="31"/>
      <c r="G34" s="31"/>
      <c r="H34" s="31"/>
      <c r="I34" s="31"/>
      <c r="J34" s="31"/>
      <c r="K34" s="31"/>
      <c r="L34" s="28"/>
    </row>
    <row r="35" spans="1:17" ht="25.05" customHeight="1">
      <c r="A35" s="22"/>
      <c r="B35" s="67">
        <v>13</v>
      </c>
      <c r="C35" s="68" t="s">
        <v>588</v>
      </c>
      <c r="D35" s="31"/>
      <c r="E35" s="31"/>
      <c r="F35" s="31"/>
      <c r="G35" s="31"/>
      <c r="H35" s="31"/>
      <c r="I35" s="31"/>
      <c r="J35" s="31"/>
      <c r="K35" s="31"/>
      <c r="L35" s="28"/>
    </row>
    <row r="36" spans="1:17" ht="25.05" customHeight="1">
      <c r="A36" s="22"/>
      <c r="B36" s="67">
        <v>14</v>
      </c>
      <c r="C36" s="68" t="s">
        <v>596</v>
      </c>
      <c r="D36" s="31"/>
      <c r="E36" s="31"/>
      <c r="F36" s="31"/>
      <c r="G36" s="31"/>
      <c r="H36" s="31"/>
      <c r="I36" s="31"/>
      <c r="J36" s="31"/>
      <c r="K36" s="31"/>
      <c r="L36" s="28"/>
    </row>
    <row r="37" spans="1:17" ht="25.05" customHeight="1">
      <c r="A37" s="22"/>
      <c r="B37" s="67">
        <v>15</v>
      </c>
      <c r="C37" s="68" t="s">
        <v>678</v>
      </c>
      <c r="D37" s="31"/>
      <c r="E37" s="31"/>
      <c r="F37" s="31"/>
      <c r="G37" s="31"/>
      <c r="H37" s="31"/>
      <c r="I37" s="31"/>
      <c r="J37" s="31"/>
      <c r="K37" s="31"/>
      <c r="L37" s="28"/>
    </row>
    <row r="38" spans="1:17" ht="25.05" customHeight="1">
      <c r="A38" s="22"/>
      <c r="B38" s="67"/>
      <c r="D38" s="31"/>
      <c r="E38" s="31"/>
      <c r="F38" s="31"/>
      <c r="G38" s="31"/>
      <c r="H38" s="31"/>
      <c r="I38" s="31"/>
      <c r="J38" s="31"/>
      <c r="K38" s="31"/>
      <c r="L38" s="28"/>
      <c r="P38" s="330" t="s">
        <v>679</v>
      </c>
    </row>
    <row r="39" spans="1:17" ht="25.05" customHeight="1">
      <c r="A39" s="22"/>
      <c r="B39" s="67">
        <v>16</v>
      </c>
      <c r="C39" s="68" t="s">
        <v>858</v>
      </c>
      <c r="D39" s="31"/>
      <c r="E39" s="31"/>
      <c r="F39" s="31"/>
      <c r="G39" s="31"/>
      <c r="H39" s="31"/>
      <c r="I39" s="31"/>
      <c r="J39" s="31"/>
      <c r="K39" s="31"/>
      <c r="L39" s="28"/>
      <c r="P39" s="330"/>
      <c r="Q39" s="330" t="s">
        <v>859</v>
      </c>
    </row>
    <row r="40" spans="1:17" ht="25.05" customHeight="1">
      <c r="A40" s="22"/>
      <c r="B40" s="66" t="s">
        <v>37</v>
      </c>
      <c r="C40" s="32" t="s">
        <v>0</v>
      </c>
      <c r="D40" s="31"/>
      <c r="E40" s="31"/>
      <c r="F40" s="31"/>
      <c r="G40" s="31"/>
      <c r="H40" s="31"/>
      <c r="I40" s="31"/>
      <c r="J40" s="31"/>
      <c r="K40" s="31"/>
      <c r="L40" s="28"/>
      <c r="P40" s="330"/>
    </row>
    <row r="41" spans="1:17" ht="25.05" customHeight="1">
      <c r="A41" s="22"/>
      <c r="B41" s="64">
        <v>1</v>
      </c>
      <c r="C41" s="64" t="s">
        <v>159</v>
      </c>
      <c r="D41" s="31"/>
      <c r="E41" s="31"/>
      <c r="F41" s="31"/>
      <c r="G41" s="31"/>
      <c r="H41" s="31"/>
      <c r="I41" s="31"/>
      <c r="J41" s="31"/>
      <c r="K41" s="31"/>
      <c r="L41" s="28"/>
    </row>
    <row r="42" spans="1:17" ht="25.05" customHeight="1">
      <c r="A42" s="22"/>
      <c r="B42" s="64"/>
      <c r="C42" s="64" t="s">
        <v>50</v>
      </c>
      <c r="D42" s="31"/>
      <c r="E42" s="31"/>
      <c r="F42" s="31"/>
      <c r="G42" s="31"/>
      <c r="H42" s="31"/>
      <c r="I42" s="31"/>
      <c r="J42" s="31"/>
      <c r="K42" s="31"/>
      <c r="L42" s="28"/>
    </row>
    <row r="43" spans="1:17" ht="25.05" customHeight="1">
      <c r="A43" s="22"/>
      <c r="B43" s="64">
        <v>2</v>
      </c>
      <c r="C43" s="64" t="s">
        <v>39</v>
      </c>
      <c r="D43" s="31"/>
      <c r="E43" s="31"/>
      <c r="F43" s="31"/>
      <c r="G43" s="31"/>
      <c r="H43" s="31"/>
      <c r="I43" s="31"/>
      <c r="J43" s="31"/>
      <c r="K43" s="31"/>
      <c r="L43" s="28"/>
    </row>
    <row r="44" spans="1:17" ht="25.05" customHeight="1">
      <c r="A44" s="22"/>
      <c r="B44" s="66" t="s">
        <v>38</v>
      </c>
      <c r="C44" s="32" t="s">
        <v>17</v>
      </c>
      <c r="D44" s="31"/>
      <c r="E44" s="31"/>
      <c r="F44" s="31"/>
      <c r="G44" s="31"/>
      <c r="H44" s="31"/>
      <c r="I44" s="31"/>
      <c r="J44" s="31"/>
      <c r="K44" s="31"/>
      <c r="L44" s="28"/>
    </row>
    <row r="45" spans="1:17" ht="25.05" customHeight="1">
      <c r="A45" s="22"/>
      <c r="C45" s="64" t="s">
        <v>9</v>
      </c>
      <c r="D45" s="31"/>
      <c r="E45" s="31"/>
      <c r="F45" s="31"/>
      <c r="G45" s="31"/>
      <c r="H45" s="31"/>
      <c r="I45" s="31"/>
      <c r="J45" s="31"/>
      <c r="K45" s="31"/>
      <c r="L45" s="28"/>
    </row>
    <row r="46" spans="1:17" ht="25.05" customHeight="1">
      <c r="A46" s="22"/>
      <c r="B46" s="66" t="s">
        <v>49</v>
      </c>
      <c r="C46" s="32" t="s">
        <v>6</v>
      </c>
      <c r="D46" s="31"/>
      <c r="E46" s="31"/>
      <c r="F46" s="31"/>
      <c r="G46" s="31"/>
      <c r="H46" s="31"/>
      <c r="I46" s="31"/>
      <c r="J46" s="31"/>
      <c r="K46" s="31"/>
      <c r="L46" s="28"/>
    </row>
    <row r="47" spans="1:17" ht="25.05" customHeight="1">
      <c r="A47" s="22"/>
      <c r="C47" s="69" t="s">
        <v>152</v>
      </c>
      <c r="E47" s="31"/>
      <c r="F47" s="31"/>
      <c r="G47" s="31"/>
      <c r="H47" s="31"/>
      <c r="I47" s="31"/>
      <c r="J47" s="31"/>
      <c r="K47" s="31"/>
      <c r="L47" s="28"/>
    </row>
    <row r="48" spans="1:17" ht="25.05" customHeight="1">
      <c r="A48" s="22"/>
      <c r="B48" s="64"/>
      <c r="D48" s="31"/>
      <c r="E48" s="31"/>
      <c r="F48" s="31"/>
      <c r="G48" s="31"/>
      <c r="H48" s="31"/>
      <c r="I48" s="31"/>
      <c r="J48" s="31"/>
      <c r="K48" s="31"/>
      <c r="L48" s="28"/>
    </row>
    <row r="49" spans="1:12" ht="25.05" customHeight="1">
      <c r="A49" s="22"/>
      <c r="B49" s="71"/>
      <c r="C49" s="31"/>
      <c r="D49" s="31"/>
      <c r="E49" s="31"/>
      <c r="F49" s="31"/>
      <c r="G49" s="31"/>
      <c r="H49" s="31"/>
      <c r="I49" s="31"/>
      <c r="J49" s="31"/>
      <c r="K49" s="31"/>
      <c r="L49" s="28"/>
    </row>
    <row r="50" spans="1:12" ht="25.05" customHeight="1">
      <c r="A50" s="22"/>
      <c r="B50" s="71"/>
      <c r="C50" s="35"/>
      <c r="D50" s="31"/>
      <c r="E50" s="31"/>
      <c r="F50" s="31"/>
      <c r="G50" s="31"/>
      <c r="H50" s="31"/>
      <c r="I50" s="31"/>
      <c r="J50" s="31"/>
      <c r="K50" s="31"/>
      <c r="L50" s="28"/>
    </row>
    <row r="51" spans="1:12" ht="25.05" customHeight="1">
      <c r="A51" s="22"/>
      <c r="B51" s="71"/>
      <c r="C51" s="36"/>
      <c r="D51" s="31"/>
      <c r="E51" s="31"/>
      <c r="F51" s="31"/>
      <c r="G51" s="31"/>
      <c r="H51" s="31"/>
      <c r="I51" s="31"/>
      <c r="J51" s="31"/>
      <c r="K51" s="31"/>
      <c r="L51" s="28"/>
    </row>
    <row r="52" spans="1:12" ht="25.05" customHeight="1">
      <c r="A52" s="22"/>
      <c r="B52" s="71"/>
      <c r="C52" s="35"/>
      <c r="D52" s="31"/>
      <c r="E52" s="31"/>
      <c r="F52" s="31"/>
      <c r="G52" s="31"/>
      <c r="H52" s="31"/>
      <c r="I52" s="31"/>
      <c r="J52" s="31"/>
      <c r="K52" s="31"/>
      <c r="L52" s="28"/>
    </row>
    <row r="53" spans="1:12" ht="25.05" customHeight="1">
      <c r="A53" s="22"/>
      <c r="B53" s="64"/>
      <c r="C53" s="31"/>
      <c r="D53" s="31"/>
      <c r="E53" s="31"/>
      <c r="F53" s="31"/>
      <c r="G53" s="31"/>
      <c r="H53" s="31"/>
      <c r="I53" s="31"/>
      <c r="J53" s="31"/>
      <c r="K53" s="31"/>
      <c r="L53" s="28"/>
    </row>
    <row r="54" spans="1:12" ht="25.05" customHeight="1">
      <c r="A54" s="20"/>
      <c r="B54" s="71"/>
      <c r="C54" s="35"/>
      <c r="D54" s="31"/>
      <c r="E54" s="31"/>
      <c r="F54" s="31"/>
      <c r="G54" s="31"/>
      <c r="H54" s="31"/>
      <c r="I54" s="31"/>
      <c r="J54" s="31"/>
      <c r="K54" s="31"/>
      <c r="L54" s="28"/>
    </row>
    <row r="55" spans="1:12" ht="25.05" customHeight="1">
      <c r="A55" s="20"/>
      <c r="B55" s="71"/>
      <c r="C55" s="35"/>
      <c r="D55" s="31"/>
      <c r="E55" s="31"/>
      <c r="F55" s="31"/>
      <c r="G55" s="31"/>
      <c r="H55" s="31"/>
      <c r="I55" s="31"/>
      <c r="J55" s="31"/>
      <c r="K55" s="31"/>
      <c r="L55" s="28"/>
    </row>
    <row r="56" spans="1:12" ht="25.05" customHeight="1">
      <c r="A56" s="20"/>
      <c r="B56" s="71"/>
      <c r="C56" s="35"/>
      <c r="D56" s="31"/>
      <c r="E56" s="31"/>
      <c r="F56" s="31"/>
      <c r="G56" s="31"/>
      <c r="H56" s="31"/>
      <c r="I56" s="31"/>
      <c r="J56" s="31"/>
      <c r="K56" s="31"/>
      <c r="L56" s="28"/>
    </row>
    <row r="57" spans="1:12" ht="25.05" customHeight="1">
      <c r="A57" s="20"/>
      <c r="B57" s="71"/>
      <c r="C57" s="35"/>
      <c r="D57" s="31"/>
      <c r="E57" s="31"/>
      <c r="F57" s="31"/>
      <c r="G57" s="31"/>
      <c r="H57" s="31"/>
      <c r="I57" s="31"/>
      <c r="J57" s="31"/>
      <c r="K57" s="31"/>
      <c r="L57" s="28"/>
    </row>
    <row r="58" spans="1:12" ht="25.05" customHeight="1">
      <c r="A58" s="20"/>
      <c r="B58" s="71"/>
      <c r="C58" s="35"/>
      <c r="D58" s="31"/>
      <c r="E58" s="31"/>
      <c r="F58" s="31"/>
      <c r="G58" s="31"/>
      <c r="H58" s="31"/>
      <c r="I58" s="31"/>
      <c r="J58" s="31"/>
      <c r="K58" s="31"/>
      <c r="L58" s="28"/>
    </row>
    <row r="59" spans="1:12" ht="25.05" customHeight="1">
      <c r="A59" s="20"/>
      <c r="B59" s="64"/>
      <c r="C59" s="31"/>
      <c r="D59" s="31"/>
      <c r="E59" s="31"/>
      <c r="F59" s="31"/>
      <c r="G59" s="31"/>
      <c r="H59" s="31"/>
      <c r="I59" s="31"/>
      <c r="J59" s="31"/>
      <c r="K59" s="31"/>
      <c r="L59" s="28"/>
    </row>
    <row r="60" spans="1:12" ht="25.05" customHeight="1">
      <c r="A60" s="20"/>
      <c r="B60" s="64"/>
      <c r="C60" s="31"/>
      <c r="D60" s="31"/>
      <c r="E60" s="31"/>
      <c r="F60" s="31"/>
      <c r="G60" s="31"/>
      <c r="H60" s="31"/>
      <c r="I60" s="31"/>
      <c r="J60" s="31"/>
      <c r="K60" s="31"/>
      <c r="L60" s="28"/>
    </row>
    <row r="61" spans="1:12" ht="16.2">
      <c r="A61" s="20"/>
      <c r="B61" s="23"/>
      <c r="C61" s="24"/>
      <c r="D61" s="22"/>
      <c r="E61" s="22"/>
      <c r="F61" s="22"/>
      <c r="G61" s="22"/>
      <c r="H61" s="22"/>
      <c r="I61" s="20"/>
      <c r="J61" s="20"/>
      <c r="K61" s="28"/>
      <c r="L61" s="28"/>
    </row>
    <row r="62" spans="1:12">
      <c r="A62" s="28"/>
      <c r="B62" s="23"/>
      <c r="C62" s="22"/>
      <c r="D62" s="22"/>
      <c r="E62" s="22"/>
      <c r="F62" s="22"/>
      <c r="G62" s="22"/>
      <c r="H62" s="22"/>
      <c r="I62" s="28"/>
      <c r="J62" s="28"/>
      <c r="K62" s="28"/>
      <c r="L62" s="25"/>
    </row>
    <row r="63" spans="1:12" ht="13.2">
      <c r="A63" s="28"/>
      <c r="B63" s="483"/>
      <c r="C63" s="484"/>
      <c r="D63" s="22"/>
      <c r="E63" s="22"/>
      <c r="F63" s="22"/>
      <c r="G63" s="22"/>
      <c r="H63" s="22"/>
      <c r="I63" s="28"/>
      <c r="J63" s="28"/>
      <c r="K63" s="28"/>
      <c r="L63" s="25"/>
    </row>
    <row r="64" spans="1:12" ht="16.95" customHeight="1">
      <c r="A64" s="28"/>
      <c r="B64" s="72"/>
      <c r="C64" s="23"/>
      <c r="D64" s="22"/>
      <c r="E64" s="22"/>
      <c r="F64" s="22"/>
      <c r="G64" s="22"/>
      <c r="H64" s="22"/>
      <c r="I64" s="28"/>
      <c r="J64" s="28"/>
      <c r="K64" s="28"/>
      <c r="L64" s="25"/>
    </row>
    <row r="65" spans="1:12" ht="16.95" customHeight="1">
      <c r="A65" s="28"/>
      <c r="K65" s="28"/>
      <c r="L65" s="25"/>
    </row>
    <row r="66" spans="1:12" ht="16.95" customHeight="1">
      <c r="A66" s="28"/>
      <c r="K66" s="28"/>
      <c r="L66" s="25"/>
    </row>
    <row r="67" spans="1:12" ht="16.95" customHeight="1">
      <c r="A67" s="28"/>
      <c r="K67" s="28"/>
      <c r="L67" s="25"/>
    </row>
    <row r="68" spans="1:12" ht="16.95" customHeight="1">
      <c r="A68" s="28"/>
      <c r="K68" s="28"/>
      <c r="L68" s="25"/>
    </row>
    <row r="69" spans="1:12" ht="16.95" customHeight="1">
      <c r="A69" s="20"/>
      <c r="D69" s="20"/>
      <c r="E69" s="20"/>
      <c r="F69" s="20"/>
      <c r="G69" s="20"/>
      <c r="H69" s="20"/>
      <c r="I69" s="20"/>
      <c r="J69" s="20"/>
      <c r="K69" s="28"/>
      <c r="L69" s="28"/>
    </row>
    <row r="70" spans="1:12" ht="16.95" customHeight="1">
      <c r="A70" s="20"/>
      <c r="D70" s="20"/>
      <c r="E70" s="20"/>
      <c r="F70" s="20"/>
      <c r="G70" s="20"/>
      <c r="H70" s="20"/>
      <c r="I70" s="20"/>
      <c r="J70" s="20"/>
      <c r="K70" s="28"/>
      <c r="L70" s="28"/>
    </row>
    <row r="71" spans="1:12" ht="16.95" customHeight="1">
      <c r="A71" s="20"/>
      <c r="B71" s="72"/>
      <c r="C71" s="20"/>
      <c r="D71" s="20"/>
      <c r="E71" s="20"/>
      <c r="F71" s="20"/>
      <c r="G71" s="20"/>
      <c r="H71" s="20"/>
      <c r="I71" s="20"/>
      <c r="J71" s="20"/>
      <c r="K71" s="28"/>
      <c r="L71" s="28"/>
    </row>
    <row r="72" spans="1:12" ht="16.95" customHeight="1">
      <c r="A72" s="20"/>
      <c r="B72" s="23"/>
      <c r="C72" s="20"/>
      <c r="D72" s="20"/>
      <c r="E72" s="20"/>
      <c r="F72" s="20"/>
      <c r="G72" s="20"/>
      <c r="H72" s="20"/>
      <c r="I72" s="20"/>
      <c r="J72" s="20"/>
      <c r="K72" s="28"/>
      <c r="L72" s="28"/>
    </row>
    <row r="73" spans="1:12" ht="16.95" customHeight="1">
      <c r="A73" s="20"/>
      <c r="B73" s="483"/>
      <c r="C73" s="484"/>
      <c r="D73" s="20"/>
      <c r="E73" s="20"/>
      <c r="F73" s="20"/>
      <c r="G73" s="20"/>
      <c r="H73" s="20"/>
      <c r="I73" s="20"/>
      <c r="J73" s="20"/>
      <c r="K73" s="28"/>
      <c r="L73" s="28"/>
    </row>
    <row r="74" spans="1:12" ht="16.95" customHeight="1">
      <c r="A74" s="20"/>
    </row>
    <row r="75" spans="1:12" ht="16.95" customHeight="1">
      <c r="A75" s="20"/>
    </row>
    <row r="76" spans="1:12" ht="16.95" customHeight="1">
      <c r="A76" s="20"/>
    </row>
    <row r="77" spans="1:12" ht="16.95" customHeight="1">
      <c r="A77" s="20"/>
    </row>
    <row r="78" spans="1:12" ht="16.95" customHeight="1">
      <c r="A78" s="20"/>
    </row>
    <row r="79" spans="1:12" ht="16.95" customHeight="1">
      <c r="A79" s="20"/>
    </row>
    <row r="80" spans="1:12" ht="16.95" customHeight="1">
      <c r="A80" s="20"/>
    </row>
    <row r="81" spans="1:12" ht="16.95" customHeight="1">
      <c r="A81" s="20"/>
    </row>
    <row r="82" spans="1:12" ht="16.95" customHeight="1">
      <c r="A82" s="20"/>
    </row>
    <row r="83" spans="1:12" ht="16.95" customHeight="1">
      <c r="A83" s="20"/>
    </row>
    <row r="84" spans="1:12" ht="16.95" customHeight="1">
      <c r="A84" s="20"/>
    </row>
    <row r="85" spans="1:12" ht="16.95" customHeight="1">
      <c r="A85" s="20"/>
      <c r="D85" s="20"/>
      <c r="E85" s="20"/>
      <c r="F85" s="20"/>
      <c r="G85" s="20"/>
      <c r="H85" s="20"/>
      <c r="I85" s="20"/>
      <c r="J85" s="20"/>
      <c r="K85" s="28"/>
      <c r="L85" s="28"/>
    </row>
    <row r="86" spans="1:12" ht="16.95" customHeight="1">
      <c r="A86" s="20"/>
      <c r="D86" s="20"/>
      <c r="E86" s="20"/>
      <c r="F86" s="20"/>
      <c r="G86" s="20"/>
      <c r="H86" s="20"/>
      <c r="I86" s="20"/>
      <c r="J86" s="20"/>
      <c r="K86" s="28"/>
      <c r="L86" s="28"/>
    </row>
    <row r="87" spans="1:12" ht="16.95" customHeight="1">
      <c r="A87" s="20"/>
      <c r="B87" s="23"/>
      <c r="C87" s="20"/>
      <c r="D87" s="20"/>
      <c r="E87" s="20"/>
      <c r="F87" s="20"/>
      <c r="G87" s="20"/>
      <c r="H87" s="20"/>
      <c r="I87" s="20"/>
      <c r="J87" s="20"/>
      <c r="K87" s="28"/>
      <c r="L87" s="28"/>
    </row>
    <row r="88" spans="1:12" ht="16.95" customHeight="1">
      <c r="A88" s="28"/>
      <c r="B88" s="23"/>
      <c r="C88" s="28"/>
      <c r="D88" s="28"/>
      <c r="E88" s="28"/>
      <c r="F88" s="28"/>
      <c r="G88" s="28"/>
      <c r="H88" s="28"/>
      <c r="I88" s="28"/>
      <c r="J88" s="28"/>
      <c r="K88" s="28"/>
      <c r="L88" s="28"/>
    </row>
    <row r="89" spans="1:12" ht="16.95" customHeight="1">
      <c r="A89" s="28"/>
      <c r="B89" s="23"/>
      <c r="C89" s="28"/>
      <c r="D89" s="28"/>
      <c r="E89" s="28"/>
      <c r="F89" s="28"/>
      <c r="G89" s="28"/>
      <c r="H89" s="28"/>
      <c r="I89" s="28"/>
      <c r="J89" s="28"/>
      <c r="K89" s="28"/>
      <c r="L89" s="28"/>
    </row>
    <row r="90" spans="1:12">
      <c r="A90" s="28"/>
      <c r="B90" s="23"/>
      <c r="C90" s="28"/>
      <c r="D90" s="28"/>
      <c r="E90" s="28"/>
      <c r="F90" s="28"/>
      <c r="G90" s="28"/>
      <c r="H90" s="28"/>
      <c r="I90" s="28"/>
      <c r="J90" s="28"/>
      <c r="K90" s="28"/>
      <c r="L90" s="28"/>
    </row>
    <row r="91" spans="1:12">
      <c r="A91" s="28"/>
      <c r="B91" s="23"/>
      <c r="C91" s="28"/>
      <c r="D91" s="28"/>
      <c r="E91" s="28"/>
      <c r="F91" s="28"/>
      <c r="G91" s="28"/>
      <c r="H91" s="28"/>
      <c r="I91" s="28"/>
      <c r="J91" s="28"/>
      <c r="K91" s="28"/>
      <c r="L91" s="28"/>
    </row>
  </sheetData>
  <mergeCells count="3">
    <mergeCell ref="B2:K2"/>
    <mergeCell ref="B63:C63"/>
    <mergeCell ref="B73:C73"/>
  </mergeCells>
  <phoneticPr fontId="9"/>
  <pageMargins left="0.39000000000000007" right="0.2" top="0.2" bottom="0.2" header="0.51" footer="0.51"/>
  <rowBreaks count="2" manualBreakCount="2">
    <brk id="48" max="16383" man="1"/>
    <brk id="60" max="16383" man="1"/>
  </rowBreaks>
  <colBreaks count="1" manualBreakCount="1">
    <brk id="20" max="1048575" man="1"/>
  </colBreaks>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12</vt:i4>
      </vt:variant>
    </vt:vector>
  </HeadingPairs>
  <TitlesOfParts>
    <vt:vector size="20" baseType="lpstr">
      <vt:lpstr>10.12歳以下男子</vt:lpstr>
      <vt:lpstr>１４.16歳以下男子</vt:lpstr>
      <vt:lpstr>18歳以下男子</vt:lpstr>
      <vt:lpstr>１０.12歳以下女子</vt:lpstr>
      <vt:lpstr>１４.16歳以下女子</vt:lpstr>
      <vt:lpstr>18歳以下女子</vt:lpstr>
      <vt:lpstr>得点テーブルNEW</vt:lpstr>
      <vt:lpstr>ランキング規定</vt:lpstr>
      <vt:lpstr>POINT</vt:lpstr>
      <vt:lpstr>'１０.12歳以下女子'!Print_Area</vt:lpstr>
      <vt:lpstr>'10.12歳以下男子'!Print_Area</vt:lpstr>
      <vt:lpstr>'１４.16歳以下女子'!Print_Area</vt:lpstr>
      <vt:lpstr>'１４.16歳以下男子'!Print_Area</vt:lpstr>
      <vt:lpstr>'18歳以下女子'!Print_Area</vt:lpstr>
      <vt:lpstr>'18歳以下男子'!Print_Area</vt:lpstr>
      <vt:lpstr>ランキング規定!Print_Area</vt:lpstr>
      <vt:lpstr>'１０.12歳以下女子'!Print_Titles</vt:lpstr>
      <vt:lpstr>'10.12歳以下男子'!Print_Titles</vt:lpstr>
      <vt:lpstr>'１４.16歳以下女子'!Print_Titles</vt:lpstr>
      <vt:lpstr>'１４.16歳以下男子'!Print_Titles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荒木史織</dc:creator>
  <cp:lastModifiedBy>史織 荒木</cp:lastModifiedBy>
  <cp:lastPrinted>2025-04-14T09:21:46Z</cp:lastPrinted>
  <dcterms:created xsi:type="dcterms:W3CDTF">2010-04-15T04:04:45Z</dcterms:created>
  <dcterms:modified xsi:type="dcterms:W3CDTF">2026-07-24T01:27:45Z</dcterms:modified>
</cp:coreProperties>
</file>